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MT EMPLEADOS FIJOS SEPTIEM 2024" sheetId="5" r:id="rId1"/>
  </sheets>
  <definedNames>
    <definedName name="_xlnm._FilterDatabase" localSheetId="0" hidden="1">'MT EMPLEADOS FIJOS SEPTIEM 2024'!$G$1:$G$901</definedName>
    <definedName name="_xlnm.Print_Area" localSheetId="0">'MT EMPLEADOS FIJOS SEPTIEM 2024'!$A$1:$T$916</definedName>
  </definedNames>
  <calcPr calcId="162913"/>
</workbook>
</file>

<file path=xl/calcChain.xml><?xml version="1.0" encoding="utf-8"?>
<calcChain xmlns="http://schemas.openxmlformats.org/spreadsheetml/2006/main">
  <c r="P95" i="5" l="1"/>
  <c r="Q95" i="5"/>
  <c r="S95" i="5" s="1"/>
  <c r="K95" i="5"/>
  <c r="L95" i="5"/>
  <c r="N95" i="5"/>
  <c r="P255" i="5"/>
  <c r="Q255" i="5"/>
  <c r="S255" i="5" s="1"/>
  <c r="K255" i="5"/>
  <c r="L255" i="5"/>
  <c r="N255" i="5"/>
  <c r="P58" i="5"/>
  <c r="Q58" i="5"/>
  <c r="S58" i="5" s="1"/>
  <c r="K58" i="5"/>
  <c r="L58" i="5"/>
  <c r="N58" i="5"/>
  <c r="P172" i="5"/>
  <c r="Q172" i="5"/>
  <c r="S172" i="5" s="1"/>
  <c r="K172" i="5"/>
  <c r="L172" i="5"/>
  <c r="N172" i="5"/>
  <c r="P511" i="5"/>
  <c r="Q511" i="5"/>
  <c r="S511" i="5" s="1"/>
  <c r="K511" i="5"/>
  <c r="L511" i="5"/>
  <c r="N511" i="5"/>
  <c r="R95" i="5" l="1"/>
  <c r="R172" i="5"/>
  <c r="R511" i="5"/>
  <c r="R255" i="5"/>
  <c r="R58" i="5"/>
  <c r="P766" i="5"/>
  <c r="Q766" i="5"/>
  <c r="S766" i="5" s="1"/>
  <c r="K766" i="5" l="1"/>
  <c r="L766" i="5"/>
  <c r="N766" i="5"/>
  <c r="P211" i="5"/>
  <c r="Q211" i="5"/>
  <c r="S211" i="5" s="1"/>
  <c r="K211" i="5"/>
  <c r="L211" i="5"/>
  <c r="N211" i="5"/>
  <c r="R766" i="5" l="1"/>
  <c r="R211" i="5"/>
  <c r="N792" i="5"/>
  <c r="P792" i="5"/>
  <c r="Q792" i="5"/>
  <c r="S792" i="5" s="1"/>
  <c r="L792" i="5"/>
  <c r="K792" i="5"/>
  <c r="R792" i="5" l="1"/>
  <c r="P262" i="5"/>
  <c r="Q262" i="5"/>
  <c r="S262" i="5" s="1"/>
  <c r="K262" i="5"/>
  <c r="L262" i="5"/>
  <c r="N262" i="5"/>
  <c r="R262" i="5" l="1"/>
  <c r="M871" i="5"/>
  <c r="J871" i="5"/>
  <c r="G871" i="5" l="1"/>
  <c r="P613" i="5"/>
  <c r="Q613" i="5"/>
  <c r="S613" i="5" s="1"/>
  <c r="K613" i="5"/>
  <c r="L613" i="5"/>
  <c r="N613" i="5"/>
  <c r="P681" i="5"/>
  <c r="Q681" i="5"/>
  <c r="S681" i="5" s="1"/>
  <c r="K681" i="5"/>
  <c r="L681" i="5"/>
  <c r="N681" i="5"/>
  <c r="P18" i="5"/>
  <c r="Q18" i="5"/>
  <c r="S18" i="5" s="1"/>
  <c r="K18" i="5"/>
  <c r="L18" i="5"/>
  <c r="N18" i="5"/>
  <c r="R613" i="5" l="1"/>
  <c r="R681" i="5"/>
  <c r="R18" i="5"/>
  <c r="O871" i="5"/>
  <c r="I871" i="5"/>
  <c r="P846" i="5"/>
  <c r="Q846" i="5"/>
  <c r="S846" i="5" s="1"/>
  <c r="K846" i="5"/>
  <c r="L846" i="5"/>
  <c r="N846" i="5"/>
  <c r="R846" i="5" l="1"/>
  <c r="L8" i="5"/>
  <c r="L9" i="5"/>
  <c r="L10" i="5"/>
  <c r="L11" i="5"/>
  <c r="L12" i="5"/>
  <c r="L13" i="5"/>
  <c r="L14" i="5"/>
  <c r="L15" i="5"/>
  <c r="L16" i="5"/>
  <c r="L17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83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6" i="5"/>
  <c r="L257" i="5"/>
  <c r="L258" i="5"/>
  <c r="L259" i="5"/>
  <c r="L260" i="5"/>
  <c r="L261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4" i="5"/>
  <c r="L512" i="5"/>
  <c r="L513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14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H46" i="5" l="1"/>
  <c r="H871" i="5" s="1"/>
  <c r="P710" i="5" l="1"/>
  <c r="Q710" i="5"/>
  <c r="S710" i="5" s="1"/>
  <c r="K710" i="5"/>
  <c r="N710" i="5"/>
  <c r="R710" i="5" l="1"/>
  <c r="P378" i="5" l="1"/>
  <c r="Q378" i="5"/>
  <c r="S378" i="5" s="1"/>
  <c r="K378" i="5"/>
  <c r="N378" i="5"/>
  <c r="P842" i="5"/>
  <c r="Q842" i="5"/>
  <c r="S842" i="5" s="1"/>
  <c r="K842" i="5"/>
  <c r="N842" i="5"/>
  <c r="R842" i="5" l="1"/>
  <c r="R378" i="5"/>
  <c r="P242" i="5"/>
  <c r="Q242" i="5"/>
  <c r="S242" i="5" s="1"/>
  <c r="K242" i="5"/>
  <c r="N242" i="5"/>
  <c r="P206" i="5"/>
  <c r="Q206" i="5"/>
  <c r="S206" i="5" s="1"/>
  <c r="K206" i="5"/>
  <c r="N206" i="5"/>
  <c r="P240" i="5"/>
  <c r="Q240" i="5"/>
  <c r="S240" i="5" s="1"/>
  <c r="K240" i="5"/>
  <c r="N240" i="5"/>
  <c r="P239" i="5"/>
  <c r="Q239" i="5"/>
  <c r="S239" i="5" s="1"/>
  <c r="K239" i="5"/>
  <c r="N239" i="5"/>
  <c r="Q17" i="5"/>
  <c r="S17" i="5" s="1"/>
  <c r="P17" i="5"/>
  <c r="K17" i="5"/>
  <c r="N17" i="5"/>
  <c r="R240" i="5" l="1"/>
  <c r="R242" i="5"/>
  <c r="R17" i="5"/>
  <c r="R206" i="5"/>
  <c r="R239" i="5"/>
  <c r="P593" i="5" l="1"/>
  <c r="Q593" i="5"/>
  <c r="S593" i="5" s="1"/>
  <c r="K593" i="5"/>
  <c r="N593" i="5"/>
  <c r="P728" i="5"/>
  <c r="Q728" i="5"/>
  <c r="S728" i="5" s="1"/>
  <c r="K728" i="5"/>
  <c r="N728" i="5"/>
  <c r="Q743" i="5"/>
  <c r="S743" i="5" s="1"/>
  <c r="P743" i="5"/>
  <c r="K743" i="5"/>
  <c r="N743" i="5"/>
  <c r="R728" i="5" l="1"/>
  <c r="R743" i="5"/>
  <c r="R593" i="5"/>
  <c r="Q227" i="5"/>
  <c r="S227" i="5" s="1"/>
  <c r="P227" i="5"/>
  <c r="K227" i="5"/>
  <c r="N227" i="5"/>
  <c r="R227" i="5" l="1"/>
  <c r="P44" i="5"/>
  <c r="Q44" i="5"/>
  <c r="S44" i="5" s="1"/>
  <c r="K44" i="5"/>
  <c r="N44" i="5"/>
  <c r="P205" i="5"/>
  <c r="Q205" i="5"/>
  <c r="S205" i="5" s="1"/>
  <c r="K205" i="5"/>
  <c r="N205" i="5"/>
  <c r="P355" i="5"/>
  <c r="Q355" i="5"/>
  <c r="S355" i="5" s="1"/>
  <c r="K355" i="5"/>
  <c r="N355" i="5"/>
  <c r="R205" i="5" l="1"/>
  <c r="R355" i="5"/>
  <c r="R44" i="5"/>
  <c r="Q204" i="5" l="1"/>
  <c r="S204" i="5" s="1"/>
  <c r="P204" i="5"/>
  <c r="K204" i="5"/>
  <c r="N204" i="5"/>
  <c r="Q238" i="5"/>
  <c r="S238" i="5" s="1"/>
  <c r="P238" i="5"/>
  <c r="K238" i="5"/>
  <c r="N238" i="5"/>
  <c r="Q237" i="5"/>
  <c r="S237" i="5" s="1"/>
  <c r="P237" i="5"/>
  <c r="K237" i="5"/>
  <c r="N237" i="5"/>
  <c r="P130" i="5"/>
  <c r="Q130" i="5"/>
  <c r="S130" i="5" s="1"/>
  <c r="K130" i="5"/>
  <c r="N130" i="5"/>
  <c r="Q236" i="5"/>
  <c r="S236" i="5" s="1"/>
  <c r="P236" i="5"/>
  <c r="K236" i="5"/>
  <c r="N236" i="5"/>
  <c r="P235" i="5"/>
  <c r="Q235" i="5"/>
  <c r="S235" i="5" s="1"/>
  <c r="K235" i="5"/>
  <c r="N235" i="5"/>
  <c r="P98" i="5"/>
  <c r="Q98" i="5"/>
  <c r="S98" i="5" s="1"/>
  <c r="K98" i="5"/>
  <c r="N98" i="5"/>
  <c r="R235" i="5" l="1"/>
  <c r="R204" i="5"/>
  <c r="R130" i="5"/>
  <c r="R237" i="5"/>
  <c r="R236" i="5"/>
  <c r="R238" i="5"/>
  <c r="R98" i="5"/>
  <c r="P89" i="5"/>
  <c r="Q89" i="5"/>
  <c r="S89" i="5" s="1"/>
  <c r="K89" i="5"/>
  <c r="N89" i="5"/>
  <c r="R89" i="5" l="1"/>
  <c r="P740" i="5"/>
  <c r="Q740" i="5"/>
  <c r="S740" i="5" s="1"/>
  <c r="K740" i="5"/>
  <c r="N740" i="5"/>
  <c r="R740" i="5" l="1"/>
  <c r="K249" i="5"/>
  <c r="N249" i="5"/>
  <c r="P249" i="5"/>
  <c r="Q249" i="5"/>
  <c r="S249" i="5" s="1"/>
  <c r="R249" i="5" l="1"/>
  <c r="Q163" i="5"/>
  <c r="S163" i="5" s="1"/>
  <c r="P163" i="5"/>
  <c r="N163" i="5"/>
  <c r="K163" i="5"/>
  <c r="P281" i="5"/>
  <c r="Q281" i="5"/>
  <c r="S281" i="5" s="1"/>
  <c r="K281" i="5"/>
  <c r="N281" i="5"/>
  <c r="R281" i="5" l="1"/>
  <c r="R163" i="5"/>
  <c r="P819" i="5"/>
  <c r="Q819" i="5"/>
  <c r="S819" i="5" s="1"/>
  <c r="K819" i="5"/>
  <c r="N819" i="5"/>
  <c r="P354" i="5"/>
  <c r="Q354" i="5"/>
  <c r="S354" i="5" s="1"/>
  <c r="K354" i="5"/>
  <c r="N354" i="5"/>
  <c r="P828" i="5"/>
  <c r="Q828" i="5"/>
  <c r="S828" i="5" s="1"/>
  <c r="K828" i="5"/>
  <c r="N828" i="5"/>
  <c r="P675" i="5"/>
  <c r="P674" i="5"/>
  <c r="Q675" i="5"/>
  <c r="S675" i="5" s="1"/>
  <c r="K675" i="5"/>
  <c r="N675" i="5"/>
  <c r="P689" i="5"/>
  <c r="Q689" i="5"/>
  <c r="S689" i="5" s="1"/>
  <c r="K689" i="5"/>
  <c r="N689" i="5"/>
  <c r="P595" i="5"/>
  <c r="Q595" i="5"/>
  <c r="S595" i="5" s="1"/>
  <c r="K595" i="5"/>
  <c r="N595" i="5"/>
  <c r="R819" i="5" l="1"/>
  <c r="R828" i="5"/>
  <c r="R354" i="5"/>
  <c r="R675" i="5"/>
  <c r="R689" i="5"/>
  <c r="R595" i="5"/>
  <c r="Q759" i="5"/>
  <c r="S759" i="5" s="1"/>
  <c r="P759" i="5"/>
  <c r="K759" i="5"/>
  <c r="N759" i="5"/>
  <c r="R759" i="5" l="1"/>
  <c r="Q181" i="5"/>
  <c r="S181" i="5" s="1"/>
  <c r="P181" i="5"/>
  <c r="K181" i="5"/>
  <c r="N181" i="5"/>
  <c r="Q140" i="5"/>
  <c r="S140" i="5" s="1"/>
  <c r="P140" i="5"/>
  <c r="K140" i="5"/>
  <c r="N140" i="5"/>
  <c r="R140" i="5" l="1"/>
  <c r="R181" i="5"/>
  <c r="P349" i="5"/>
  <c r="Q349" i="5"/>
  <c r="S349" i="5" s="1"/>
  <c r="K349" i="5"/>
  <c r="N349" i="5"/>
  <c r="R349" i="5" l="1"/>
  <c r="P52" i="5" l="1"/>
  <c r="Q52" i="5"/>
  <c r="S52" i="5" s="1"/>
  <c r="K52" i="5"/>
  <c r="N52" i="5"/>
  <c r="P27" i="5"/>
  <c r="Q27" i="5"/>
  <c r="S27" i="5" s="1"/>
  <c r="K27" i="5"/>
  <c r="N27" i="5"/>
  <c r="R52" i="5" l="1"/>
  <c r="R27" i="5"/>
  <c r="Q379" i="5"/>
  <c r="S379" i="5" s="1"/>
  <c r="P379" i="5"/>
  <c r="N379" i="5"/>
  <c r="K379" i="5"/>
  <c r="Q797" i="5"/>
  <c r="S797" i="5" s="1"/>
  <c r="P797" i="5"/>
  <c r="N797" i="5"/>
  <c r="K797" i="5"/>
  <c r="Q648" i="5"/>
  <c r="S648" i="5" s="1"/>
  <c r="P648" i="5"/>
  <c r="K648" i="5"/>
  <c r="N648" i="5"/>
  <c r="Q594" i="5"/>
  <c r="S594" i="5" s="1"/>
  <c r="P594" i="5"/>
  <c r="K594" i="5"/>
  <c r="N594" i="5"/>
  <c r="R797" i="5" l="1"/>
  <c r="R648" i="5"/>
  <c r="R379" i="5"/>
  <c r="R594" i="5"/>
  <c r="Q232" i="5" l="1"/>
  <c r="S232" i="5" s="1"/>
  <c r="P232" i="5"/>
  <c r="N232" i="5"/>
  <c r="K232" i="5"/>
  <c r="Q348" i="5"/>
  <c r="S348" i="5" s="1"/>
  <c r="P348" i="5"/>
  <c r="N348" i="5"/>
  <c r="K348" i="5"/>
  <c r="R232" i="5" l="1"/>
  <c r="R348" i="5"/>
  <c r="Q682" i="5" l="1"/>
  <c r="S682" i="5" s="1"/>
  <c r="P682" i="5"/>
  <c r="K682" i="5"/>
  <c r="N682" i="5"/>
  <c r="Q820" i="5"/>
  <c r="S820" i="5" s="1"/>
  <c r="P820" i="5"/>
  <c r="N820" i="5"/>
  <c r="K820" i="5"/>
  <c r="Q234" i="5"/>
  <c r="S234" i="5" s="1"/>
  <c r="P234" i="5"/>
  <c r="N234" i="5"/>
  <c r="K234" i="5"/>
  <c r="R682" i="5" l="1"/>
  <c r="R820" i="5"/>
  <c r="R234" i="5"/>
  <c r="Q233" i="5"/>
  <c r="S233" i="5" s="1"/>
  <c r="P233" i="5"/>
  <c r="K233" i="5"/>
  <c r="N233" i="5"/>
  <c r="R233" i="5" l="1"/>
  <c r="Q35" i="5" l="1"/>
  <c r="S35" i="5" s="1"/>
  <c r="P35" i="5"/>
  <c r="K35" i="5"/>
  <c r="N35" i="5"/>
  <c r="R35" i="5" l="1"/>
  <c r="P535" i="5"/>
  <c r="Q535" i="5"/>
  <c r="S535" i="5" s="1"/>
  <c r="K535" i="5"/>
  <c r="N535" i="5"/>
  <c r="R535" i="5" l="1"/>
  <c r="Q26" i="5" l="1"/>
  <c r="S26" i="5" s="1"/>
  <c r="P26" i="5"/>
  <c r="N26" i="5"/>
  <c r="K26" i="5"/>
  <c r="R26" i="5" l="1"/>
  <c r="K848" i="5" l="1"/>
  <c r="Q731" i="5" l="1"/>
  <c r="S731" i="5" s="1"/>
  <c r="P731" i="5"/>
  <c r="N731" i="5"/>
  <c r="Q730" i="5"/>
  <c r="S730" i="5" s="1"/>
  <c r="P730" i="5"/>
  <c r="N730" i="5"/>
  <c r="K731" i="5"/>
  <c r="K730" i="5"/>
  <c r="R730" i="5" l="1"/>
  <c r="R731" i="5"/>
  <c r="Q144" i="5" l="1"/>
  <c r="S144" i="5" s="1"/>
  <c r="P144" i="5"/>
  <c r="K144" i="5"/>
  <c r="N144" i="5"/>
  <c r="R144" i="5" l="1"/>
  <c r="Q180" i="5"/>
  <c r="S180" i="5" s="1"/>
  <c r="P180" i="5"/>
  <c r="N180" i="5"/>
  <c r="K180" i="5"/>
  <c r="Q283" i="5"/>
  <c r="S283" i="5" s="1"/>
  <c r="P283" i="5"/>
  <c r="N283" i="5"/>
  <c r="K283" i="5"/>
  <c r="R180" i="5" l="1"/>
  <c r="R283" i="5"/>
  <c r="Q352" i="5" l="1"/>
  <c r="S352" i="5" s="1"/>
  <c r="P352" i="5"/>
  <c r="N352" i="5"/>
  <c r="K352" i="5"/>
  <c r="R352" i="5" l="1"/>
  <c r="P736" i="5" l="1"/>
  <c r="Q736" i="5"/>
  <c r="S736" i="5" s="1"/>
  <c r="K736" i="5"/>
  <c r="N736" i="5"/>
  <c r="Q133" i="5"/>
  <c r="S133" i="5" s="1"/>
  <c r="P133" i="5"/>
  <c r="N133" i="5"/>
  <c r="K133" i="5"/>
  <c r="Q771" i="5"/>
  <c r="P771" i="5"/>
  <c r="N771" i="5"/>
  <c r="K771" i="5"/>
  <c r="R736" i="5" l="1"/>
  <c r="R133" i="5"/>
  <c r="R771" i="5"/>
  <c r="P499" i="5"/>
  <c r="Q499" i="5"/>
  <c r="S499" i="5" s="1"/>
  <c r="K499" i="5"/>
  <c r="N499" i="5"/>
  <c r="P791" i="5"/>
  <c r="Q791" i="5"/>
  <c r="S791" i="5" s="1"/>
  <c r="K791" i="5"/>
  <c r="N791" i="5"/>
  <c r="P377" i="5"/>
  <c r="Q377" i="5"/>
  <c r="S377" i="5" s="1"/>
  <c r="K377" i="5"/>
  <c r="N377" i="5"/>
  <c r="P203" i="5"/>
  <c r="Q203" i="5"/>
  <c r="S203" i="5" s="1"/>
  <c r="K203" i="5"/>
  <c r="N203" i="5"/>
  <c r="P179" i="5"/>
  <c r="Q179" i="5"/>
  <c r="S179" i="5" s="1"/>
  <c r="K179" i="5"/>
  <c r="N179" i="5"/>
  <c r="P202" i="5"/>
  <c r="Q202" i="5"/>
  <c r="S202" i="5" s="1"/>
  <c r="K202" i="5"/>
  <c r="N202" i="5"/>
  <c r="Q201" i="5"/>
  <c r="S201" i="5" s="1"/>
  <c r="Q200" i="5"/>
  <c r="S200" i="5" s="1"/>
  <c r="P201" i="5"/>
  <c r="P231" i="5"/>
  <c r="Q231" i="5"/>
  <c r="S231" i="5" s="1"/>
  <c r="K231" i="5"/>
  <c r="N231" i="5"/>
  <c r="K201" i="5"/>
  <c r="N201" i="5"/>
  <c r="P200" i="5"/>
  <c r="K200" i="5"/>
  <c r="N200" i="5"/>
  <c r="P353" i="5"/>
  <c r="Q353" i="5"/>
  <c r="S353" i="5" s="1"/>
  <c r="K353" i="5"/>
  <c r="N353" i="5"/>
  <c r="K16" i="5"/>
  <c r="R499" i="5" l="1"/>
  <c r="R791" i="5"/>
  <c r="R377" i="5"/>
  <c r="R202" i="5"/>
  <c r="R179" i="5"/>
  <c r="R203" i="5"/>
  <c r="R231" i="5"/>
  <c r="R201" i="5"/>
  <c r="R353" i="5"/>
  <c r="R200" i="5"/>
  <c r="Q49" i="5"/>
  <c r="S49" i="5" s="1"/>
  <c r="P49" i="5"/>
  <c r="N49" i="5"/>
  <c r="K49" i="5"/>
  <c r="K357" i="5"/>
  <c r="N357" i="5"/>
  <c r="P357" i="5"/>
  <c r="Q357" i="5"/>
  <c r="S357" i="5" s="1"/>
  <c r="P51" i="5"/>
  <c r="Q51" i="5"/>
  <c r="S51" i="5" s="1"/>
  <c r="K51" i="5"/>
  <c r="N51" i="5"/>
  <c r="R49" i="5" l="1"/>
  <c r="R51" i="5"/>
  <c r="R357" i="5"/>
  <c r="Q267" i="5"/>
  <c r="S267" i="5" s="1"/>
  <c r="P267" i="5"/>
  <c r="N267" i="5"/>
  <c r="K267" i="5"/>
  <c r="Q199" i="5"/>
  <c r="S199" i="5" s="1"/>
  <c r="P199" i="5"/>
  <c r="N199" i="5"/>
  <c r="K199" i="5"/>
  <c r="Q198" i="5"/>
  <c r="S198" i="5" s="1"/>
  <c r="P198" i="5"/>
  <c r="N198" i="5"/>
  <c r="K198" i="5"/>
  <c r="Q197" i="5"/>
  <c r="S197" i="5" s="1"/>
  <c r="P197" i="5"/>
  <c r="N197" i="5"/>
  <c r="K197" i="5"/>
  <c r="Q196" i="5"/>
  <c r="S196" i="5" s="1"/>
  <c r="P196" i="5"/>
  <c r="N196" i="5"/>
  <c r="K196" i="5"/>
  <c r="R197" i="5" l="1"/>
  <c r="R267" i="5"/>
  <c r="R196" i="5"/>
  <c r="R199" i="5"/>
  <c r="R198" i="5"/>
  <c r="Q351" i="5"/>
  <c r="S351" i="5" s="1"/>
  <c r="P351" i="5"/>
  <c r="N351" i="5"/>
  <c r="K351" i="5"/>
  <c r="R351" i="5" l="1"/>
  <c r="P858" i="5"/>
  <c r="Q858" i="5"/>
  <c r="S858" i="5" s="1"/>
  <c r="K858" i="5"/>
  <c r="N858" i="5"/>
  <c r="R858" i="5" l="1"/>
  <c r="Q50" i="5"/>
  <c r="S50" i="5" s="1"/>
  <c r="P50" i="5"/>
  <c r="K50" i="5"/>
  <c r="N50" i="5"/>
  <c r="Q507" i="5"/>
  <c r="S507" i="5" s="1"/>
  <c r="P507" i="5"/>
  <c r="N507" i="5"/>
  <c r="K507" i="5"/>
  <c r="Q741" i="5"/>
  <c r="S741" i="5" s="1"/>
  <c r="P741" i="5"/>
  <c r="N741" i="5"/>
  <c r="K741" i="5"/>
  <c r="Q313" i="5"/>
  <c r="S313" i="5" s="1"/>
  <c r="K313" i="5"/>
  <c r="N313" i="5"/>
  <c r="P313" i="5"/>
  <c r="P825" i="5"/>
  <c r="Q825" i="5"/>
  <c r="S825" i="5" s="1"/>
  <c r="K825" i="5"/>
  <c r="N825" i="5"/>
  <c r="Q799" i="5"/>
  <c r="S799" i="5" s="1"/>
  <c r="P799" i="5"/>
  <c r="N799" i="5"/>
  <c r="K799" i="5"/>
  <c r="Q374" i="5"/>
  <c r="S374" i="5" s="1"/>
  <c r="P374" i="5"/>
  <c r="N374" i="5"/>
  <c r="K374" i="5"/>
  <c r="Q195" i="5"/>
  <c r="S195" i="5" s="1"/>
  <c r="P195" i="5"/>
  <c r="N195" i="5"/>
  <c r="K195" i="5"/>
  <c r="Q194" i="5"/>
  <c r="S194" i="5" s="1"/>
  <c r="P194" i="5"/>
  <c r="N194" i="5"/>
  <c r="K194" i="5"/>
  <c r="K184" i="5"/>
  <c r="N184" i="5"/>
  <c r="P184" i="5"/>
  <c r="Q184" i="5"/>
  <c r="S184" i="5" s="1"/>
  <c r="K182" i="5"/>
  <c r="N182" i="5"/>
  <c r="P182" i="5"/>
  <c r="Q182" i="5"/>
  <c r="S182" i="5" s="1"/>
  <c r="P261" i="5"/>
  <c r="Q261" i="5"/>
  <c r="S261" i="5" s="1"/>
  <c r="K261" i="5"/>
  <c r="N261" i="5"/>
  <c r="S73" i="5"/>
  <c r="N73" i="5"/>
  <c r="K73" i="5"/>
  <c r="R507" i="5" l="1"/>
  <c r="R741" i="5"/>
  <c r="R50" i="5"/>
  <c r="R313" i="5"/>
  <c r="R799" i="5"/>
  <c r="R825" i="5"/>
  <c r="R374" i="5"/>
  <c r="R195" i="5"/>
  <c r="R194" i="5"/>
  <c r="R182" i="5"/>
  <c r="R184" i="5"/>
  <c r="R73" i="5"/>
  <c r="R261" i="5"/>
  <c r="Q782" i="5"/>
  <c r="S782" i="5" s="1"/>
  <c r="P782" i="5"/>
  <c r="Q219" i="5"/>
  <c r="S219" i="5" s="1"/>
  <c r="Q187" i="5"/>
  <c r="S187" i="5" s="1"/>
  <c r="Q277" i="5" l="1"/>
  <c r="S277" i="5" s="1"/>
  <c r="P277" i="5"/>
  <c r="N277" i="5"/>
  <c r="K277" i="5"/>
  <c r="Q373" i="5"/>
  <c r="S373" i="5" s="1"/>
  <c r="Q372" i="5"/>
  <c r="S372" i="5" s="1"/>
  <c r="Q312" i="5"/>
  <c r="S312" i="5" s="1"/>
  <c r="P312" i="5"/>
  <c r="K312" i="5"/>
  <c r="N312" i="5"/>
  <c r="Q540" i="5"/>
  <c r="S540" i="5" s="1"/>
  <c r="P540" i="5"/>
  <c r="N540" i="5"/>
  <c r="K540" i="5"/>
  <c r="S72" i="5"/>
  <c r="K72" i="5"/>
  <c r="N72" i="5"/>
  <c r="Q859" i="5"/>
  <c r="S859" i="5" s="1"/>
  <c r="P859" i="5"/>
  <c r="K859" i="5"/>
  <c r="N859" i="5"/>
  <c r="R277" i="5" l="1"/>
  <c r="R312" i="5"/>
  <c r="R540" i="5"/>
  <c r="R72" i="5"/>
  <c r="R859" i="5"/>
  <c r="K717" i="5" l="1"/>
  <c r="N717" i="5"/>
  <c r="P717" i="5"/>
  <c r="Q717" i="5"/>
  <c r="S717" i="5" s="1"/>
  <c r="R717" i="5" l="1"/>
  <c r="K473" i="5"/>
  <c r="K523" i="5"/>
  <c r="K522" i="5"/>
  <c r="K520" i="5"/>
  <c r="K519" i="5"/>
  <c r="K518" i="5"/>
  <c r="K517" i="5"/>
  <c r="K513" i="5"/>
  <c r="K512" i="5"/>
  <c r="K516" i="5"/>
  <c r="Q550" i="5" l="1"/>
  <c r="S550" i="5" s="1"/>
  <c r="P550" i="5"/>
  <c r="N550" i="5"/>
  <c r="K550" i="5"/>
  <c r="K782" i="5"/>
  <c r="N782" i="5"/>
  <c r="P650" i="5"/>
  <c r="Q650" i="5"/>
  <c r="S650" i="5" s="1"/>
  <c r="K650" i="5"/>
  <c r="N650" i="5"/>
  <c r="K636" i="5"/>
  <c r="N754" i="5"/>
  <c r="N755" i="5"/>
  <c r="N756" i="5"/>
  <c r="R782" i="5" l="1"/>
  <c r="R650" i="5"/>
  <c r="R550" i="5"/>
  <c r="P735" i="5"/>
  <c r="Q735" i="5"/>
  <c r="S735" i="5" s="1"/>
  <c r="K735" i="5"/>
  <c r="N735" i="5"/>
  <c r="R735" i="5" l="1"/>
  <c r="Q478" i="5"/>
  <c r="S478" i="5" s="1"/>
  <c r="P478" i="5"/>
  <c r="N478" i="5"/>
  <c r="K478" i="5"/>
  <c r="Q477" i="5"/>
  <c r="S477" i="5" s="1"/>
  <c r="P477" i="5"/>
  <c r="N477" i="5"/>
  <c r="K477" i="5"/>
  <c r="Q476" i="5"/>
  <c r="S476" i="5" s="1"/>
  <c r="P476" i="5"/>
  <c r="N476" i="5"/>
  <c r="K476" i="5"/>
  <c r="Q604" i="5"/>
  <c r="S604" i="5" s="1"/>
  <c r="P604" i="5"/>
  <c r="N604" i="5"/>
  <c r="K604" i="5"/>
  <c r="Q475" i="5"/>
  <c r="S475" i="5" s="1"/>
  <c r="P475" i="5"/>
  <c r="N475" i="5"/>
  <c r="K475" i="5"/>
  <c r="Q472" i="5"/>
  <c r="S472" i="5" s="1"/>
  <c r="P472" i="5"/>
  <c r="N472" i="5"/>
  <c r="K472" i="5"/>
  <c r="Q471" i="5"/>
  <c r="S471" i="5" s="1"/>
  <c r="P471" i="5"/>
  <c r="N471" i="5"/>
  <c r="K471" i="5"/>
  <c r="Q470" i="5"/>
  <c r="S470" i="5" s="1"/>
  <c r="P470" i="5"/>
  <c r="N470" i="5"/>
  <c r="K470" i="5"/>
  <c r="Q469" i="5"/>
  <c r="S469" i="5" s="1"/>
  <c r="P469" i="5"/>
  <c r="N469" i="5"/>
  <c r="K469" i="5"/>
  <c r="Q468" i="5"/>
  <c r="S468" i="5" s="1"/>
  <c r="P468" i="5"/>
  <c r="N468" i="5"/>
  <c r="K468" i="5"/>
  <c r="Q514" i="5"/>
  <c r="S514" i="5" s="1"/>
  <c r="P514" i="5"/>
  <c r="N514" i="5"/>
  <c r="K514" i="5"/>
  <c r="Q467" i="5"/>
  <c r="S467" i="5" s="1"/>
  <c r="P467" i="5"/>
  <c r="N467" i="5"/>
  <c r="K467" i="5"/>
  <c r="Q466" i="5"/>
  <c r="S466" i="5" s="1"/>
  <c r="P466" i="5"/>
  <c r="N466" i="5"/>
  <c r="K466" i="5"/>
  <c r="Q465" i="5"/>
  <c r="S465" i="5" s="1"/>
  <c r="P465" i="5"/>
  <c r="N465" i="5"/>
  <c r="K465" i="5"/>
  <c r="Q464" i="5"/>
  <c r="S464" i="5" s="1"/>
  <c r="P464" i="5"/>
  <c r="N464" i="5"/>
  <c r="K464" i="5"/>
  <c r="Q460" i="5"/>
  <c r="S460" i="5" s="1"/>
  <c r="P460" i="5"/>
  <c r="N460" i="5"/>
  <c r="K460" i="5"/>
  <c r="P811" i="5"/>
  <c r="Q811" i="5"/>
  <c r="S811" i="5" s="1"/>
  <c r="K811" i="5"/>
  <c r="N811" i="5"/>
  <c r="P373" i="5"/>
  <c r="K373" i="5"/>
  <c r="N373" i="5"/>
  <c r="P372" i="5"/>
  <c r="K372" i="5"/>
  <c r="N372" i="5"/>
  <c r="Q269" i="5"/>
  <c r="S269" i="5" s="1"/>
  <c r="P269" i="5"/>
  <c r="N269" i="5"/>
  <c r="K269" i="5"/>
  <c r="Q268" i="5"/>
  <c r="S268" i="5" s="1"/>
  <c r="P268" i="5"/>
  <c r="N268" i="5"/>
  <c r="K268" i="5"/>
  <c r="Q131" i="5"/>
  <c r="S131" i="5" s="1"/>
  <c r="P131" i="5"/>
  <c r="N131" i="5"/>
  <c r="K131" i="5"/>
  <c r="Q266" i="5"/>
  <c r="S266" i="5" s="1"/>
  <c r="P266" i="5"/>
  <c r="N266" i="5"/>
  <c r="K266" i="5"/>
  <c r="Q264" i="5"/>
  <c r="S264" i="5" s="1"/>
  <c r="P264" i="5"/>
  <c r="N264" i="5"/>
  <c r="K264" i="5"/>
  <c r="Q263" i="5"/>
  <c r="S263" i="5" s="1"/>
  <c r="P263" i="5"/>
  <c r="N263" i="5"/>
  <c r="K263" i="5"/>
  <c r="Q260" i="5"/>
  <c r="S260" i="5" s="1"/>
  <c r="P260" i="5"/>
  <c r="N260" i="5"/>
  <c r="K260" i="5"/>
  <c r="Q259" i="5"/>
  <c r="S259" i="5" s="1"/>
  <c r="P259" i="5"/>
  <c r="N259" i="5"/>
  <c r="K259" i="5"/>
  <c r="Q258" i="5"/>
  <c r="S258" i="5" s="1"/>
  <c r="P258" i="5"/>
  <c r="N258" i="5"/>
  <c r="K258" i="5"/>
  <c r="Q257" i="5"/>
  <c r="S257" i="5" s="1"/>
  <c r="P257" i="5"/>
  <c r="N257" i="5"/>
  <c r="K257" i="5"/>
  <c r="Q256" i="5"/>
  <c r="S256" i="5" s="1"/>
  <c r="P256" i="5"/>
  <c r="N256" i="5"/>
  <c r="K256" i="5"/>
  <c r="Q254" i="5"/>
  <c r="S254" i="5" s="1"/>
  <c r="P254" i="5"/>
  <c r="N254" i="5"/>
  <c r="K254" i="5"/>
  <c r="Q253" i="5"/>
  <c r="S253" i="5" s="1"/>
  <c r="P253" i="5"/>
  <c r="N253" i="5"/>
  <c r="K253" i="5"/>
  <c r="Q252" i="5"/>
  <c r="S252" i="5" s="1"/>
  <c r="P252" i="5"/>
  <c r="N252" i="5"/>
  <c r="K252" i="5"/>
  <c r="Q251" i="5"/>
  <c r="S251" i="5" s="1"/>
  <c r="P251" i="5"/>
  <c r="N251" i="5"/>
  <c r="K251" i="5"/>
  <c r="Q250" i="5"/>
  <c r="S250" i="5" s="1"/>
  <c r="P250" i="5"/>
  <c r="N250" i="5"/>
  <c r="K250" i="5"/>
  <c r="Q248" i="5"/>
  <c r="S248" i="5" s="1"/>
  <c r="P248" i="5"/>
  <c r="N248" i="5"/>
  <c r="K248" i="5"/>
  <c r="Q247" i="5"/>
  <c r="S247" i="5" s="1"/>
  <c r="P247" i="5"/>
  <c r="N247" i="5"/>
  <c r="K247" i="5"/>
  <c r="Q246" i="5"/>
  <c r="S246" i="5" s="1"/>
  <c r="P246" i="5"/>
  <c r="N246" i="5"/>
  <c r="K246" i="5"/>
  <c r="Q245" i="5"/>
  <c r="S245" i="5" s="1"/>
  <c r="P245" i="5"/>
  <c r="N245" i="5"/>
  <c r="K245" i="5"/>
  <c r="Q244" i="5"/>
  <c r="S244" i="5" s="1"/>
  <c r="P244" i="5"/>
  <c r="N244" i="5"/>
  <c r="K244" i="5"/>
  <c r="Q243" i="5"/>
  <c r="S243" i="5" s="1"/>
  <c r="P243" i="5"/>
  <c r="N243" i="5"/>
  <c r="K243" i="5"/>
  <c r="Q241" i="5"/>
  <c r="S241" i="5" s="1"/>
  <c r="P241" i="5"/>
  <c r="N241" i="5"/>
  <c r="K241" i="5"/>
  <c r="Q230" i="5"/>
  <c r="S230" i="5" s="1"/>
  <c r="P230" i="5"/>
  <c r="N230" i="5"/>
  <c r="K230" i="5"/>
  <c r="Q229" i="5"/>
  <c r="S229" i="5" s="1"/>
  <c r="P229" i="5"/>
  <c r="N229" i="5"/>
  <c r="K229" i="5"/>
  <c r="Q228" i="5"/>
  <c r="S228" i="5" s="1"/>
  <c r="P228" i="5"/>
  <c r="N228" i="5"/>
  <c r="K228" i="5"/>
  <c r="Q226" i="5"/>
  <c r="S226" i="5" s="1"/>
  <c r="P226" i="5"/>
  <c r="N226" i="5"/>
  <c r="K226" i="5"/>
  <c r="Q225" i="5"/>
  <c r="S225" i="5" s="1"/>
  <c r="P225" i="5"/>
  <c r="N225" i="5"/>
  <c r="K225" i="5"/>
  <c r="Q216" i="5"/>
  <c r="P216" i="5"/>
  <c r="N216" i="5"/>
  <c r="K216" i="5"/>
  <c r="Q224" i="5"/>
  <c r="S224" i="5" s="1"/>
  <c r="P224" i="5"/>
  <c r="N224" i="5"/>
  <c r="K224" i="5"/>
  <c r="Q223" i="5"/>
  <c r="S223" i="5" s="1"/>
  <c r="P223" i="5"/>
  <c r="N223" i="5"/>
  <c r="K223" i="5"/>
  <c r="Q222" i="5"/>
  <c r="S222" i="5" s="1"/>
  <c r="P222" i="5"/>
  <c r="N222" i="5"/>
  <c r="K222" i="5"/>
  <c r="Q221" i="5"/>
  <c r="S221" i="5" s="1"/>
  <c r="P221" i="5"/>
  <c r="N221" i="5"/>
  <c r="K221" i="5"/>
  <c r="Q220" i="5"/>
  <c r="S220" i="5" s="1"/>
  <c r="P220" i="5"/>
  <c r="N220" i="5"/>
  <c r="K220" i="5"/>
  <c r="P219" i="5"/>
  <c r="N219" i="5"/>
  <c r="K219" i="5"/>
  <c r="Q218" i="5"/>
  <c r="S218" i="5" s="1"/>
  <c r="P218" i="5"/>
  <c r="N218" i="5"/>
  <c r="K218" i="5"/>
  <c r="Q217" i="5"/>
  <c r="S217" i="5" s="1"/>
  <c r="P217" i="5"/>
  <c r="N217" i="5"/>
  <c r="K217" i="5"/>
  <c r="Q215" i="5"/>
  <c r="S215" i="5" s="1"/>
  <c r="P215" i="5"/>
  <c r="N215" i="5"/>
  <c r="K215" i="5"/>
  <c r="Q214" i="5"/>
  <c r="S214" i="5" s="1"/>
  <c r="P214" i="5"/>
  <c r="N214" i="5"/>
  <c r="K214" i="5"/>
  <c r="Q213" i="5"/>
  <c r="S213" i="5" s="1"/>
  <c r="P213" i="5"/>
  <c r="N213" i="5"/>
  <c r="K213" i="5"/>
  <c r="Q212" i="5"/>
  <c r="S212" i="5" s="1"/>
  <c r="P212" i="5"/>
  <c r="N212" i="5"/>
  <c r="K212" i="5"/>
  <c r="Q210" i="5"/>
  <c r="S210" i="5" s="1"/>
  <c r="P210" i="5"/>
  <c r="N210" i="5"/>
  <c r="K210" i="5"/>
  <c r="Q157" i="5"/>
  <c r="S157" i="5" s="1"/>
  <c r="P157" i="5"/>
  <c r="N157" i="5"/>
  <c r="K157" i="5"/>
  <c r="Q209" i="5"/>
  <c r="S209" i="5" s="1"/>
  <c r="P209" i="5"/>
  <c r="N209" i="5"/>
  <c r="K209" i="5"/>
  <c r="Q208" i="5"/>
  <c r="S208" i="5" s="1"/>
  <c r="P208" i="5"/>
  <c r="N208" i="5"/>
  <c r="K208" i="5"/>
  <c r="Q207" i="5"/>
  <c r="P207" i="5"/>
  <c r="N207" i="5"/>
  <c r="K207" i="5"/>
  <c r="P187" i="5"/>
  <c r="N187" i="5"/>
  <c r="K187" i="5"/>
  <c r="Q861" i="5"/>
  <c r="S861" i="5" s="1"/>
  <c r="P861" i="5"/>
  <c r="N861" i="5"/>
  <c r="K861" i="5"/>
  <c r="Q193" i="5"/>
  <c r="S193" i="5" s="1"/>
  <c r="P193" i="5"/>
  <c r="N193" i="5"/>
  <c r="K193" i="5"/>
  <c r="Q192" i="5"/>
  <c r="S192" i="5" s="1"/>
  <c r="P192" i="5"/>
  <c r="N192" i="5"/>
  <c r="K192" i="5"/>
  <c r="Q186" i="5"/>
  <c r="S186" i="5" s="1"/>
  <c r="P186" i="5"/>
  <c r="N186" i="5"/>
  <c r="K186" i="5"/>
  <c r="Q191" i="5"/>
  <c r="S191" i="5" s="1"/>
  <c r="P191" i="5"/>
  <c r="N191" i="5"/>
  <c r="K191" i="5"/>
  <c r="Q190" i="5"/>
  <c r="S190" i="5" s="1"/>
  <c r="P190" i="5"/>
  <c r="N190" i="5"/>
  <c r="K190" i="5"/>
  <c r="Q189" i="5"/>
  <c r="S189" i="5" s="1"/>
  <c r="P189" i="5"/>
  <c r="N189" i="5"/>
  <c r="K189" i="5"/>
  <c r="Q188" i="5"/>
  <c r="S188" i="5" s="1"/>
  <c r="P188" i="5"/>
  <c r="N188" i="5"/>
  <c r="K188" i="5"/>
  <c r="Q185" i="5"/>
  <c r="S185" i="5" s="1"/>
  <c r="P185" i="5"/>
  <c r="N185" i="5"/>
  <c r="K185" i="5"/>
  <c r="Q183" i="5"/>
  <c r="S183" i="5" s="1"/>
  <c r="P183" i="5"/>
  <c r="N183" i="5"/>
  <c r="K183" i="5"/>
  <c r="Q178" i="5"/>
  <c r="S178" i="5" s="1"/>
  <c r="P178" i="5"/>
  <c r="N178" i="5"/>
  <c r="K178" i="5"/>
  <c r="Q177" i="5"/>
  <c r="S177" i="5" s="1"/>
  <c r="P177" i="5"/>
  <c r="N177" i="5"/>
  <c r="K177" i="5"/>
  <c r="Q176" i="5"/>
  <c r="S176" i="5" s="1"/>
  <c r="P176" i="5"/>
  <c r="N176" i="5"/>
  <c r="K176" i="5"/>
  <c r="Q175" i="5"/>
  <c r="S175" i="5" s="1"/>
  <c r="P175" i="5"/>
  <c r="N175" i="5"/>
  <c r="K175" i="5"/>
  <c r="Q174" i="5"/>
  <c r="S174" i="5" s="1"/>
  <c r="P174" i="5"/>
  <c r="N174" i="5"/>
  <c r="K174" i="5"/>
  <c r="Q173" i="5"/>
  <c r="S173" i="5" s="1"/>
  <c r="P173" i="5"/>
  <c r="N173" i="5"/>
  <c r="K173" i="5"/>
  <c r="Q171" i="5"/>
  <c r="S171" i="5" s="1"/>
  <c r="P171" i="5"/>
  <c r="N171" i="5"/>
  <c r="K171" i="5"/>
  <c r="Q145" i="5"/>
  <c r="S145" i="5" s="1"/>
  <c r="P145" i="5"/>
  <c r="N145" i="5"/>
  <c r="K145" i="5"/>
  <c r="Q170" i="5"/>
  <c r="S170" i="5" s="1"/>
  <c r="P170" i="5"/>
  <c r="N170" i="5"/>
  <c r="K170" i="5"/>
  <c r="Q169" i="5"/>
  <c r="S169" i="5" s="1"/>
  <c r="P169" i="5"/>
  <c r="N169" i="5"/>
  <c r="K169" i="5"/>
  <c r="Q168" i="5"/>
  <c r="S168" i="5" s="1"/>
  <c r="P168" i="5"/>
  <c r="N168" i="5"/>
  <c r="K168" i="5"/>
  <c r="Q167" i="5"/>
  <c r="S167" i="5" s="1"/>
  <c r="P167" i="5"/>
  <c r="N167" i="5"/>
  <c r="K167" i="5"/>
  <c r="Q166" i="5"/>
  <c r="S166" i="5" s="1"/>
  <c r="P166" i="5"/>
  <c r="N166" i="5"/>
  <c r="K166" i="5"/>
  <c r="Q165" i="5"/>
  <c r="S165" i="5" s="1"/>
  <c r="P165" i="5"/>
  <c r="N165" i="5"/>
  <c r="K165" i="5"/>
  <c r="Q164" i="5"/>
  <c r="S164" i="5" s="1"/>
  <c r="P164" i="5"/>
  <c r="N164" i="5"/>
  <c r="K164" i="5"/>
  <c r="Q162" i="5"/>
  <c r="S162" i="5" s="1"/>
  <c r="P162" i="5"/>
  <c r="N162" i="5"/>
  <c r="K162" i="5"/>
  <c r="Q161" i="5"/>
  <c r="S161" i="5" s="1"/>
  <c r="P161" i="5"/>
  <c r="N161" i="5"/>
  <c r="K161" i="5"/>
  <c r="Q160" i="5"/>
  <c r="S160" i="5" s="1"/>
  <c r="P160" i="5"/>
  <c r="N160" i="5"/>
  <c r="K160" i="5"/>
  <c r="Q159" i="5"/>
  <c r="S159" i="5" s="1"/>
  <c r="P159" i="5"/>
  <c r="N159" i="5"/>
  <c r="K159" i="5"/>
  <c r="Q158" i="5"/>
  <c r="S158" i="5" s="1"/>
  <c r="P158" i="5"/>
  <c r="N158" i="5"/>
  <c r="K158" i="5"/>
  <c r="Q156" i="5"/>
  <c r="S156" i="5" s="1"/>
  <c r="P156" i="5"/>
  <c r="N156" i="5"/>
  <c r="K156" i="5"/>
  <c r="Q154" i="5"/>
  <c r="S154" i="5" s="1"/>
  <c r="P154" i="5"/>
  <c r="N154" i="5"/>
  <c r="K154" i="5"/>
  <c r="Q153" i="5"/>
  <c r="S153" i="5" s="1"/>
  <c r="P153" i="5"/>
  <c r="N153" i="5"/>
  <c r="K153" i="5"/>
  <c r="Q152" i="5"/>
  <c r="S152" i="5" s="1"/>
  <c r="P152" i="5"/>
  <c r="N152" i="5"/>
  <c r="K152" i="5"/>
  <c r="Q151" i="5"/>
  <c r="S151" i="5" s="1"/>
  <c r="P151" i="5"/>
  <c r="N151" i="5"/>
  <c r="K151" i="5"/>
  <c r="Q150" i="5"/>
  <c r="S150" i="5" s="1"/>
  <c r="P150" i="5"/>
  <c r="N150" i="5"/>
  <c r="K150" i="5"/>
  <c r="Q149" i="5"/>
  <c r="S149" i="5" s="1"/>
  <c r="P149" i="5"/>
  <c r="N149" i="5"/>
  <c r="K149" i="5"/>
  <c r="Q148" i="5"/>
  <c r="S148" i="5" s="1"/>
  <c r="P148" i="5"/>
  <c r="N148" i="5"/>
  <c r="K148" i="5"/>
  <c r="Q147" i="5"/>
  <c r="S147" i="5" s="1"/>
  <c r="P147" i="5"/>
  <c r="N147" i="5"/>
  <c r="K147" i="5"/>
  <c r="Q146" i="5"/>
  <c r="S146" i="5" s="1"/>
  <c r="P146" i="5"/>
  <c r="N146" i="5"/>
  <c r="K146" i="5"/>
  <c r="Q143" i="5"/>
  <c r="S143" i="5" s="1"/>
  <c r="P143" i="5"/>
  <c r="N143" i="5"/>
  <c r="K143" i="5"/>
  <c r="Q142" i="5"/>
  <c r="S142" i="5" s="1"/>
  <c r="P142" i="5"/>
  <c r="N142" i="5"/>
  <c r="K142" i="5"/>
  <c r="Q141" i="5"/>
  <c r="S141" i="5" s="1"/>
  <c r="P141" i="5"/>
  <c r="N141" i="5"/>
  <c r="K141" i="5"/>
  <c r="Q139" i="5"/>
  <c r="S139" i="5" s="1"/>
  <c r="P139" i="5"/>
  <c r="N139" i="5"/>
  <c r="K139" i="5"/>
  <c r="Q138" i="5"/>
  <c r="S138" i="5" s="1"/>
  <c r="P138" i="5"/>
  <c r="N138" i="5"/>
  <c r="K138" i="5"/>
  <c r="Q137" i="5"/>
  <c r="S137" i="5" s="1"/>
  <c r="P137" i="5"/>
  <c r="N137" i="5"/>
  <c r="K137" i="5"/>
  <c r="Q136" i="5"/>
  <c r="S136" i="5" s="1"/>
  <c r="P136" i="5"/>
  <c r="N136" i="5"/>
  <c r="K136" i="5"/>
  <c r="Q135" i="5"/>
  <c r="S135" i="5" s="1"/>
  <c r="P135" i="5"/>
  <c r="N135" i="5"/>
  <c r="K135" i="5"/>
  <c r="Q129" i="5"/>
  <c r="S129" i="5" s="1"/>
  <c r="P129" i="5"/>
  <c r="N129" i="5"/>
  <c r="K129" i="5"/>
  <c r="Q128" i="5"/>
  <c r="S128" i="5" s="1"/>
  <c r="P128" i="5"/>
  <c r="N128" i="5"/>
  <c r="K128" i="5"/>
  <c r="Q127" i="5"/>
  <c r="S127" i="5" s="1"/>
  <c r="P127" i="5"/>
  <c r="N127" i="5"/>
  <c r="K127" i="5"/>
  <c r="Q126" i="5"/>
  <c r="S126" i="5" s="1"/>
  <c r="P126" i="5"/>
  <c r="N126" i="5"/>
  <c r="K126" i="5"/>
  <c r="Q155" i="5"/>
  <c r="S155" i="5" s="1"/>
  <c r="P155" i="5"/>
  <c r="N155" i="5"/>
  <c r="K155" i="5"/>
  <c r="Q125" i="5"/>
  <c r="S125" i="5" s="1"/>
  <c r="P125" i="5"/>
  <c r="N125" i="5"/>
  <c r="K125" i="5"/>
  <c r="Q124" i="5"/>
  <c r="S124" i="5" s="1"/>
  <c r="P124" i="5"/>
  <c r="N124" i="5"/>
  <c r="K124" i="5"/>
  <c r="Q123" i="5"/>
  <c r="S123" i="5" s="1"/>
  <c r="P123" i="5"/>
  <c r="N123" i="5"/>
  <c r="K123" i="5"/>
  <c r="Q122" i="5"/>
  <c r="S122" i="5" s="1"/>
  <c r="P122" i="5"/>
  <c r="N122" i="5"/>
  <c r="K122" i="5"/>
  <c r="Q121" i="5"/>
  <c r="S121" i="5" s="1"/>
  <c r="P121" i="5"/>
  <c r="N121" i="5"/>
  <c r="K121" i="5"/>
  <c r="Q120" i="5"/>
  <c r="S120" i="5" s="1"/>
  <c r="P120" i="5"/>
  <c r="N120" i="5"/>
  <c r="K120" i="5"/>
  <c r="Q119" i="5"/>
  <c r="S119" i="5" s="1"/>
  <c r="P119" i="5"/>
  <c r="N119" i="5"/>
  <c r="K119" i="5"/>
  <c r="Q118" i="5"/>
  <c r="S118" i="5" s="1"/>
  <c r="P118" i="5"/>
  <c r="N118" i="5"/>
  <c r="K118" i="5"/>
  <c r="Q117" i="5"/>
  <c r="S117" i="5" s="1"/>
  <c r="P117" i="5"/>
  <c r="N117" i="5"/>
  <c r="K117" i="5"/>
  <c r="Q116" i="5"/>
  <c r="S116" i="5" s="1"/>
  <c r="P116" i="5"/>
  <c r="N116" i="5"/>
  <c r="K116" i="5"/>
  <c r="Q115" i="5"/>
  <c r="S115" i="5" s="1"/>
  <c r="P115" i="5"/>
  <c r="N115" i="5"/>
  <c r="K115" i="5"/>
  <c r="Q114" i="5"/>
  <c r="S114" i="5" s="1"/>
  <c r="P114" i="5"/>
  <c r="N114" i="5"/>
  <c r="K114" i="5"/>
  <c r="Q99" i="5"/>
  <c r="S99" i="5" s="1"/>
  <c r="P99" i="5"/>
  <c r="N99" i="5"/>
  <c r="K99" i="5"/>
  <c r="Q97" i="5"/>
  <c r="S97" i="5" s="1"/>
  <c r="P97" i="5"/>
  <c r="N97" i="5"/>
  <c r="K97" i="5"/>
  <c r="Q96" i="5"/>
  <c r="S96" i="5" s="1"/>
  <c r="P96" i="5"/>
  <c r="N96" i="5"/>
  <c r="K96" i="5"/>
  <c r="Q366" i="5"/>
  <c r="S366" i="5" s="1"/>
  <c r="P366" i="5"/>
  <c r="N366" i="5"/>
  <c r="K366" i="5"/>
  <c r="Q93" i="5"/>
  <c r="S93" i="5" s="1"/>
  <c r="P93" i="5"/>
  <c r="N93" i="5"/>
  <c r="K93" i="5"/>
  <c r="Q92" i="5"/>
  <c r="S92" i="5" s="1"/>
  <c r="P92" i="5"/>
  <c r="N92" i="5"/>
  <c r="K92" i="5"/>
  <c r="Q91" i="5"/>
  <c r="S91" i="5" s="1"/>
  <c r="P91" i="5"/>
  <c r="N91" i="5"/>
  <c r="K91" i="5"/>
  <c r="Q90" i="5"/>
  <c r="S90" i="5" s="1"/>
  <c r="P90" i="5"/>
  <c r="N90" i="5"/>
  <c r="K90" i="5"/>
  <c r="Q88" i="5"/>
  <c r="S88" i="5" s="1"/>
  <c r="P88" i="5"/>
  <c r="N88" i="5"/>
  <c r="K88" i="5"/>
  <c r="Q87" i="5"/>
  <c r="S87" i="5" s="1"/>
  <c r="P87" i="5"/>
  <c r="N87" i="5"/>
  <c r="K87" i="5"/>
  <c r="Q86" i="5"/>
  <c r="S86" i="5" s="1"/>
  <c r="P86" i="5"/>
  <c r="N86" i="5"/>
  <c r="K86" i="5"/>
  <c r="P85" i="5"/>
  <c r="N85" i="5"/>
  <c r="K85" i="5"/>
  <c r="Q325" i="5"/>
  <c r="P325" i="5"/>
  <c r="N325" i="5"/>
  <c r="K325" i="5"/>
  <c r="Q84" i="5"/>
  <c r="S84" i="5" s="1"/>
  <c r="P84" i="5"/>
  <c r="N84" i="5"/>
  <c r="K84" i="5"/>
  <c r="Q83" i="5"/>
  <c r="S83" i="5" s="1"/>
  <c r="P83" i="5"/>
  <c r="N83" i="5"/>
  <c r="K83" i="5"/>
  <c r="Q82" i="5"/>
  <c r="S82" i="5" s="1"/>
  <c r="P82" i="5"/>
  <c r="N82" i="5"/>
  <c r="K82" i="5"/>
  <c r="Q81" i="5"/>
  <c r="S81" i="5" s="1"/>
  <c r="P81" i="5"/>
  <c r="N81" i="5"/>
  <c r="K81" i="5"/>
  <c r="Q80" i="5"/>
  <c r="S80" i="5" s="1"/>
  <c r="P80" i="5"/>
  <c r="N80" i="5"/>
  <c r="K80" i="5"/>
  <c r="Q79" i="5"/>
  <c r="S79" i="5" s="1"/>
  <c r="P79" i="5"/>
  <c r="N79" i="5"/>
  <c r="K79" i="5"/>
  <c r="Q78" i="5"/>
  <c r="S78" i="5" s="1"/>
  <c r="P78" i="5"/>
  <c r="N78" i="5"/>
  <c r="K78" i="5"/>
  <c r="Q77" i="5"/>
  <c r="S77" i="5" s="1"/>
  <c r="P77" i="5"/>
  <c r="N77" i="5"/>
  <c r="K77" i="5"/>
  <c r="Q76" i="5"/>
  <c r="S76" i="5" s="1"/>
  <c r="P76" i="5"/>
  <c r="N76" i="5"/>
  <c r="K76" i="5"/>
  <c r="Q75" i="5"/>
  <c r="S75" i="5" s="1"/>
  <c r="P75" i="5"/>
  <c r="N75" i="5"/>
  <c r="K75" i="5"/>
  <c r="Q74" i="5"/>
  <c r="S74" i="5" s="1"/>
  <c r="P74" i="5"/>
  <c r="N74" i="5"/>
  <c r="K74" i="5"/>
  <c r="N71" i="5"/>
  <c r="K71" i="5"/>
  <c r="Q70" i="5"/>
  <c r="S70" i="5" s="1"/>
  <c r="P70" i="5"/>
  <c r="N70" i="5"/>
  <c r="K70" i="5"/>
  <c r="Q67" i="5"/>
  <c r="S67" i="5" s="1"/>
  <c r="P67" i="5"/>
  <c r="N67" i="5"/>
  <c r="K67" i="5"/>
  <c r="Q66" i="5"/>
  <c r="S66" i="5" s="1"/>
  <c r="P66" i="5"/>
  <c r="N66" i="5"/>
  <c r="K66" i="5"/>
  <c r="Q65" i="5"/>
  <c r="S65" i="5" s="1"/>
  <c r="P65" i="5"/>
  <c r="N65" i="5"/>
  <c r="K65" i="5"/>
  <c r="Q64" i="5"/>
  <c r="S64" i="5" s="1"/>
  <c r="P64" i="5"/>
  <c r="N64" i="5"/>
  <c r="K64" i="5"/>
  <c r="Q63" i="5"/>
  <c r="S63" i="5" s="1"/>
  <c r="P63" i="5"/>
  <c r="N63" i="5"/>
  <c r="K63" i="5"/>
  <c r="Q850" i="5"/>
  <c r="S850" i="5" s="1"/>
  <c r="P850" i="5"/>
  <c r="N850" i="5"/>
  <c r="K850" i="5"/>
  <c r="Q62" i="5"/>
  <c r="S62" i="5" s="1"/>
  <c r="P62" i="5"/>
  <c r="N62" i="5"/>
  <c r="K62" i="5"/>
  <c r="Q61" i="5"/>
  <c r="S61" i="5" s="1"/>
  <c r="P61" i="5"/>
  <c r="N61" i="5"/>
  <c r="K61" i="5"/>
  <c r="Q356" i="5"/>
  <c r="S356" i="5" s="1"/>
  <c r="P356" i="5"/>
  <c r="N356" i="5"/>
  <c r="K356" i="5"/>
  <c r="Q94" i="5"/>
  <c r="S94" i="5" s="1"/>
  <c r="P94" i="5"/>
  <c r="N94" i="5"/>
  <c r="K94" i="5"/>
  <c r="Q43" i="5"/>
  <c r="S43" i="5" s="1"/>
  <c r="P43" i="5"/>
  <c r="N43" i="5"/>
  <c r="K43" i="5"/>
  <c r="Q42" i="5"/>
  <c r="S42" i="5" s="1"/>
  <c r="P42" i="5"/>
  <c r="N42" i="5"/>
  <c r="K42" i="5"/>
  <c r="Q41" i="5"/>
  <c r="S41" i="5" s="1"/>
  <c r="P41" i="5"/>
  <c r="N41" i="5"/>
  <c r="K41" i="5"/>
  <c r="Q40" i="5"/>
  <c r="S40" i="5" s="1"/>
  <c r="P40" i="5"/>
  <c r="N40" i="5"/>
  <c r="K40" i="5"/>
  <c r="Q38" i="5"/>
  <c r="S38" i="5" s="1"/>
  <c r="P38" i="5"/>
  <c r="N38" i="5"/>
  <c r="K38" i="5"/>
  <c r="Q37" i="5"/>
  <c r="S37" i="5" s="1"/>
  <c r="P37" i="5"/>
  <c r="N37" i="5"/>
  <c r="K37" i="5"/>
  <c r="Q36" i="5"/>
  <c r="S36" i="5" s="1"/>
  <c r="P36" i="5"/>
  <c r="N36" i="5"/>
  <c r="K36" i="5"/>
  <c r="Q34" i="5"/>
  <c r="S34" i="5" s="1"/>
  <c r="P34" i="5"/>
  <c r="N34" i="5"/>
  <c r="K34" i="5"/>
  <c r="Q275" i="5"/>
  <c r="S275" i="5" s="1"/>
  <c r="P275" i="5"/>
  <c r="N275" i="5"/>
  <c r="K275" i="5"/>
  <c r="Q33" i="5"/>
  <c r="S33" i="5" s="1"/>
  <c r="P33" i="5"/>
  <c r="N33" i="5"/>
  <c r="K33" i="5"/>
  <c r="Q32" i="5"/>
  <c r="S32" i="5" s="1"/>
  <c r="P32" i="5"/>
  <c r="N32" i="5"/>
  <c r="K32" i="5"/>
  <c r="Q31" i="5"/>
  <c r="S31" i="5" s="1"/>
  <c r="P31" i="5"/>
  <c r="N31" i="5"/>
  <c r="K31" i="5"/>
  <c r="Q30" i="5"/>
  <c r="S30" i="5" s="1"/>
  <c r="P30" i="5"/>
  <c r="N30" i="5"/>
  <c r="K30" i="5"/>
  <c r="Q29" i="5"/>
  <c r="S29" i="5" s="1"/>
  <c r="P29" i="5"/>
  <c r="N29" i="5"/>
  <c r="K29" i="5"/>
  <c r="Q270" i="5"/>
  <c r="S270" i="5" s="1"/>
  <c r="P270" i="5"/>
  <c r="N270" i="5"/>
  <c r="K270" i="5"/>
  <c r="Q39" i="5"/>
  <c r="S39" i="5" s="1"/>
  <c r="P39" i="5"/>
  <c r="N39" i="5"/>
  <c r="K39" i="5"/>
  <c r="Q28" i="5"/>
  <c r="S28" i="5" s="1"/>
  <c r="P28" i="5"/>
  <c r="N28" i="5"/>
  <c r="K28" i="5"/>
  <c r="Q24" i="5"/>
  <c r="S24" i="5" s="1"/>
  <c r="P24" i="5"/>
  <c r="N24" i="5"/>
  <c r="K24" i="5"/>
  <c r="Q23" i="5"/>
  <c r="S23" i="5" s="1"/>
  <c r="P23" i="5"/>
  <c r="N23" i="5"/>
  <c r="K23" i="5"/>
  <c r="Q22" i="5"/>
  <c r="S22" i="5" s="1"/>
  <c r="P22" i="5"/>
  <c r="N22" i="5"/>
  <c r="K22" i="5"/>
  <c r="Q860" i="5"/>
  <c r="S860" i="5" s="1"/>
  <c r="P860" i="5"/>
  <c r="N860" i="5"/>
  <c r="K860" i="5"/>
  <c r="Q21" i="5"/>
  <c r="S21" i="5" s="1"/>
  <c r="P21" i="5"/>
  <c r="N21" i="5"/>
  <c r="K21" i="5"/>
  <c r="Q20" i="5"/>
  <c r="S20" i="5" s="1"/>
  <c r="P20" i="5"/>
  <c r="N20" i="5"/>
  <c r="K20" i="5"/>
  <c r="Q19" i="5"/>
  <c r="S19" i="5" s="1"/>
  <c r="P19" i="5"/>
  <c r="N19" i="5"/>
  <c r="K19" i="5"/>
  <c r="Q132" i="5"/>
  <c r="S132" i="5" s="1"/>
  <c r="P132" i="5"/>
  <c r="N132" i="5"/>
  <c r="K132" i="5"/>
  <c r="Q15" i="5"/>
  <c r="S15" i="5" s="1"/>
  <c r="P15" i="5"/>
  <c r="N15" i="5"/>
  <c r="K15" i="5"/>
  <c r="Q69" i="5"/>
  <c r="S69" i="5" s="1"/>
  <c r="P69" i="5"/>
  <c r="N69" i="5"/>
  <c r="K69" i="5"/>
  <c r="Q14" i="5"/>
  <c r="S14" i="5" s="1"/>
  <c r="P14" i="5"/>
  <c r="N14" i="5"/>
  <c r="K14" i="5"/>
  <c r="Q13" i="5"/>
  <c r="S13" i="5" s="1"/>
  <c r="P13" i="5"/>
  <c r="N13" i="5"/>
  <c r="K13" i="5"/>
  <c r="Q12" i="5"/>
  <c r="S12" i="5" s="1"/>
  <c r="P12" i="5"/>
  <c r="N12" i="5"/>
  <c r="K12" i="5"/>
  <c r="Q11" i="5"/>
  <c r="S11" i="5" s="1"/>
  <c r="P11" i="5"/>
  <c r="N11" i="5"/>
  <c r="K11" i="5"/>
  <c r="Q10" i="5"/>
  <c r="S10" i="5" s="1"/>
  <c r="P10" i="5"/>
  <c r="N10" i="5"/>
  <c r="K10" i="5"/>
  <c r="Q9" i="5"/>
  <c r="S9" i="5" s="1"/>
  <c r="P9" i="5"/>
  <c r="N9" i="5"/>
  <c r="K9" i="5"/>
  <c r="Q8" i="5"/>
  <c r="S8" i="5" s="1"/>
  <c r="P8" i="5"/>
  <c r="N8" i="5"/>
  <c r="K8" i="5"/>
  <c r="Q7" i="5"/>
  <c r="P7" i="5"/>
  <c r="N7" i="5"/>
  <c r="L7" i="5"/>
  <c r="L871" i="5" s="1"/>
  <c r="K7" i="5"/>
  <c r="K421" i="5"/>
  <c r="N421" i="5"/>
  <c r="P421" i="5"/>
  <c r="Q421" i="5"/>
  <c r="S421" i="5" s="1"/>
  <c r="K420" i="5"/>
  <c r="N420" i="5"/>
  <c r="P420" i="5"/>
  <c r="Q420" i="5"/>
  <c r="S420" i="5" s="1"/>
  <c r="S7" i="5" l="1"/>
  <c r="S207" i="5"/>
  <c r="R472" i="5"/>
  <c r="R464" i="5"/>
  <c r="R811" i="5"/>
  <c r="R476" i="5"/>
  <c r="R469" i="5"/>
  <c r="R470" i="5"/>
  <c r="R471" i="5"/>
  <c r="R478" i="5"/>
  <c r="R467" i="5"/>
  <c r="R465" i="5"/>
  <c r="R466" i="5"/>
  <c r="R477" i="5"/>
  <c r="R460" i="5"/>
  <c r="R475" i="5"/>
  <c r="R604" i="5"/>
  <c r="R22" i="5"/>
  <c r="R372" i="5"/>
  <c r="R514" i="5"/>
  <c r="R468" i="5"/>
  <c r="R190" i="5"/>
  <c r="R225" i="5"/>
  <c r="R230" i="5"/>
  <c r="R246" i="5"/>
  <c r="R251" i="5"/>
  <c r="R118" i="5"/>
  <c r="R24" i="5"/>
  <c r="R373" i="5"/>
  <c r="R11" i="5"/>
  <c r="R12" i="5"/>
  <c r="R216" i="5"/>
  <c r="R243" i="5"/>
  <c r="R259" i="5"/>
  <c r="R14" i="5"/>
  <c r="R37" i="5"/>
  <c r="R94" i="5"/>
  <c r="R10" i="5"/>
  <c r="R860" i="5"/>
  <c r="R223" i="5"/>
  <c r="R38" i="5"/>
  <c r="R86" i="5"/>
  <c r="R218" i="5"/>
  <c r="R244" i="5"/>
  <c r="R260" i="5"/>
  <c r="R62" i="5"/>
  <c r="R151" i="5"/>
  <c r="R136" i="5"/>
  <c r="R142" i="5"/>
  <c r="R150" i="5"/>
  <c r="R167" i="5"/>
  <c r="R176" i="5"/>
  <c r="R191" i="5"/>
  <c r="R8" i="5"/>
  <c r="R65" i="5"/>
  <c r="R325" i="5"/>
  <c r="R135" i="5"/>
  <c r="R30" i="5"/>
  <c r="R275" i="5"/>
  <c r="R61" i="5"/>
  <c r="R128" i="5"/>
  <c r="R160" i="5"/>
  <c r="R161" i="5"/>
  <c r="R166" i="5"/>
  <c r="R145" i="5"/>
  <c r="R178" i="5"/>
  <c r="R219" i="5"/>
  <c r="R222" i="5"/>
  <c r="R224" i="5"/>
  <c r="R241" i="5"/>
  <c r="R258" i="5"/>
  <c r="R421" i="5"/>
  <c r="R20" i="5"/>
  <c r="R64" i="5"/>
  <c r="R116" i="5"/>
  <c r="R123" i="5"/>
  <c r="R159" i="5"/>
  <c r="R174" i="5"/>
  <c r="R175" i="5"/>
  <c r="R177" i="5"/>
  <c r="R186" i="5"/>
  <c r="R217" i="5"/>
  <c r="R132" i="5"/>
  <c r="R28" i="5"/>
  <c r="R270" i="5"/>
  <c r="R41" i="5"/>
  <c r="R126" i="5"/>
  <c r="R170" i="5"/>
  <c r="R226" i="5"/>
  <c r="R229" i="5"/>
  <c r="R245" i="5"/>
  <c r="R250" i="5"/>
  <c r="R252" i="5"/>
  <c r="R257" i="5"/>
  <c r="R263" i="5"/>
  <c r="R264" i="5"/>
  <c r="R256" i="5"/>
  <c r="R269" i="5"/>
  <c r="R31" i="5"/>
  <c r="R155" i="5"/>
  <c r="R7" i="5"/>
  <c r="R9" i="5"/>
  <c r="R23" i="5"/>
  <c r="R40" i="5"/>
  <c r="R74" i="5"/>
  <c r="R81" i="5"/>
  <c r="R93" i="5"/>
  <c r="R121" i="5"/>
  <c r="R137" i="5"/>
  <c r="R266" i="5"/>
  <c r="R21" i="5"/>
  <c r="R34" i="5"/>
  <c r="R36" i="5"/>
  <c r="R92" i="5"/>
  <c r="R117" i="5"/>
  <c r="R119" i="5"/>
  <c r="R127" i="5"/>
  <c r="R129" i="5"/>
  <c r="R148" i="5"/>
  <c r="R149" i="5"/>
  <c r="R210" i="5"/>
  <c r="R228" i="5"/>
  <c r="R247" i="5"/>
  <c r="R254" i="5"/>
  <c r="R15" i="5"/>
  <c r="R19" i="5"/>
  <c r="R32" i="5"/>
  <c r="R33" i="5"/>
  <c r="R70" i="5"/>
  <c r="R71" i="5"/>
  <c r="R84" i="5"/>
  <c r="R96" i="5"/>
  <c r="R120" i="5"/>
  <c r="R146" i="5"/>
  <c r="R215" i="5"/>
  <c r="R220" i="5"/>
  <c r="R253" i="5"/>
  <c r="R268" i="5"/>
  <c r="R69" i="5"/>
  <c r="R63" i="5"/>
  <c r="R77" i="5"/>
  <c r="R83" i="5"/>
  <c r="R114" i="5"/>
  <c r="R125" i="5"/>
  <c r="R139" i="5"/>
  <c r="R141" i="5"/>
  <c r="R143" i="5"/>
  <c r="R131" i="5"/>
  <c r="R13" i="5"/>
  <c r="R39" i="5"/>
  <c r="R29" i="5"/>
  <c r="R42" i="5"/>
  <c r="R43" i="5"/>
  <c r="R356" i="5"/>
  <c r="R850" i="5"/>
  <c r="R66" i="5"/>
  <c r="R67" i="5"/>
  <c r="R75" i="5"/>
  <c r="R87" i="5"/>
  <c r="R122" i="5"/>
  <c r="R124" i="5"/>
  <c r="R138" i="5"/>
  <c r="R154" i="5"/>
  <c r="R192" i="5"/>
  <c r="R193" i="5"/>
  <c r="R221" i="5"/>
  <c r="R248" i="5"/>
  <c r="R78" i="5"/>
  <c r="R80" i="5"/>
  <c r="R90" i="5"/>
  <c r="R147" i="5"/>
  <c r="R183" i="5"/>
  <c r="R207" i="5"/>
  <c r="R99" i="5"/>
  <c r="R115" i="5"/>
  <c r="R165" i="5"/>
  <c r="R169" i="5"/>
  <c r="R171" i="5"/>
  <c r="R173" i="5"/>
  <c r="R188" i="5"/>
  <c r="R189" i="5"/>
  <c r="R88" i="5"/>
  <c r="R366" i="5"/>
  <c r="R97" i="5"/>
  <c r="R168" i="5"/>
  <c r="R213" i="5"/>
  <c r="R420" i="5"/>
  <c r="R82" i="5"/>
  <c r="R153" i="5"/>
  <c r="R156" i="5"/>
  <c r="R162" i="5"/>
  <c r="R164" i="5"/>
  <c r="R861" i="5"/>
  <c r="R187" i="5"/>
  <c r="R212" i="5"/>
  <c r="R76" i="5"/>
  <c r="R79" i="5"/>
  <c r="R91" i="5"/>
  <c r="R152" i="5"/>
  <c r="R158" i="5"/>
  <c r="R185" i="5"/>
  <c r="R208" i="5"/>
  <c r="R209" i="5"/>
  <c r="R157" i="5"/>
  <c r="R214" i="5"/>
  <c r="N857" i="5"/>
  <c r="Q347" i="5"/>
  <c r="S347" i="5" s="1"/>
  <c r="P347" i="5"/>
  <c r="N347" i="5"/>
  <c r="K347" i="5"/>
  <c r="Q279" i="5"/>
  <c r="S279" i="5" s="1"/>
  <c r="P279" i="5"/>
  <c r="N279" i="5"/>
  <c r="K279" i="5"/>
  <c r="Q278" i="5"/>
  <c r="R279" i="5" l="1"/>
  <c r="R347" i="5"/>
  <c r="Q857" i="5"/>
  <c r="Q827" i="5"/>
  <c r="S827" i="5" s="1"/>
  <c r="Q810" i="5"/>
  <c r="S810" i="5" s="1"/>
  <c r="Q807" i="5"/>
  <c r="S807" i="5" s="1"/>
  <c r="P747" i="5"/>
  <c r="N747" i="5"/>
  <c r="Q674" i="5"/>
  <c r="S674" i="5" s="1"/>
  <c r="Q506" i="5"/>
  <c r="S506" i="5" s="1"/>
  <c r="P506" i="5"/>
  <c r="N506" i="5"/>
  <c r="Q641" i="5"/>
  <c r="S641" i="5" s="1"/>
  <c r="Q382" i="5"/>
  <c r="S382" i="5" s="1"/>
  <c r="Q330" i="5"/>
  <c r="S330" i="5" s="1"/>
  <c r="S278" i="5"/>
  <c r="Q54" i="5"/>
  <c r="S54" i="5" s="1"/>
  <c r="N54" i="5"/>
  <c r="P54" i="5"/>
  <c r="P385" i="5"/>
  <c r="Q385" i="5"/>
  <c r="S385" i="5" s="1"/>
  <c r="S857" i="5" l="1"/>
  <c r="K506" i="5"/>
  <c r="Q505" i="5"/>
  <c r="S505" i="5" s="1"/>
  <c r="P505" i="5"/>
  <c r="N505" i="5"/>
  <c r="K505" i="5"/>
  <c r="Q504" i="5"/>
  <c r="S504" i="5" s="1"/>
  <c r="P504" i="5"/>
  <c r="N504" i="5"/>
  <c r="K504" i="5"/>
  <c r="P503" i="5"/>
  <c r="Q503" i="5"/>
  <c r="S503" i="5" s="1"/>
  <c r="P502" i="5"/>
  <c r="Q502" i="5"/>
  <c r="S502" i="5" s="1"/>
  <c r="P827" i="5"/>
  <c r="N827" i="5"/>
  <c r="K827" i="5"/>
  <c r="P708" i="5"/>
  <c r="Q708" i="5"/>
  <c r="S708" i="5" s="1"/>
  <c r="P447" i="5"/>
  <c r="Q447" i="5"/>
  <c r="S447" i="5" s="1"/>
  <c r="P777" i="5"/>
  <c r="Q777" i="5"/>
  <c r="S777" i="5" s="1"/>
  <c r="P326" i="5"/>
  <c r="Q326" i="5"/>
  <c r="S326" i="5" s="1"/>
  <c r="P338" i="5"/>
  <c r="Q338" i="5"/>
  <c r="S338" i="5" s="1"/>
  <c r="P346" i="5"/>
  <c r="Q346" i="5"/>
  <c r="S346" i="5" s="1"/>
  <c r="P280" i="5"/>
  <c r="Q280" i="5"/>
  <c r="S280" i="5" s="1"/>
  <c r="R506" i="5" l="1"/>
  <c r="R504" i="5"/>
  <c r="R827" i="5"/>
  <c r="R505" i="5"/>
  <c r="K447" i="5"/>
  <c r="N447" i="5"/>
  <c r="K338" i="5"/>
  <c r="N338" i="5"/>
  <c r="K503" i="5"/>
  <c r="N503" i="5"/>
  <c r="K777" i="5"/>
  <c r="N777" i="5"/>
  <c r="R503" i="5" l="1"/>
  <c r="R447" i="5"/>
  <c r="R777" i="5"/>
  <c r="R338" i="5"/>
  <c r="K326" i="5"/>
  <c r="N326" i="5"/>
  <c r="K346" i="5"/>
  <c r="N346" i="5"/>
  <c r="K280" i="5"/>
  <c r="N280" i="5"/>
  <c r="K54" i="5"/>
  <c r="K385" i="5"/>
  <c r="N385" i="5"/>
  <c r="K502" i="5"/>
  <c r="N502" i="5"/>
  <c r="K708" i="5"/>
  <c r="N708" i="5"/>
  <c r="R54" i="5" l="1"/>
  <c r="R385" i="5"/>
  <c r="R326" i="5"/>
  <c r="R708" i="5"/>
  <c r="R346" i="5"/>
  <c r="R280" i="5"/>
  <c r="R502" i="5"/>
  <c r="P641" i="5" l="1"/>
  <c r="K641" i="5"/>
  <c r="N641" i="5"/>
  <c r="R641" i="5" l="1"/>
  <c r="K674" i="5"/>
  <c r="N674" i="5"/>
  <c r="K430" i="5"/>
  <c r="N430" i="5"/>
  <c r="P430" i="5"/>
  <c r="Q430" i="5"/>
  <c r="S430" i="5" s="1"/>
  <c r="P330" i="5"/>
  <c r="K330" i="5"/>
  <c r="N330" i="5"/>
  <c r="P278" i="5"/>
  <c r="K278" i="5"/>
  <c r="N278" i="5"/>
  <c r="P857" i="5"/>
  <c r="K857" i="5"/>
  <c r="P382" i="5"/>
  <c r="K382" i="5"/>
  <c r="N382" i="5"/>
  <c r="K388" i="5"/>
  <c r="R857" i="5" l="1"/>
  <c r="R330" i="5"/>
  <c r="R382" i="5"/>
  <c r="R278" i="5"/>
  <c r="R674" i="5"/>
  <c r="R430" i="5"/>
  <c r="Q632" i="5"/>
  <c r="S632" i="5" s="1"/>
  <c r="Q586" i="5"/>
  <c r="S586" i="5" s="1"/>
  <c r="Q599" i="5"/>
  <c r="S599" i="5" s="1"/>
  <c r="Q597" i="5"/>
  <c r="S597" i="5" s="1"/>
  <c r="Q781" i="5"/>
  <c r="S781" i="5" s="1"/>
  <c r="Q761" i="5"/>
  <c r="S761" i="5" s="1"/>
  <c r="Q747" i="5"/>
  <c r="S747" i="5" s="1"/>
  <c r="Q691" i="5"/>
  <c r="S691" i="5" s="1"/>
  <c r="Q670" i="5"/>
  <c r="S670" i="5" s="1"/>
  <c r="Q683" i="5"/>
  <c r="S683" i="5" s="1"/>
  <c r="P599" i="5"/>
  <c r="K599" i="5"/>
  <c r="N599" i="5"/>
  <c r="P597" i="5"/>
  <c r="K597" i="5"/>
  <c r="N597" i="5"/>
  <c r="P586" i="5"/>
  <c r="K586" i="5"/>
  <c r="N586" i="5"/>
  <c r="K580" i="5"/>
  <c r="N580" i="5"/>
  <c r="P580" i="5"/>
  <c r="Q580" i="5"/>
  <c r="S580" i="5" s="1"/>
  <c r="P632" i="5"/>
  <c r="K632" i="5"/>
  <c r="N632" i="5"/>
  <c r="P781" i="5"/>
  <c r="K781" i="5"/>
  <c r="N781" i="5"/>
  <c r="P761" i="5"/>
  <c r="K761" i="5"/>
  <c r="N761" i="5"/>
  <c r="K747" i="5"/>
  <c r="P691" i="5"/>
  <c r="K691" i="5"/>
  <c r="N691" i="5"/>
  <c r="P683" i="5"/>
  <c r="K683" i="5"/>
  <c r="N683" i="5"/>
  <c r="P670" i="5"/>
  <c r="K670" i="5"/>
  <c r="N670" i="5"/>
  <c r="R670" i="5" l="1"/>
  <c r="R683" i="5"/>
  <c r="R747" i="5"/>
  <c r="R761" i="5"/>
  <c r="R691" i="5"/>
  <c r="R781" i="5"/>
  <c r="R597" i="5"/>
  <c r="R599" i="5"/>
  <c r="R586" i="5"/>
  <c r="R580" i="5"/>
  <c r="R632" i="5"/>
  <c r="Q824" i="5"/>
  <c r="Q790" i="5"/>
  <c r="Q796" i="5"/>
  <c r="S796" i="5" s="1"/>
  <c r="P810" i="5"/>
  <c r="K810" i="5"/>
  <c r="N810" i="5"/>
  <c r="P807" i="5"/>
  <c r="K807" i="5"/>
  <c r="N807" i="5"/>
  <c r="P824" i="5"/>
  <c r="K824" i="5"/>
  <c r="N824" i="5"/>
  <c r="Q439" i="5"/>
  <c r="S439" i="5" s="1"/>
  <c r="P439" i="5"/>
  <c r="N439" i="5"/>
  <c r="K439" i="5"/>
  <c r="P796" i="5"/>
  <c r="K796" i="5"/>
  <c r="N796" i="5"/>
  <c r="P790" i="5"/>
  <c r="K790" i="5"/>
  <c r="N790" i="5"/>
  <c r="R807" i="5" l="1"/>
  <c r="R810" i="5"/>
  <c r="R824" i="5"/>
  <c r="R796" i="5"/>
  <c r="R439" i="5"/>
  <c r="R790" i="5"/>
  <c r="K340" i="5" l="1"/>
  <c r="P376" i="5" l="1"/>
  <c r="Q376" i="5"/>
  <c r="S376" i="5" s="1"/>
  <c r="K376" i="5"/>
  <c r="N376" i="5"/>
  <c r="R376" i="5" l="1"/>
  <c r="P311" i="5" l="1"/>
  <c r="Q311" i="5"/>
  <c r="S311" i="5" s="1"/>
  <c r="K311" i="5"/>
  <c r="N311" i="5"/>
  <c r="P841" i="5"/>
  <c r="Q841" i="5"/>
  <c r="S841" i="5" s="1"/>
  <c r="K841" i="5"/>
  <c r="N841" i="5"/>
  <c r="Q508" i="5"/>
  <c r="S508" i="5" s="1"/>
  <c r="P508" i="5"/>
  <c r="K508" i="5"/>
  <c r="N508" i="5"/>
  <c r="R311" i="5" l="1"/>
  <c r="R841" i="5"/>
  <c r="R508" i="5"/>
  <c r="P412" i="5" l="1"/>
  <c r="Q412" i="5"/>
  <c r="S412" i="5" s="1"/>
  <c r="K412" i="5"/>
  <c r="N412" i="5"/>
  <c r="Q778" i="5"/>
  <c r="S778" i="5" s="1"/>
  <c r="P778" i="5"/>
  <c r="N778" i="5"/>
  <c r="K778" i="5"/>
  <c r="R412" i="5" l="1"/>
  <c r="R778" i="5"/>
  <c r="P620" i="5" l="1"/>
  <c r="Q620" i="5"/>
  <c r="S620" i="5" s="1"/>
  <c r="K620" i="5"/>
  <c r="N620" i="5"/>
  <c r="R620" i="5" l="1"/>
  <c r="P361" i="5" l="1"/>
  <c r="Q361" i="5"/>
  <c r="S361" i="5" s="1"/>
  <c r="K361" i="5"/>
  <c r="N361" i="5"/>
  <c r="R361" i="5" l="1"/>
  <c r="P757" i="5" l="1"/>
  <c r="Q757" i="5"/>
  <c r="K757" i="5"/>
  <c r="N757" i="5"/>
  <c r="R757" i="5" l="1"/>
  <c r="S757" i="5"/>
  <c r="P664" i="5" l="1"/>
  <c r="Q664" i="5"/>
  <c r="S664" i="5" s="1"/>
  <c r="K664" i="5"/>
  <c r="N664" i="5"/>
  <c r="P577" i="5"/>
  <c r="Q577" i="5"/>
  <c r="K577" i="5"/>
  <c r="N577" i="5"/>
  <c r="P316" i="5"/>
  <c r="Q316" i="5"/>
  <c r="K316" i="5"/>
  <c r="N316" i="5"/>
  <c r="P809" i="5"/>
  <c r="Q809" i="5"/>
  <c r="K809" i="5"/>
  <c r="N809" i="5"/>
  <c r="P834" i="5"/>
  <c r="Q834" i="5"/>
  <c r="S834" i="5" s="1"/>
  <c r="K834" i="5"/>
  <c r="N834" i="5"/>
  <c r="P800" i="5"/>
  <c r="Q800" i="5"/>
  <c r="K800" i="5"/>
  <c r="N800" i="5"/>
  <c r="P803" i="5"/>
  <c r="Q803" i="5"/>
  <c r="K803" i="5"/>
  <c r="N803" i="5"/>
  <c r="P310" i="5"/>
  <c r="Q310" i="5"/>
  <c r="S310" i="5" s="1"/>
  <c r="K310" i="5"/>
  <c r="N310" i="5"/>
  <c r="P405" i="5"/>
  <c r="Q405" i="5"/>
  <c r="S405" i="5" s="1"/>
  <c r="K405" i="5"/>
  <c r="N405" i="5"/>
  <c r="R577" i="5" l="1"/>
  <c r="R664" i="5"/>
  <c r="S577" i="5"/>
  <c r="S316" i="5"/>
  <c r="R316" i="5"/>
  <c r="S809" i="5"/>
  <c r="R809" i="5"/>
  <c r="R834" i="5"/>
  <c r="S800" i="5"/>
  <c r="R800" i="5"/>
  <c r="S803" i="5"/>
  <c r="R803" i="5"/>
  <c r="R310" i="5"/>
  <c r="R405" i="5"/>
  <c r="P729" i="5" l="1"/>
  <c r="Q729" i="5"/>
  <c r="K729" i="5"/>
  <c r="N729" i="5"/>
  <c r="P764" i="5"/>
  <c r="Q764" i="5"/>
  <c r="S764" i="5" s="1"/>
  <c r="K764" i="5"/>
  <c r="N764" i="5"/>
  <c r="R764" i="5" l="1"/>
  <c r="S729" i="5"/>
  <c r="R729" i="5"/>
  <c r="P763" i="5"/>
  <c r="Q763" i="5"/>
  <c r="K763" i="5"/>
  <c r="N763" i="5"/>
  <c r="R763" i="5" l="1"/>
  <c r="S763" i="5"/>
  <c r="Q848" i="5"/>
  <c r="Q815" i="5"/>
  <c r="Q845" i="5"/>
  <c r="Q847" i="5"/>
  <c r="Q802" i="5"/>
  <c r="Q760" i="5"/>
  <c r="Q753" i="5"/>
  <c r="Q837" i="5"/>
  <c r="Q839" i="5"/>
  <c r="Q840" i="5"/>
  <c r="Q835" i="5"/>
  <c r="Q821" i="5"/>
  <c r="Q814" i="5"/>
  <c r="Q833" i="5"/>
  <c r="Q830" i="5"/>
  <c r="Q832" i="5"/>
  <c r="Q831" i="5"/>
  <c r="Q625" i="5"/>
  <c r="Q823" i="5"/>
  <c r="Q826" i="5"/>
  <c r="Q752" i="5"/>
  <c r="Q817" i="5"/>
  <c r="Q836" i="5"/>
  <c r="Q425" i="5"/>
  <c r="Q818" i="5"/>
  <c r="Q816" i="5"/>
  <c r="Q331" i="5"/>
  <c r="Q329" i="5"/>
  <c r="Q328" i="5"/>
  <c r="Q805" i="5"/>
  <c r="Q808" i="5"/>
  <c r="Q812" i="5"/>
  <c r="Q581" i="5"/>
  <c r="Q713" i="5"/>
  <c r="Q588" i="5"/>
  <c r="Q306" i="5"/>
  <c r="Q296" i="5"/>
  <c r="Q297" i="5"/>
  <c r="Q305" i="5"/>
  <c r="Q304" i="5"/>
  <c r="Q303" i="5"/>
  <c r="Q294" i="5"/>
  <c r="Q293" i="5"/>
  <c r="Q292" i="5"/>
  <c r="Q302" i="5"/>
  <c r="Q301" i="5"/>
  <c r="Q289" i="5"/>
  <c r="Q291" i="5"/>
  <c r="Q307" i="5"/>
  <c r="Q300" i="5"/>
  <c r="Q295" i="5"/>
  <c r="Q290" i="5"/>
  <c r="Q308" i="5"/>
  <c r="Q843" i="5"/>
  <c r="Q844" i="5"/>
  <c r="Q801" i="5"/>
  <c r="Q315" i="5"/>
  <c r="Q798" i="5"/>
  <c r="Q794" i="5"/>
  <c r="Q795" i="5"/>
  <c r="Q804" i="5"/>
  <c r="Q789" i="5"/>
  <c r="Q788" i="5"/>
  <c r="Q787" i="5"/>
  <c r="Q813" i="5"/>
  <c r="Q783" i="5"/>
  <c r="Q785" i="5"/>
  <c r="Q784" i="5"/>
  <c r="Q780" i="5"/>
  <c r="Q596" i="5"/>
  <c r="Q773" i="5"/>
  <c r="Q774" i="5"/>
  <c r="Q775" i="5"/>
  <c r="Q772" i="5"/>
  <c r="Q524" i="5"/>
  <c r="Q770" i="5"/>
  <c r="Q684" i="5"/>
  <c r="Q734" i="5"/>
  <c r="Q769" i="5"/>
  <c r="Q768" i="5"/>
  <c r="Q660" i="5"/>
  <c r="Q762" i="5"/>
  <c r="Q765" i="5"/>
  <c r="Q422" i="5"/>
  <c r="Q758" i="5"/>
  <c r="Q621" i="5"/>
  <c r="Q806" i="5"/>
  <c r="Q723" i="5"/>
  <c r="Q755" i="5"/>
  <c r="Q754" i="5"/>
  <c r="Q756" i="5"/>
  <c r="Q748" i="5"/>
  <c r="Q751" i="5"/>
  <c r="Q750" i="5"/>
  <c r="Q749" i="5"/>
  <c r="Q745" i="5"/>
  <c r="Q838" i="5"/>
  <c r="Q738" i="5"/>
  <c r="Q724" i="5"/>
  <c r="Q737" i="5"/>
  <c r="Q733" i="5"/>
  <c r="Q739" i="5"/>
  <c r="Q742" i="5"/>
  <c r="Q727" i="5"/>
  <c r="Q726" i="5"/>
  <c r="Q725" i="5"/>
  <c r="Q746" i="5"/>
  <c r="Q732" i="5"/>
  <c r="Q635" i="5"/>
  <c r="Q542" i="5"/>
  <c r="Q557" i="5"/>
  <c r="Q722" i="5"/>
  <c r="Q779" i="5"/>
  <c r="Q721" i="5"/>
  <c r="Q720" i="5"/>
  <c r="Q719" i="5"/>
  <c r="Q718" i="5"/>
  <c r="Q651" i="5"/>
  <c r="Q716" i="5"/>
  <c r="Q715" i="5"/>
  <c r="Q714" i="5"/>
  <c r="Q706" i="5"/>
  <c r="Q705" i="5"/>
  <c r="Q712" i="5"/>
  <c r="Q709" i="5"/>
  <c r="Q711" i="5"/>
  <c r="Q707" i="5"/>
  <c r="Q704" i="5"/>
  <c r="Q744" i="5"/>
  <c r="Q703" i="5"/>
  <c r="Q702" i="5"/>
  <c r="Q598" i="5"/>
  <c r="Q786" i="5"/>
  <c r="Q699" i="5"/>
  <c r="Q697" i="5"/>
  <c r="Q696" i="5"/>
  <c r="Q698" i="5"/>
  <c r="Q695" i="5"/>
  <c r="Q693" i="5"/>
  <c r="Q686" i="5"/>
  <c r="Q690" i="5"/>
  <c r="Q688" i="5"/>
  <c r="Q685" i="5"/>
  <c r="Q687" i="5"/>
  <c r="Q767" i="5"/>
  <c r="Q680" i="5"/>
  <c r="Q679" i="5"/>
  <c r="Q671" i="5"/>
  <c r="Q678" i="5"/>
  <c r="Q677" i="5"/>
  <c r="Q669" i="5"/>
  <c r="Q667" i="5"/>
  <c r="Q829" i="5"/>
  <c r="Q668" i="5"/>
  <c r="Q659" i="5"/>
  <c r="Q658" i="5"/>
  <c r="Q793" i="5"/>
  <c r="Q661" i="5"/>
  <c r="Q663" i="5"/>
  <c r="Q665" i="5"/>
  <c r="Q662" i="5"/>
  <c r="Q657" i="5"/>
  <c r="Q656" i="5"/>
  <c r="Q655" i="5"/>
  <c r="Q429" i="5"/>
  <c r="Q649" i="5"/>
  <c r="Q653" i="5"/>
  <c r="Q652" i="5"/>
  <c r="Q578" i="5"/>
  <c r="Q640" i="5"/>
  <c r="Q639" i="5"/>
  <c r="Q654" i="5"/>
  <c r="Q647" i="5"/>
  <c r="Q646" i="5"/>
  <c r="Q638" i="5"/>
  <c r="Q637" i="5"/>
  <c r="Q636" i="5"/>
  <c r="Q645" i="5"/>
  <c r="Q644" i="5"/>
  <c r="Q643" i="5"/>
  <c r="Q642" i="5"/>
  <c r="Q627" i="5"/>
  <c r="Q628" i="5"/>
  <c r="Q626" i="5"/>
  <c r="Q676" i="5"/>
  <c r="Q624" i="5"/>
  <c r="Q631" i="5"/>
  <c r="Q623" i="5"/>
  <c r="Q634" i="5"/>
  <c r="Q630" i="5"/>
  <c r="Q629" i="5"/>
  <c r="Q622" i="5"/>
  <c r="Q617" i="5"/>
  <c r="Q619" i="5"/>
  <c r="Q618" i="5"/>
  <c r="Q776" i="5"/>
  <c r="Q700" i="5"/>
  <c r="Q616" i="5"/>
  <c r="Q607" i="5"/>
  <c r="Q606" i="5"/>
  <c r="Q615" i="5"/>
  <c r="Q608" i="5"/>
  <c r="Q521" i="5"/>
  <c r="Q605" i="5"/>
  <c r="Q614" i="5"/>
  <c r="Q609" i="5"/>
  <c r="Q612" i="5"/>
  <c r="Q611" i="5"/>
  <c r="Q610" i="5"/>
  <c r="Q510" i="5"/>
  <c r="Q601" i="5"/>
  <c r="Q701" i="5"/>
  <c r="Q822" i="5"/>
  <c r="Q602" i="5"/>
  <c r="Q600" i="5"/>
  <c r="Q590" i="5"/>
  <c r="Q589" i="5"/>
  <c r="Q458" i="5"/>
  <c r="Q591" i="5"/>
  <c r="Q592" i="5"/>
  <c r="Q380" i="5"/>
  <c r="Q583" i="5"/>
  <c r="Q666" i="5"/>
  <c r="Q582" i="5"/>
  <c r="Q587" i="5"/>
  <c r="Q585" i="5"/>
  <c r="Q584" i="5"/>
  <c r="Q579" i="5"/>
  <c r="Q576" i="5"/>
  <c r="Q573" i="5"/>
  <c r="Q551" i="5"/>
  <c r="Q561" i="5"/>
  <c r="Q562" i="5"/>
  <c r="Q563" i="5"/>
  <c r="Q549" i="5"/>
  <c r="Q543" i="5"/>
  <c r="Q548" i="5"/>
  <c r="Q564" i="5"/>
  <c r="Q575" i="5"/>
  <c r="Q574" i="5"/>
  <c r="Q572" i="5"/>
  <c r="Q547" i="5"/>
  <c r="Q473" i="5"/>
  <c r="Q546" i="5"/>
  <c r="Q673" i="5"/>
  <c r="Q545" i="5"/>
  <c r="Q565" i="5"/>
  <c r="Q560" i="5"/>
  <c r="Q559" i="5"/>
  <c r="Q556" i="5"/>
  <c r="Q558" i="5"/>
  <c r="Q555" i="5"/>
  <c r="Q554" i="5"/>
  <c r="Q553" i="5"/>
  <c r="Q552" i="5"/>
  <c r="Q571" i="5"/>
  <c r="Q570" i="5"/>
  <c r="Q569" i="5"/>
  <c r="Q568" i="5"/>
  <c r="Q567" i="5"/>
  <c r="Q566" i="5"/>
  <c r="Q544" i="5"/>
  <c r="Q692" i="5"/>
  <c r="Q672" i="5"/>
  <c r="Q517" i="5"/>
  <c r="Q513" i="5"/>
  <c r="Q516" i="5"/>
  <c r="Q526" i="5"/>
  <c r="Q523" i="5"/>
  <c r="Q538" i="5"/>
  <c r="Q522" i="5"/>
  <c r="Q520" i="5"/>
  <c r="Q694" i="5"/>
  <c r="Q519" i="5"/>
  <c r="Q534" i="5"/>
  <c r="Q541" i="5"/>
  <c r="Q518" i="5"/>
  <c r="Q509" i="5"/>
  <c r="Q537" i="5"/>
  <c r="Q528" i="5"/>
  <c r="Q533" i="5"/>
  <c r="Q525" i="5"/>
  <c r="Q539" i="5"/>
  <c r="Q512" i="5"/>
  <c r="Q515" i="5"/>
  <c r="Q530" i="5"/>
  <c r="Q532" i="5"/>
  <c r="Q536" i="5"/>
  <c r="Q531" i="5"/>
  <c r="Q527" i="5"/>
  <c r="Q529" i="5"/>
  <c r="Q381" i="5"/>
  <c r="Q501" i="5"/>
  <c r="Q498" i="5"/>
  <c r="Q495" i="5"/>
  <c r="Q484" i="5"/>
  <c r="Q494" i="5"/>
  <c r="Q493" i="5"/>
  <c r="Q497" i="5"/>
  <c r="Q474" i="5"/>
  <c r="Q492" i="5"/>
  <c r="Q483" i="5"/>
  <c r="Q482" i="5"/>
  <c r="Q481" i="5"/>
  <c r="Q479" i="5"/>
  <c r="Q480" i="5"/>
  <c r="Q496" i="5"/>
  <c r="Q491" i="5"/>
  <c r="Q500" i="5"/>
  <c r="Q490" i="5"/>
  <c r="Q486" i="5"/>
  <c r="Q489" i="5"/>
  <c r="Q488" i="5"/>
  <c r="Q485" i="5"/>
  <c r="Q487" i="5"/>
  <c r="Q603" i="5"/>
  <c r="Q463" i="5"/>
  <c r="Q45" i="5"/>
  <c r="Q298" i="5"/>
  <c r="Q265" i="5"/>
  <c r="Q369" i="5"/>
  <c r="Q55" i="5"/>
  <c r="Q386" i="5"/>
  <c r="Q56" i="5"/>
  <c r="Q59" i="5"/>
  <c r="Q60" i="5"/>
  <c r="Q57" i="5"/>
  <c r="Q101" i="5"/>
  <c r="Q100" i="5"/>
  <c r="Q103" i="5"/>
  <c r="Q102" i="5"/>
  <c r="Q106" i="5"/>
  <c r="Q105" i="5"/>
  <c r="Q104" i="5"/>
  <c r="Q110" i="5"/>
  <c r="Q108" i="5"/>
  <c r="Q134" i="5"/>
  <c r="Q113" i="5"/>
  <c r="Q109" i="5"/>
  <c r="Q111" i="5"/>
  <c r="Q112" i="5"/>
  <c r="Q107" i="5"/>
  <c r="Q276" i="5"/>
  <c r="Q273" i="5"/>
  <c r="Q271" i="5"/>
  <c r="Q282" i="5"/>
  <c r="Q16" i="5"/>
  <c r="Q274" i="5"/>
  <c r="Q272" i="5"/>
  <c r="Q323" i="5"/>
  <c r="Q324" i="5"/>
  <c r="Q327" i="5"/>
  <c r="Q25" i="5"/>
  <c r="Q345" i="5"/>
  <c r="Q350" i="5"/>
  <c r="Q332" i="5"/>
  <c r="Q333" i="5"/>
  <c r="Q334" i="5"/>
  <c r="Q335" i="5"/>
  <c r="Q336" i="5"/>
  <c r="Q337" i="5"/>
  <c r="Q339" i="5"/>
  <c r="Q340" i="5"/>
  <c r="Q341" i="5"/>
  <c r="Q342" i="5"/>
  <c r="Q343" i="5"/>
  <c r="Q299" i="5"/>
  <c r="Q288" i="5"/>
  <c r="Q286" i="5"/>
  <c r="Q287" i="5"/>
  <c r="Q285" i="5"/>
  <c r="Q284" i="5"/>
  <c r="Q314" i="5"/>
  <c r="Q309" i="5"/>
  <c r="Q318" i="5"/>
  <c r="Q317" i="5"/>
  <c r="Q319" i="5"/>
  <c r="Q322" i="5"/>
  <c r="Q321" i="5"/>
  <c r="Q320" i="5"/>
  <c r="Q344" i="5"/>
  <c r="Q363" i="5"/>
  <c r="Q371" i="5"/>
  <c r="Q364" i="5"/>
  <c r="Q368" i="5"/>
  <c r="Q365" i="5"/>
  <c r="Q367" i="5"/>
  <c r="Q375" i="5"/>
  <c r="Q370" i="5"/>
  <c r="Q390" i="5"/>
  <c r="Q391" i="5"/>
  <c r="Q400" i="5"/>
  <c r="Q401" i="5"/>
  <c r="Q404" i="5"/>
  <c r="Q408" i="5"/>
  <c r="Q393" i="5"/>
  <c r="Q409" i="5"/>
  <c r="Q394" i="5"/>
  <c r="Q392" i="5"/>
  <c r="Q395" i="5"/>
  <c r="Q396" i="5"/>
  <c r="Q397" i="5"/>
  <c r="Q398" i="5"/>
  <c r="Q410" i="5"/>
  <c r="Q403" i="5"/>
  <c r="Q411" i="5"/>
  <c r="Q399" i="5"/>
  <c r="Q402" i="5"/>
  <c r="Q416" i="5"/>
  <c r="Q415" i="5"/>
  <c r="Q417" i="5"/>
  <c r="Q418" i="5"/>
  <c r="Q414" i="5"/>
  <c r="Q413" i="5"/>
  <c r="Q419" i="5"/>
  <c r="Q426" i="5"/>
  <c r="Q427" i="5"/>
  <c r="Q428" i="5"/>
  <c r="Q431" i="5"/>
  <c r="Q432" i="5"/>
  <c r="Q423" i="5"/>
  <c r="Q433" i="5"/>
  <c r="Q434" i="5"/>
  <c r="Q424" i="5"/>
  <c r="Q435" i="5"/>
  <c r="Q436" i="5"/>
  <c r="Q437" i="5"/>
  <c r="Q438" i="5"/>
  <c r="Q633" i="5"/>
  <c r="Q440" i="5"/>
  <c r="Q441" i="5"/>
  <c r="Q461" i="5"/>
  <c r="Q442" i="5"/>
  <c r="Q443" i="5"/>
  <c r="Q444" i="5"/>
  <c r="Q445" i="5"/>
  <c r="Q446" i="5"/>
  <c r="Q448" i="5"/>
  <c r="Q449" i="5"/>
  <c r="Q450" i="5"/>
  <c r="Q451" i="5"/>
  <c r="Q452" i="5"/>
  <c r="Q453" i="5"/>
  <c r="Q462" i="5"/>
  <c r="Q454" i="5"/>
  <c r="Q455" i="5"/>
  <c r="Q456" i="5"/>
  <c r="Q457" i="5"/>
  <c r="Q459" i="5"/>
  <c r="Q384" i="5"/>
  <c r="Q389" i="5"/>
  <c r="Q387" i="5"/>
  <c r="Q388" i="5"/>
  <c r="Q383" i="5"/>
  <c r="Q406" i="5"/>
  <c r="Q407" i="5"/>
  <c r="Q46" i="5"/>
  <c r="Q47" i="5"/>
  <c r="Q48" i="5"/>
  <c r="Q53" i="5"/>
  <c r="Q862" i="5"/>
  <c r="Q68" i="5"/>
  <c r="Q863" i="5"/>
  <c r="Q864" i="5"/>
  <c r="Q866" i="5"/>
  <c r="Q867" i="5"/>
  <c r="Q868" i="5"/>
  <c r="Q869" i="5"/>
  <c r="Q865" i="5"/>
  <c r="Q870" i="5"/>
  <c r="Q851" i="5"/>
  <c r="Q852" i="5"/>
  <c r="Q856" i="5"/>
  <c r="Q854" i="5"/>
  <c r="Q853" i="5"/>
  <c r="Q849" i="5"/>
  <c r="Q855" i="5"/>
  <c r="Q358" i="5"/>
  <c r="Q359" i="5"/>
  <c r="Q362" i="5"/>
  <c r="Q360" i="5"/>
  <c r="Q871" i="5" l="1"/>
  <c r="S727" i="5"/>
  <c r="P727" i="5"/>
  <c r="N727" i="5"/>
  <c r="K727" i="5"/>
  <c r="R727" i="5" l="1"/>
  <c r="P370" i="5" l="1"/>
  <c r="S370" i="5"/>
  <c r="K370" i="5"/>
  <c r="N370" i="5"/>
  <c r="P501" i="5"/>
  <c r="S501" i="5"/>
  <c r="K501" i="5"/>
  <c r="N501" i="5"/>
  <c r="P576" i="5"/>
  <c r="S576" i="5"/>
  <c r="K576" i="5"/>
  <c r="N576" i="5"/>
  <c r="P498" i="5"/>
  <c r="S498" i="5"/>
  <c r="K498" i="5"/>
  <c r="N498" i="5"/>
  <c r="P748" i="5"/>
  <c r="S748" i="5"/>
  <c r="K748" i="5"/>
  <c r="N748" i="5"/>
  <c r="P616" i="5"/>
  <c r="S616" i="5"/>
  <c r="K616" i="5"/>
  <c r="N616" i="5"/>
  <c r="P495" i="5"/>
  <c r="S495" i="5"/>
  <c r="K495" i="5"/>
  <c r="N495" i="5"/>
  <c r="P601" i="5"/>
  <c r="S601" i="5"/>
  <c r="K601" i="5"/>
  <c r="N601" i="5"/>
  <c r="R498" i="5" l="1"/>
  <c r="R370" i="5"/>
  <c r="R576" i="5"/>
  <c r="R501" i="5"/>
  <c r="R748" i="5"/>
  <c r="R601" i="5"/>
  <c r="R616" i="5"/>
  <c r="R495" i="5"/>
  <c r="P835" i="5"/>
  <c r="S835" i="5"/>
  <c r="K835" i="5"/>
  <c r="N835" i="5"/>
  <c r="P381" i="5"/>
  <c r="S381" i="5"/>
  <c r="K381" i="5"/>
  <c r="N381" i="5"/>
  <c r="P583" i="5"/>
  <c r="S583" i="5"/>
  <c r="K583" i="5"/>
  <c r="N583" i="5"/>
  <c r="R583" i="5" l="1"/>
  <c r="R381" i="5"/>
  <c r="R835" i="5"/>
  <c r="P309" i="5"/>
  <c r="S309" i="5"/>
  <c r="K309" i="5"/>
  <c r="N309" i="5"/>
  <c r="P772" i="5"/>
  <c r="S772" i="5"/>
  <c r="K772" i="5"/>
  <c r="N772" i="5"/>
  <c r="P25" i="5"/>
  <c r="S25" i="5"/>
  <c r="K25" i="5"/>
  <c r="N25" i="5"/>
  <c r="R772" i="5" l="1"/>
  <c r="R309" i="5"/>
  <c r="R25" i="5"/>
  <c r="S817" i="5" l="1"/>
  <c r="P817" i="5"/>
  <c r="N817" i="5"/>
  <c r="K817" i="5"/>
  <c r="S359" i="5"/>
  <c r="S362" i="5"/>
  <c r="S360" i="5"/>
  <c r="P359" i="5"/>
  <c r="P362" i="5"/>
  <c r="P360" i="5"/>
  <c r="N359" i="5"/>
  <c r="N362" i="5"/>
  <c r="N360" i="5"/>
  <c r="K359" i="5"/>
  <c r="K362" i="5"/>
  <c r="K360" i="5"/>
  <c r="S358" i="5"/>
  <c r="P358" i="5"/>
  <c r="N358" i="5"/>
  <c r="K358" i="5"/>
  <c r="S344" i="5"/>
  <c r="S363" i="5"/>
  <c r="S371" i="5"/>
  <c r="S364" i="5"/>
  <c r="S368" i="5"/>
  <c r="S365" i="5"/>
  <c r="S367" i="5"/>
  <c r="S375" i="5"/>
  <c r="S390" i="5"/>
  <c r="S391" i="5"/>
  <c r="S400" i="5"/>
  <c r="S401" i="5"/>
  <c r="S404" i="5"/>
  <c r="S408" i="5"/>
  <c r="S393" i="5"/>
  <c r="S409" i="5"/>
  <c r="S394" i="5"/>
  <c r="S392" i="5"/>
  <c r="S395" i="5"/>
  <c r="S396" i="5"/>
  <c r="S397" i="5"/>
  <c r="S398" i="5"/>
  <c r="S410" i="5"/>
  <c r="S403" i="5"/>
  <c r="S411" i="5"/>
  <c r="S399" i="5"/>
  <c r="S402" i="5"/>
  <c r="S416" i="5"/>
  <c r="S415" i="5"/>
  <c r="S417" i="5"/>
  <c r="S418" i="5"/>
  <c r="S414" i="5"/>
  <c r="S413" i="5"/>
  <c r="S419" i="5"/>
  <c r="S768" i="5"/>
  <c r="S769" i="5"/>
  <c r="S734" i="5"/>
  <c r="S684" i="5"/>
  <c r="S770" i="5"/>
  <c r="S524" i="5"/>
  <c r="S775" i="5"/>
  <c r="S774" i="5"/>
  <c r="S773" i="5"/>
  <c r="S596" i="5"/>
  <c r="S780" i="5"/>
  <c r="S787" i="5"/>
  <c r="S788" i="5"/>
  <c r="S789" i="5"/>
  <c r="S795" i="5"/>
  <c r="S794" i="5"/>
  <c r="S798" i="5"/>
  <c r="S315" i="5"/>
  <c r="S801" i="5"/>
  <c r="S844" i="5"/>
  <c r="S843" i="5"/>
  <c r="S816" i="5"/>
  <c r="S818" i="5"/>
  <c r="S425" i="5"/>
  <c r="S836" i="5"/>
  <c r="S826" i="5"/>
  <c r="S823" i="5"/>
  <c r="S625" i="5"/>
  <c r="S832" i="5"/>
  <c r="S830" i="5"/>
  <c r="S833" i="5"/>
  <c r="S814" i="5"/>
  <c r="S821" i="5"/>
  <c r="S802" i="5"/>
  <c r="S847" i="5"/>
  <c r="S845" i="5"/>
  <c r="S815" i="5"/>
  <c r="S848" i="5"/>
  <c r="S713" i="5"/>
  <c r="S581" i="5"/>
  <c r="S812" i="5"/>
  <c r="S808" i="5"/>
  <c r="S805" i="5"/>
  <c r="S839" i="5"/>
  <c r="S837" i="5"/>
  <c r="S753" i="5"/>
  <c r="S426" i="5"/>
  <c r="S427" i="5"/>
  <c r="S428" i="5"/>
  <c r="S431" i="5"/>
  <c r="S432" i="5"/>
  <c r="S423" i="5"/>
  <c r="S433" i="5"/>
  <c r="S434" i="5"/>
  <c r="S424" i="5"/>
  <c r="S435" i="5"/>
  <c r="S436" i="5"/>
  <c r="S437" i="5"/>
  <c r="S438" i="5"/>
  <c r="S633" i="5"/>
  <c r="S440" i="5"/>
  <c r="S441" i="5"/>
  <c r="S461" i="5"/>
  <c r="S442" i="5"/>
  <c r="S443" i="5"/>
  <c r="S444" i="5"/>
  <c r="S445" i="5"/>
  <c r="S446" i="5"/>
  <c r="S448" i="5"/>
  <c r="S449" i="5"/>
  <c r="S450" i="5"/>
  <c r="S451" i="5"/>
  <c r="S452" i="5"/>
  <c r="S453" i="5"/>
  <c r="S462" i="5"/>
  <c r="S454" i="5"/>
  <c r="S455" i="5"/>
  <c r="S456" i="5"/>
  <c r="S457" i="5"/>
  <c r="S459" i="5"/>
  <c r="S655" i="5"/>
  <c r="S829" i="5"/>
  <c r="S667" i="5"/>
  <c r="S669" i="5"/>
  <c r="S677" i="5"/>
  <c r="S678" i="5"/>
  <c r="S671" i="5"/>
  <c r="S679" i="5"/>
  <c r="S680" i="5"/>
  <c r="S687" i="5"/>
  <c r="S685" i="5"/>
  <c r="S688" i="5"/>
  <c r="S690" i="5"/>
  <c r="S686" i="5"/>
  <c r="S695" i="5"/>
  <c r="S698" i="5"/>
  <c r="S696" i="5"/>
  <c r="S697" i="5"/>
  <c r="S699" i="5"/>
  <c r="S786" i="5"/>
  <c r="S702" i="5"/>
  <c r="S703" i="5"/>
  <c r="S744" i="5"/>
  <c r="S704" i="5"/>
  <c r="S707" i="5"/>
  <c r="S711" i="5"/>
  <c r="S709" i="5"/>
  <c r="S712" i="5"/>
  <c r="S705" i="5"/>
  <c r="S715" i="5"/>
  <c r="S716" i="5"/>
  <c r="S651" i="5"/>
  <c r="S718" i="5"/>
  <c r="S719" i="5"/>
  <c r="S720" i="5"/>
  <c r="S721" i="5"/>
  <c r="S779" i="5"/>
  <c r="S618" i="5"/>
  <c r="S619" i="5"/>
  <c r="S542" i="5"/>
  <c r="S635" i="5"/>
  <c r="S732" i="5"/>
  <c r="S746" i="5"/>
  <c r="S725" i="5"/>
  <c r="S726" i="5"/>
  <c r="S745" i="5"/>
  <c r="S749" i="5"/>
  <c r="S739" i="5"/>
  <c r="S733" i="5"/>
  <c r="S737" i="5"/>
  <c r="S724" i="5"/>
  <c r="S738" i="5"/>
  <c r="S754" i="5"/>
  <c r="S755" i="5"/>
  <c r="S723" i="5"/>
  <c r="S806" i="5"/>
  <c r="S621" i="5"/>
  <c r="S758" i="5"/>
  <c r="S765" i="5"/>
  <c r="S762" i="5"/>
  <c r="S660" i="5"/>
  <c r="S643" i="5"/>
  <c r="S644" i="5"/>
  <c r="S645" i="5"/>
  <c r="S636" i="5"/>
  <c r="S637" i="5"/>
  <c r="S638" i="5"/>
  <c r="S646" i="5"/>
  <c r="S647" i="5"/>
  <c r="S654" i="5"/>
  <c r="S639" i="5"/>
  <c r="S640" i="5"/>
  <c r="S578" i="5"/>
  <c r="S652" i="5"/>
  <c r="S653" i="5"/>
  <c r="S649" i="5"/>
  <c r="S785" i="5"/>
  <c r="S783" i="5"/>
  <c r="S622" i="5"/>
  <c r="S629" i="5"/>
  <c r="S630" i="5"/>
  <c r="S634" i="5"/>
  <c r="S623" i="5"/>
  <c r="S631" i="5"/>
  <c r="S624" i="5"/>
  <c r="S676" i="5"/>
  <c r="S626" i="5"/>
  <c r="S628" i="5"/>
  <c r="S627" i="5"/>
  <c r="S584" i="5"/>
  <c r="S585" i="5"/>
  <c r="S587" i="5"/>
  <c r="S582" i="5"/>
  <c r="S666" i="5"/>
  <c r="S592" i="5"/>
  <c r="S591" i="5"/>
  <c r="S458" i="5"/>
  <c r="S589" i="5"/>
  <c r="S590" i="5"/>
  <c r="S600" i="5"/>
  <c r="S602" i="5"/>
  <c r="S822" i="5"/>
  <c r="S701" i="5"/>
  <c r="S610" i="5"/>
  <c r="S611" i="5"/>
  <c r="S612" i="5"/>
  <c r="S609" i="5"/>
  <c r="S614" i="5"/>
  <c r="S605" i="5"/>
  <c r="S521" i="5"/>
  <c r="S608" i="5"/>
  <c r="S615" i="5"/>
  <c r="S606" i="5"/>
  <c r="S607" i="5"/>
  <c r="S672" i="5"/>
  <c r="S692" i="5"/>
  <c r="S544" i="5"/>
  <c r="S566" i="5"/>
  <c r="S567" i="5"/>
  <c r="S568" i="5"/>
  <c r="S569" i="5"/>
  <c r="S570" i="5"/>
  <c r="S571" i="5"/>
  <c r="S552" i="5"/>
  <c r="S553" i="5"/>
  <c r="S554" i="5"/>
  <c r="S555" i="5"/>
  <c r="S558" i="5"/>
  <c r="S556" i="5"/>
  <c r="S559" i="5"/>
  <c r="S560" i="5"/>
  <c r="S565" i="5"/>
  <c r="S545" i="5"/>
  <c r="S673" i="5"/>
  <c r="S546" i="5"/>
  <c r="S473" i="5"/>
  <c r="S547" i="5"/>
  <c r="S572" i="5"/>
  <c r="S574" i="5"/>
  <c r="S575" i="5"/>
  <c r="S564" i="5"/>
  <c r="S548" i="5"/>
  <c r="S543" i="5"/>
  <c r="S549" i="5"/>
  <c r="S700" i="5"/>
  <c r="S463" i="5"/>
  <c r="S603" i="5"/>
  <c r="S487" i="5"/>
  <c r="S485" i="5"/>
  <c r="S488" i="5"/>
  <c r="S489" i="5"/>
  <c r="S486" i="5"/>
  <c r="S490" i="5"/>
  <c r="S500" i="5"/>
  <c r="S491" i="5"/>
  <c r="S496" i="5"/>
  <c r="S480" i="5"/>
  <c r="S479" i="5"/>
  <c r="S481" i="5"/>
  <c r="S482" i="5"/>
  <c r="S483" i="5"/>
  <c r="S492" i="5"/>
  <c r="S474" i="5"/>
  <c r="S497" i="5"/>
  <c r="S493" i="5"/>
  <c r="S494" i="5"/>
  <c r="S527" i="5"/>
  <c r="S531" i="5"/>
  <c r="S536" i="5"/>
  <c r="S532" i="5"/>
  <c r="S530" i="5"/>
  <c r="S515" i="5"/>
  <c r="S512" i="5"/>
  <c r="S539" i="5"/>
  <c r="S525" i="5"/>
  <c r="S533" i="5"/>
  <c r="S528" i="5"/>
  <c r="S537" i="5"/>
  <c r="S509" i="5"/>
  <c r="S518" i="5"/>
  <c r="S541" i="5"/>
  <c r="S534" i="5"/>
  <c r="S519" i="5"/>
  <c r="S694" i="5"/>
  <c r="S520" i="5"/>
  <c r="S522" i="5"/>
  <c r="S538" i="5"/>
  <c r="S523" i="5"/>
  <c r="S526" i="5"/>
  <c r="S516" i="5"/>
  <c r="S513" i="5"/>
  <c r="S517" i="5"/>
  <c r="S662" i="5"/>
  <c r="S665" i="5"/>
  <c r="S663" i="5"/>
  <c r="S661" i="5"/>
  <c r="S793" i="5"/>
  <c r="S658" i="5"/>
  <c r="S659" i="5"/>
  <c r="S384" i="5"/>
  <c r="S389" i="5"/>
  <c r="S387" i="5"/>
  <c r="S388" i="5"/>
  <c r="S383" i="5"/>
  <c r="S406" i="5"/>
  <c r="S407" i="5"/>
  <c r="S563" i="5"/>
  <c r="S484" i="5"/>
  <c r="S46" i="5"/>
  <c r="S47" i="5"/>
  <c r="S48" i="5"/>
  <c r="S53" i="5"/>
  <c r="S706" i="5"/>
  <c r="S561" i="5"/>
  <c r="S551" i="5"/>
  <c r="S573" i="5"/>
  <c r="S862" i="5"/>
  <c r="S68" i="5"/>
  <c r="S863" i="5"/>
  <c r="S864" i="5"/>
  <c r="S866" i="5"/>
  <c r="S867" i="5"/>
  <c r="S868" i="5"/>
  <c r="S869" i="5"/>
  <c r="S865" i="5"/>
  <c r="S870" i="5"/>
  <c r="S851" i="5"/>
  <c r="S852" i="5"/>
  <c r="S856" i="5"/>
  <c r="S854" i="5"/>
  <c r="S853" i="5"/>
  <c r="S849" i="5"/>
  <c r="S855" i="5"/>
  <c r="S562" i="5"/>
  <c r="P344" i="5"/>
  <c r="P363" i="5"/>
  <c r="P371" i="5"/>
  <c r="P364" i="5"/>
  <c r="P368" i="5"/>
  <c r="P365" i="5"/>
  <c r="P367" i="5"/>
  <c r="P375" i="5"/>
  <c r="P390" i="5"/>
  <c r="P391" i="5"/>
  <c r="P400" i="5"/>
  <c r="P401" i="5"/>
  <c r="P404" i="5"/>
  <c r="P408" i="5"/>
  <c r="P393" i="5"/>
  <c r="P409" i="5"/>
  <c r="P394" i="5"/>
  <c r="P392" i="5"/>
  <c r="P395" i="5"/>
  <c r="P396" i="5"/>
  <c r="P397" i="5"/>
  <c r="P398" i="5"/>
  <c r="P410" i="5"/>
  <c r="P403" i="5"/>
  <c r="P411" i="5"/>
  <c r="P399" i="5"/>
  <c r="P402" i="5"/>
  <c r="P416" i="5"/>
  <c r="P415" i="5"/>
  <c r="P417" i="5"/>
  <c r="P418" i="5"/>
  <c r="P414" i="5"/>
  <c r="P413" i="5"/>
  <c r="P419" i="5"/>
  <c r="P768" i="5"/>
  <c r="P769" i="5"/>
  <c r="P734" i="5"/>
  <c r="P684" i="5"/>
  <c r="P770" i="5"/>
  <c r="P524" i="5"/>
  <c r="P775" i="5"/>
  <c r="P774" i="5"/>
  <c r="P773" i="5"/>
  <c r="P596" i="5"/>
  <c r="P780" i="5"/>
  <c r="P813" i="5"/>
  <c r="P787" i="5"/>
  <c r="P788" i="5"/>
  <c r="P789" i="5"/>
  <c r="P804" i="5"/>
  <c r="P795" i="5"/>
  <c r="P794" i="5"/>
  <c r="P798" i="5"/>
  <c r="P315" i="5"/>
  <c r="P801" i="5"/>
  <c r="P844" i="5"/>
  <c r="P843" i="5"/>
  <c r="P816" i="5"/>
  <c r="P818" i="5"/>
  <c r="P425" i="5"/>
  <c r="P836" i="5"/>
  <c r="P752" i="5"/>
  <c r="P826" i="5"/>
  <c r="P823" i="5"/>
  <c r="P625" i="5"/>
  <c r="P831" i="5"/>
  <c r="P832" i="5"/>
  <c r="P830" i="5"/>
  <c r="P833" i="5"/>
  <c r="P814" i="5"/>
  <c r="P821" i="5"/>
  <c r="P760" i="5"/>
  <c r="P802" i="5"/>
  <c r="P847" i="5"/>
  <c r="P845" i="5"/>
  <c r="P815" i="5"/>
  <c r="P848" i="5"/>
  <c r="P588" i="5"/>
  <c r="P713" i="5"/>
  <c r="P581" i="5"/>
  <c r="P812" i="5"/>
  <c r="P808" i="5"/>
  <c r="P805" i="5"/>
  <c r="P840" i="5"/>
  <c r="P839" i="5"/>
  <c r="P837" i="5"/>
  <c r="P753" i="5"/>
  <c r="P426" i="5"/>
  <c r="P427" i="5"/>
  <c r="P428" i="5"/>
  <c r="P431" i="5"/>
  <c r="P432" i="5"/>
  <c r="P423" i="5"/>
  <c r="P433" i="5"/>
  <c r="P434" i="5"/>
  <c r="P424" i="5"/>
  <c r="P435" i="5"/>
  <c r="P436" i="5"/>
  <c r="P437" i="5"/>
  <c r="P438" i="5"/>
  <c r="P633" i="5"/>
  <c r="P440" i="5"/>
  <c r="P441" i="5"/>
  <c r="P461" i="5"/>
  <c r="P442" i="5"/>
  <c r="P443" i="5"/>
  <c r="P444" i="5"/>
  <c r="P445" i="5"/>
  <c r="P446" i="5"/>
  <c r="P448" i="5"/>
  <c r="P449" i="5"/>
  <c r="P450" i="5"/>
  <c r="P451" i="5"/>
  <c r="P452" i="5"/>
  <c r="P453" i="5"/>
  <c r="P462" i="5"/>
  <c r="P454" i="5"/>
  <c r="P455" i="5"/>
  <c r="P456" i="5"/>
  <c r="P457" i="5"/>
  <c r="P459" i="5"/>
  <c r="P429" i="5"/>
  <c r="P655" i="5"/>
  <c r="P668" i="5"/>
  <c r="P829" i="5"/>
  <c r="P667" i="5"/>
  <c r="P669" i="5"/>
  <c r="P677" i="5"/>
  <c r="P678" i="5"/>
  <c r="P671" i="5"/>
  <c r="P679" i="5"/>
  <c r="P680" i="5"/>
  <c r="P767" i="5"/>
  <c r="P687" i="5"/>
  <c r="P685" i="5"/>
  <c r="P688" i="5"/>
  <c r="P690" i="5"/>
  <c r="P686" i="5"/>
  <c r="P693" i="5"/>
  <c r="P695" i="5"/>
  <c r="P698" i="5"/>
  <c r="P696" i="5"/>
  <c r="P697" i="5"/>
  <c r="P699" i="5"/>
  <c r="P786" i="5"/>
  <c r="P598" i="5"/>
  <c r="P702" i="5"/>
  <c r="P703" i="5"/>
  <c r="P744" i="5"/>
  <c r="P704" i="5"/>
  <c r="P707" i="5"/>
  <c r="P711" i="5"/>
  <c r="P709" i="5"/>
  <c r="P712" i="5"/>
  <c r="P705" i="5"/>
  <c r="P714" i="5"/>
  <c r="P715" i="5"/>
  <c r="P716" i="5"/>
  <c r="P651" i="5"/>
  <c r="P718" i="5"/>
  <c r="P719" i="5"/>
  <c r="P720" i="5"/>
  <c r="P721" i="5"/>
  <c r="P779" i="5"/>
  <c r="P776" i="5"/>
  <c r="P618" i="5"/>
  <c r="P619" i="5"/>
  <c r="P557" i="5"/>
  <c r="P542" i="5"/>
  <c r="P635" i="5"/>
  <c r="P732" i="5"/>
  <c r="P746" i="5"/>
  <c r="P725" i="5"/>
  <c r="P726" i="5"/>
  <c r="P838" i="5"/>
  <c r="P745" i="5"/>
  <c r="P749" i="5"/>
  <c r="P742" i="5"/>
  <c r="P739" i="5"/>
  <c r="P733" i="5"/>
  <c r="P737" i="5"/>
  <c r="P724" i="5"/>
  <c r="P738" i="5"/>
  <c r="P756" i="5"/>
  <c r="P754" i="5"/>
  <c r="P755" i="5"/>
  <c r="P723" i="5"/>
  <c r="P806" i="5"/>
  <c r="P621" i="5"/>
  <c r="P758" i="5"/>
  <c r="P422" i="5"/>
  <c r="P765" i="5"/>
  <c r="P762" i="5"/>
  <c r="P660" i="5"/>
  <c r="P642" i="5"/>
  <c r="P643" i="5"/>
  <c r="P644" i="5"/>
  <c r="P645" i="5"/>
  <c r="P636" i="5"/>
  <c r="P637" i="5"/>
  <c r="P638" i="5"/>
  <c r="P646" i="5"/>
  <c r="P647" i="5"/>
  <c r="P654" i="5"/>
  <c r="P639" i="5"/>
  <c r="P640" i="5"/>
  <c r="P578" i="5"/>
  <c r="P652" i="5"/>
  <c r="P653" i="5"/>
  <c r="P649" i="5"/>
  <c r="P784" i="5"/>
  <c r="P785" i="5"/>
  <c r="P783" i="5"/>
  <c r="P617" i="5"/>
  <c r="P622" i="5"/>
  <c r="P629" i="5"/>
  <c r="P630" i="5"/>
  <c r="P634" i="5"/>
  <c r="P623" i="5"/>
  <c r="P631" i="5"/>
  <c r="P624" i="5"/>
  <c r="P676" i="5"/>
  <c r="P626" i="5"/>
  <c r="P628" i="5"/>
  <c r="P627" i="5"/>
  <c r="P579" i="5"/>
  <c r="P584" i="5"/>
  <c r="P585" i="5"/>
  <c r="P587" i="5"/>
  <c r="P582" i="5"/>
  <c r="P666" i="5"/>
  <c r="P380" i="5"/>
  <c r="P592" i="5"/>
  <c r="P591" i="5"/>
  <c r="P458" i="5"/>
  <c r="P589" i="5"/>
  <c r="P590" i="5"/>
  <c r="P600" i="5"/>
  <c r="P602" i="5"/>
  <c r="P822" i="5"/>
  <c r="P701" i="5"/>
  <c r="P510" i="5"/>
  <c r="P610" i="5"/>
  <c r="P611" i="5"/>
  <c r="P612" i="5"/>
  <c r="P609" i="5"/>
  <c r="P614" i="5"/>
  <c r="P605" i="5"/>
  <c r="P521" i="5"/>
  <c r="P608" i="5"/>
  <c r="P615" i="5"/>
  <c r="P606" i="5"/>
  <c r="P607" i="5"/>
  <c r="P672" i="5"/>
  <c r="P692" i="5"/>
  <c r="P544" i="5"/>
  <c r="P566" i="5"/>
  <c r="P567" i="5"/>
  <c r="P568" i="5"/>
  <c r="P569" i="5"/>
  <c r="P570" i="5"/>
  <c r="P571" i="5"/>
  <c r="P552" i="5"/>
  <c r="P553" i="5"/>
  <c r="P554" i="5"/>
  <c r="P555" i="5"/>
  <c r="P558" i="5"/>
  <c r="P556" i="5"/>
  <c r="P559" i="5"/>
  <c r="P560" i="5"/>
  <c r="P565" i="5"/>
  <c r="P545" i="5"/>
  <c r="P673" i="5"/>
  <c r="P546" i="5"/>
  <c r="P473" i="5"/>
  <c r="P547" i="5"/>
  <c r="P572" i="5"/>
  <c r="P574" i="5"/>
  <c r="P575" i="5"/>
  <c r="P564" i="5"/>
  <c r="P548" i="5"/>
  <c r="P543" i="5"/>
  <c r="P549" i="5"/>
  <c r="P700" i="5"/>
  <c r="P463" i="5"/>
  <c r="P603" i="5"/>
  <c r="P487" i="5"/>
  <c r="P485" i="5"/>
  <c r="P488" i="5"/>
  <c r="P489" i="5"/>
  <c r="P486" i="5"/>
  <c r="P490" i="5"/>
  <c r="P500" i="5"/>
  <c r="P491" i="5"/>
  <c r="P496" i="5"/>
  <c r="P480" i="5"/>
  <c r="P479" i="5"/>
  <c r="P481" i="5"/>
  <c r="P482" i="5"/>
  <c r="P483" i="5"/>
  <c r="P492" i="5"/>
  <c r="P474" i="5"/>
  <c r="P497" i="5"/>
  <c r="P493" i="5"/>
  <c r="P494" i="5"/>
  <c r="P529" i="5"/>
  <c r="P527" i="5"/>
  <c r="P531" i="5"/>
  <c r="P536" i="5"/>
  <c r="P532" i="5"/>
  <c r="P530" i="5"/>
  <c r="P515" i="5"/>
  <c r="P512" i="5"/>
  <c r="P539" i="5"/>
  <c r="P525" i="5"/>
  <c r="P533" i="5"/>
  <c r="P528" i="5"/>
  <c r="P537" i="5"/>
  <c r="P509" i="5"/>
  <c r="P518" i="5"/>
  <c r="P541" i="5"/>
  <c r="P534" i="5"/>
  <c r="P519" i="5"/>
  <c r="P694" i="5"/>
  <c r="P520" i="5"/>
  <c r="P522" i="5"/>
  <c r="P538" i="5"/>
  <c r="P523" i="5"/>
  <c r="P526" i="5"/>
  <c r="P516" i="5"/>
  <c r="P513" i="5"/>
  <c r="P517" i="5"/>
  <c r="P657" i="5"/>
  <c r="P662" i="5"/>
  <c r="P665" i="5"/>
  <c r="P663" i="5"/>
  <c r="P661" i="5"/>
  <c r="P793" i="5"/>
  <c r="P658" i="5"/>
  <c r="P659" i="5"/>
  <c r="P384" i="5"/>
  <c r="P389" i="5"/>
  <c r="P387" i="5"/>
  <c r="P388" i="5"/>
  <c r="P383" i="5"/>
  <c r="P406" i="5"/>
  <c r="P407" i="5"/>
  <c r="P563" i="5"/>
  <c r="P484" i="5"/>
  <c r="P46" i="5"/>
  <c r="P47" i="5"/>
  <c r="P48" i="5"/>
  <c r="P53" i="5"/>
  <c r="P706" i="5"/>
  <c r="P561" i="5"/>
  <c r="P551" i="5"/>
  <c r="P573" i="5"/>
  <c r="P862" i="5"/>
  <c r="P68" i="5"/>
  <c r="P863" i="5"/>
  <c r="P864" i="5"/>
  <c r="P866" i="5"/>
  <c r="P867" i="5"/>
  <c r="P868" i="5"/>
  <c r="P869" i="5"/>
  <c r="P865" i="5"/>
  <c r="P870" i="5"/>
  <c r="P851" i="5"/>
  <c r="P852" i="5"/>
  <c r="P856" i="5"/>
  <c r="P854" i="5"/>
  <c r="P853" i="5"/>
  <c r="P849" i="5"/>
  <c r="P855" i="5"/>
  <c r="P562" i="5"/>
  <c r="N344" i="5"/>
  <c r="N363" i="5"/>
  <c r="N371" i="5"/>
  <c r="N364" i="5"/>
  <c r="N368" i="5"/>
  <c r="N365" i="5"/>
  <c r="N367" i="5"/>
  <c r="N375" i="5"/>
  <c r="N390" i="5"/>
  <c r="N391" i="5"/>
  <c r="N400" i="5"/>
  <c r="N401" i="5"/>
  <c r="N404" i="5"/>
  <c r="N408" i="5"/>
  <c r="N393" i="5"/>
  <c r="N409" i="5"/>
  <c r="N394" i="5"/>
  <c r="N392" i="5"/>
  <c r="N395" i="5"/>
  <c r="N396" i="5"/>
  <c r="N397" i="5"/>
  <c r="N398" i="5"/>
  <c r="N410" i="5"/>
  <c r="N403" i="5"/>
  <c r="N411" i="5"/>
  <c r="N399" i="5"/>
  <c r="N402" i="5"/>
  <c r="N416" i="5"/>
  <c r="N415" i="5"/>
  <c r="N417" i="5"/>
  <c r="N418" i="5"/>
  <c r="N414" i="5"/>
  <c r="N413" i="5"/>
  <c r="N419" i="5"/>
  <c r="N768" i="5"/>
  <c r="N769" i="5"/>
  <c r="N734" i="5"/>
  <c r="N684" i="5"/>
  <c r="N770" i="5"/>
  <c r="N524" i="5"/>
  <c r="N775" i="5"/>
  <c r="N774" i="5"/>
  <c r="N773" i="5"/>
  <c r="N596" i="5"/>
  <c r="N780" i="5"/>
  <c r="N813" i="5"/>
  <c r="N787" i="5"/>
  <c r="N788" i="5"/>
  <c r="N789" i="5"/>
  <c r="N804" i="5"/>
  <c r="N795" i="5"/>
  <c r="N794" i="5"/>
  <c r="N798" i="5"/>
  <c r="N315" i="5"/>
  <c r="N801" i="5"/>
  <c r="N844" i="5"/>
  <c r="N843" i="5"/>
  <c r="N816" i="5"/>
  <c r="N818" i="5"/>
  <c r="N425" i="5"/>
  <c r="N836" i="5"/>
  <c r="N752" i="5"/>
  <c r="N826" i="5"/>
  <c r="N823" i="5"/>
  <c r="N625" i="5"/>
  <c r="N831" i="5"/>
  <c r="N832" i="5"/>
  <c r="N830" i="5"/>
  <c r="N833" i="5"/>
  <c r="N814" i="5"/>
  <c r="N821" i="5"/>
  <c r="N760" i="5"/>
  <c r="N802" i="5"/>
  <c r="N847" i="5"/>
  <c r="N845" i="5"/>
  <c r="N815" i="5"/>
  <c r="N848" i="5"/>
  <c r="N588" i="5"/>
  <c r="N713" i="5"/>
  <c r="N581" i="5"/>
  <c r="N812" i="5"/>
  <c r="N808" i="5"/>
  <c r="N805" i="5"/>
  <c r="N840" i="5"/>
  <c r="N839" i="5"/>
  <c r="N837" i="5"/>
  <c r="N753" i="5"/>
  <c r="N426" i="5"/>
  <c r="N427" i="5"/>
  <c r="N428" i="5"/>
  <c r="N431" i="5"/>
  <c r="N432" i="5"/>
  <c r="N423" i="5"/>
  <c r="N433" i="5"/>
  <c r="N434" i="5"/>
  <c r="N424" i="5"/>
  <c r="N435" i="5"/>
  <c r="N436" i="5"/>
  <c r="N437" i="5"/>
  <c r="N438" i="5"/>
  <c r="N633" i="5"/>
  <c r="N440" i="5"/>
  <c r="N441" i="5"/>
  <c r="N461" i="5"/>
  <c r="N442" i="5"/>
  <c r="N443" i="5"/>
  <c r="N444" i="5"/>
  <c r="N445" i="5"/>
  <c r="N446" i="5"/>
  <c r="N448" i="5"/>
  <c r="N449" i="5"/>
  <c r="N450" i="5"/>
  <c r="N451" i="5"/>
  <c r="N452" i="5"/>
  <c r="N453" i="5"/>
  <c r="N462" i="5"/>
  <c r="N454" i="5"/>
  <c r="N455" i="5"/>
  <c r="N456" i="5"/>
  <c r="N457" i="5"/>
  <c r="N459" i="5"/>
  <c r="N429" i="5"/>
  <c r="N655" i="5"/>
  <c r="N668" i="5"/>
  <c r="N829" i="5"/>
  <c r="N667" i="5"/>
  <c r="N669" i="5"/>
  <c r="N677" i="5"/>
  <c r="N678" i="5"/>
  <c r="N671" i="5"/>
  <c r="N679" i="5"/>
  <c r="N680" i="5"/>
  <c r="N767" i="5"/>
  <c r="N687" i="5"/>
  <c r="N685" i="5"/>
  <c r="N688" i="5"/>
  <c r="N690" i="5"/>
  <c r="N686" i="5"/>
  <c r="N693" i="5"/>
  <c r="N695" i="5"/>
  <c r="N698" i="5"/>
  <c r="N696" i="5"/>
  <c r="N697" i="5"/>
  <c r="N699" i="5"/>
  <c r="N786" i="5"/>
  <c r="N598" i="5"/>
  <c r="N702" i="5"/>
  <c r="N703" i="5"/>
  <c r="N744" i="5"/>
  <c r="N704" i="5"/>
  <c r="N707" i="5"/>
  <c r="N711" i="5"/>
  <c r="N709" i="5"/>
  <c r="N712" i="5"/>
  <c r="N705" i="5"/>
  <c r="N714" i="5"/>
  <c r="N715" i="5"/>
  <c r="N716" i="5"/>
  <c r="N651" i="5"/>
  <c r="N718" i="5"/>
  <c r="N719" i="5"/>
  <c r="N720" i="5"/>
  <c r="N721" i="5"/>
  <c r="N779" i="5"/>
  <c r="N776" i="5"/>
  <c r="N618" i="5"/>
  <c r="N619" i="5"/>
  <c r="N557" i="5"/>
  <c r="N542" i="5"/>
  <c r="N635" i="5"/>
  <c r="N732" i="5"/>
  <c r="N746" i="5"/>
  <c r="N725" i="5"/>
  <c r="N726" i="5"/>
  <c r="N838" i="5"/>
  <c r="N745" i="5"/>
  <c r="N749" i="5"/>
  <c r="N742" i="5"/>
  <c r="N739" i="5"/>
  <c r="N733" i="5"/>
  <c r="N737" i="5"/>
  <c r="N724" i="5"/>
  <c r="N738" i="5"/>
  <c r="N723" i="5"/>
  <c r="N806" i="5"/>
  <c r="N621" i="5"/>
  <c r="N758" i="5"/>
  <c r="N422" i="5"/>
  <c r="N765" i="5"/>
  <c r="N762" i="5"/>
  <c r="N660" i="5"/>
  <c r="N642" i="5"/>
  <c r="N643" i="5"/>
  <c r="N644" i="5"/>
  <c r="N645" i="5"/>
  <c r="N636" i="5"/>
  <c r="N637" i="5"/>
  <c r="N638" i="5"/>
  <c r="N646" i="5"/>
  <c r="N647" i="5"/>
  <c r="N654" i="5"/>
  <c r="N639" i="5"/>
  <c r="N640" i="5"/>
  <c r="N578" i="5"/>
  <c r="N652" i="5"/>
  <c r="N653" i="5"/>
  <c r="N649" i="5"/>
  <c r="N784" i="5"/>
  <c r="N785" i="5"/>
  <c r="N783" i="5"/>
  <c r="N617" i="5"/>
  <c r="N622" i="5"/>
  <c r="N629" i="5"/>
  <c r="N630" i="5"/>
  <c r="N634" i="5"/>
  <c r="N623" i="5"/>
  <c r="N631" i="5"/>
  <c r="N624" i="5"/>
  <c r="N676" i="5"/>
  <c r="N626" i="5"/>
  <c r="N628" i="5"/>
  <c r="N627" i="5"/>
  <c r="N579" i="5"/>
  <c r="N584" i="5"/>
  <c r="N585" i="5"/>
  <c r="N587" i="5"/>
  <c r="N582" i="5"/>
  <c r="N666" i="5"/>
  <c r="N380" i="5"/>
  <c r="N592" i="5"/>
  <c r="N591" i="5"/>
  <c r="N458" i="5"/>
  <c r="N589" i="5"/>
  <c r="N590" i="5"/>
  <c r="N600" i="5"/>
  <c r="N602" i="5"/>
  <c r="N822" i="5"/>
  <c r="N701" i="5"/>
  <c r="N510" i="5"/>
  <c r="N610" i="5"/>
  <c r="N611" i="5"/>
  <c r="N612" i="5"/>
  <c r="N609" i="5"/>
  <c r="N614" i="5"/>
  <c r="N605" i="5"/>
  <c r="N521" i="5"/>
  <c r="N608" i="5"/>
  <c r="N615" i="5"/>
  <c r="N606" i="5"/>
  <c r="N607" i="5"/>
  <c r="N672" i="5"/>
  <c r="N692" i="5"/>
  <c r="N544" i="5"/>
  <c r="N566" i="5"/>
  <c r="N567" i="5"/>
  <c r="N568" i="5"/>
  <c r="N569" i="5"/>
  <c r="N570" i="5"/>
  <c r="N571" i="5"/>
  <c r="N552" i="5"/>
  <c r="N553" i="5"/>
  <c r="N554" i="5"/>
  <c r="N555" i="5"/>
  <c r="N558" i="5"/>
  <c r="N556" i="5"/>
  <c r="N559" i="5"/>
  <c r="N560" i="5"/>
  <c r="N565" i="5"/>
  <c r="N545" i="5"/>
  <c r="N673" i="5"/>
  <c r="N546" i="5"/>
  <c r="N473" i="5"/>
  <c r="N547" i="5"/>
  <c r="N572" i="5"/>
  <c r="N574" i="5"/>
  <c r="N575" i="5"/>
  <c r="N564" i="5"/>
  <c r="N548" i="5"/>
  <c r="N543" i="5"/>
  <c r="N549" i="5"/>
  <c r="N700" i="5"/>
  <c r="N463" i="5"/>
  <c r="N603" i="5"/>
  <c r="N487" i="5"/>
  <c r="N485" i="5"/>
  <c r="N488" i="5"/>
  <c r="N489" i="5"/>
  <c r="N486" i="5"/>
  <c r="N490" i="5"/>
  <c r="N500" i="5"/>
  <c r="N491" i="5"/>
  <c r="N496" i="5"/>
  <c r="N480" i="5"/>
  <c r="N479" i="5"/>
  <c r="N481" i="5"/>
  <c r="N482" i="5"/>
  <c r="N483" i="5"/>
  <c r="N492" i="5"/>
  <c r="N474" i="5"/>
  <c r="N497" i="5"/>
  <c r="N493" i="5"/>
  <c r="N494" i="5"/>
  <c r="N529" i="5"/>
  <c r="N527" i="5"/>
  <c r="N531" i="5"/>
  <c r="N536" i="5"/>
  <c r="N532" i="5"/>
  <c r="N530" i="5"/>
  <c r="N515" i="5"/>
  <c r="N512" i="5"/>
  <c r="N539" i="5"/>
  <c r="N525" i="5"/>
  <c r="N533" i="5"/>
  <c r="N528" i="5"/>
  <c r="N537" i="5"/>
  <c r="N509" i="5"/>
  <c r="N518" i="5"/>
  <c r="N541" i="5"/>
  <c r="N534" i="5"/>
  <c r="N519" i="5"/>
  <c r="N694" i="5"/>
  <c r="N520" i="5"/>
  <c r="N522" i="5"/>
  <c r="N538" i="5"/>
  <c r="N523" i="5"/>
  <c r="N526" i="5"/>
  <c r="N516" i="5"/>
  <c r="N513" i="5"/>
  <c r="N517" i="5"/>
  <c r="N657" i="5"/>
  <c r="N662" i="5"/>
  <c r="N665" i="5"/>
  <c r="N663" i="5"/>
  <c r="N661" i="5"/>
  <c r="N793" i="5"/>
  <c r="N658" i="5"/>
  <c r="N659" i="5"/>
  <c r="N384" i="5"/>
  <c r="N389" i="5"/>
  <c r="N387" i="5"/>
  <c r="N388" i="5"/>
  <c r="N383" i="5"/>
  <c r="N406" i="5"/>
  <c r="N407" i="5"/>
  <c r="N563" i="5"/>
  <c r="N484" i="5"/>
  <c r="N46" i="5"/>
  <c r="N47" i="5"/>
  <c r="N48" i="5"/>
  <c r="N53" i="5"/>
  <c r="N706" i="5"/>
  <c r="N561" i="5"/>
  <c r="N551" i="5"/>
  <c r="N573" i="5"/>
  <c r="N862" i="5"/>
  <c r="N68" i="5"/>
  <c r="N863" i="5"/>
  <c r="N864" i="5"/>
  <c r="N866" i="5"/>
  <c r="N867" i="5"/>
  <c r="N868" i="5"/>
  <c r="N869" i="5"/>
  <c r="N865" i="5"/>
  <c r="N870" i="5"/>
  <c r="N851" i="5"/>
  <c r="N852" i="5"/>
  <c r="N856" i="5"/>
  <c r="N854" i="5"/>
  <c r="N853" i="5"/>
  <c r="N849" i="5"/>
  <c r="N855" i="5"/>
  <c r="N562" i="5"/>
  <c r="K344" i="5"/>
  <c r="K363" i="5"/>
  <c r="K371" i="5"/>
  <c r="K364" i="5"/>
  <c r="K368" i="5"/>
  <c r="K365" i="5"/>
  <c r="K367" i="5"/>
  <c r="K375" i="5"/>
  <c r="K390" i="5"/>
  <c r="K391" i="5"/>
  <c r="K400" i="5"/>
  <c r="K401" i="5"/>
  <c r="K404" i="5"/>
  <c r="K408" i="5"/>
  <c r="K393" i="5"/>
  <c r="K409" i="5"/>
  <c r="K394" i="5"/>
  <c r="K392" i="5"/>
  <c r="K395" i="5"/>
  <c r="K396" i="5"/>
  <c r="K397" i="5"/>
  <c r="K398" i="5"/>
  <c r="K410" i="5"/>
  <c r="K403" i="5"/>
  <c r="K411" i="5"/>
  <c r="K399" i="5"/>
  <c r="K402" i="5"/>
  <c r="K416" i="5"/>
  <c r="K415" i="5"/>
  <c r="K417" i="5"/>
  <c r="K418" i="5"/>
  <c r="K414" i="5"/>
  <c r="K413" i="5"/>
  <c r="K419" i="5"/>
  <c r="K768" i="5"/>
  <c r="K769" i="5"/>
  <c r="K734" i="5"/>
  <c r="K684" i="5"/>
  <c r="K770" i="5"/>
  <c r="K524" i="5"/>
  <c r="K775" i="5"/>
  <c r="K774" i="5"/>
  <c r="K773" i="5"/>
  <c r="K596" i="5"/>
  <c r="K780" i="5"/>
  <c r="K813" i="5"/>
  <c r="K787" i="5"/>
  <c r="K788" i="5"/>
  <c r="K789" i="5"/>
  <c r="K804" i="5"/>
  <c r="K795" i="5"/>
  <c r="K794" i="5"/>
  <c r="K798" i="5"/>
  <c r="K315" i="5"/>
  <c r="K801" i="5"/>
  <c r="K844" i="5"/>
  <c r="K843" i="5"/>
  <c r="K816" i="5"/>
  <c r="K818" i="5"/>
  <c r="K425" i="5"/>
  <c r="K836" i="5"/>
  <c r="K752" i="5"/>
  <c r="K826" i="5"/>
  <c r="K823" i="5"/>
  <c r="K625" i="5"/>
  <c r="K831" i="5"/>
  <c r="K832" i="5"/>
  <c r="K830" i="5"/>
  <c r="K833" i="5"/>
  <c r="K814" i="5"/>
  <c r="K821" i="5"/>
  <c r="K760" i="5"/>
  <c r="K802" i="5"/>
  <c r="K847" i="5"/>
  <c r="K845" i="5"/>
  <c r="K815" i="5"/>
  <c r="K588" i="5"/>
  <c r="K713" i="5"/>
  <c r="K581" i="5"/>
  <c r="K812" i="5"/>
  <c r="K808" i="5"/>
  <c r="K805" i="5"/>
  <c r="K840" i="5"/>
  <c r="K839" i="5"/>
  <c r="K837" i="5"/>
  <c r="K753" i="5"/>
  <c r="K426" i="5"/>
  <c r="K427" i="5"/>
  <c r="K428" i="5"/>
  <c r="K431" i="5"/>
  <c r="K432" i="5"/>
  <c r="K423" i="5"/>
  <c r="K433" i="5"/>
  <c r="K434" i="5"/>
  <c r="K424" i="5"/>
  <c r="K435" i="5"/>
  <c r="K436" i="5"/>
  <c r="K437" i="5"/>
  <c r="K438" i="5"/>
  <c r="K633" i="5"/>
  <c r="K440" i="5"/>
  <c r="K441" i="5"/>
  <c r="K461" i="5"/>
  <c r="K442" i="5"/>
  <c r="K443" i="5"/>
  <c r="K444" i="5"/>
  <c r="K445" i="5"/>
  <c r="K446" i="5"/>
  <c r="K448" i="5"/>
  <c r="K449" i="5"/>
  <c r="K450" i="5"/>
  <c r="K451" i="5"/>
  <c r="K452" i="5"/>
  <c r="K453" i="5"/>
  <c r="K462" i="5"/>
  <c r="K454" i="5"/>
  <c r="K455" i="5"/>
  <c r="K456" i="5"/>
  <c r="K457" i="5"/>
  <c r="K459" i="5"/>
  <c r="K429" i="5"/>
  <c r="K655" i="5"/>
  <c r="K668" i="5"/>
  <c r="K829" i="5"/>
  <c r="K667" i="5"/>
  <c r="K669" i="5"/>
  <c r="K677" i="5"/>
  <c r="K678" i="5"/>
  <c r="K671" i="5"/>
  <c r="K679" i="5"/>
  <c r="K680" i="5"/>
  <c r="K767" i="5"/>
  <c r="K687" i="5"/>
  <c r="K685" i="5"/>
  <c r="K688" i="5"/>
  <c r="K690" i="5"/>
  <c r="K686" i="5"/>
  <c r="K693" i="5"/>
  <c r="K695" i="5"/>
  <c r="K698" i="5"/>
  <c r="K696" i="5"/>
  <c r="K697" i="5"/>
  <c r="K699" i="5"/>
  <c r="K786" i="5"/>
  <c r="K598" i="5"/>
  <c r="K702" i="5"/>
  <c r="K703" i="5"/>
  <c r="K744" i="5"/>
  <c r="K704" i="5"/>
  <c r="K707" i="5"/>
  <c r="K711" i="5"/>
  <c r="K709" i="5"/>
  <c r="K712" i="5"/>
  <c r="K705" i="5"/>
  <c r="K714" i="5"/>
  <c r="K715" i="5"/>
  <c r="K716" i="5"/>
  <c r="K651" i="5"/>
  <c r="K718" i="5"/>
  <c r="K719" i="5"/>
  <c r="K720" i="5"/>
  <c r="K721" i="5"/>
  <c r="K779" i="5"/>
  <c r="K776" i="5"/>
  <c r="K618" i="5"/>
  <c r="K619" i="5"/>
  <c r="K557" i="5"/>
  <c r="K542" i="5"/>
  <c r="K635" i="5"/>
  <c r="K732" i="5"/>
  <c r="K746" i="5"/>
  <c r="K725" i="5"/>
  <c r="K726" i="5"/>
  <c r="K838" i="5"/>
  <c r="K745" i="5"/>
  <c r="K749" i="5"/>
  <c r="K742" i="5"/>
  <c r="K739" i="5"/>
  <c r="K733" i="5"/>
  <c r="K737" i="5"/>
  <c r="K724" i="5"/>
  <c r="K738" i="5"/>
  <c r="K756" i="5"/>
  <c r="K755" i="5"/>
  <c r="K723" i="5"/>
  <c r="K806" i="5"/>
  <c r="K621" i="5"/>
  <c r="K758" i="5"/>
  <c r="K422" i="5"/>
  <c r="K765" i="5"/>
  <c r="K762" i="5"/>
  <c r="K660" i="5"/>
  <c r="K642" i="5"/>
  <c r="K643" i="5"/>
  <c r="K644" i="5"/>
  <c r="K645" i="5"/>
  <c r="K637" i="5"/>
  <c r="K638" i="5"/>
  <c r="K646" i="5"/>
  <c r="K647" i="5"/>
  <c r="K654" i="5"/>
  <c r="K639" i="5"/>
  <c r="K640" i="5"/>
  <c r="K578" i="5"/>
  <c r="K652" i="5"/>
  <c r="K653" i="5"/>
  <c r="K649" i="5"/>
  <c r="K784" i="5"/>
  <c r="K785" i="5"/>
  <c r="K783" i="5"/>
  <c r="K617" i="5"/>
  <c r="K622" i="5"/>
  <c r="K629" i="5"/>
  <c r="K630" i="5"/>
  <c r="K634" i="5"/>
  <c r="K623" i="5"/>
  <c r="K631" i="5"/>
  <c r="K624" i="5"/>
  <c r="K676" i="5"/>
  <c r="K626" i="5"/>
  <c r="K628" i="5"/>
  <c r="K627" i="5"/>
  <c r="K579" i="5"/>
  <c r="K584" i="5"/>
  <c r="K585" i="5"/>
  <c r="K587" i="5"/>
  <c r="K582" i="5"/>
  <c r="K666" i="5"/>
  <c r="K380" i="5"/>
  <c r="K592" i="5"/>
  <c r="K591" i="5"/>
  <c r="K458" i="5"/>
  <c r="K589" i="5"/>
  <c r="K590" i="5"/>
  <c r="K600" i="5"/>
  <c r="K602" i="5"/>
  <c r="K822" i="5"/>
  <c r="K701" i="5"/>
  <c r="K510" i="5"/>
  <c r="K610" i="5"/>
  <c r="K611" i="5"/>
  <c r="K612" i="5"/>
  <c r="K609" i="5"/>
  <c r="K614" i="5"/>
  <c r="K605" i="5"/>
  <c r="K521" i="5"/>
  <c r="K608" i="5"/>
  <c r="K615" i="5"/>
  <c r="K606" i="5"/>
  <c r="K607" i="5"/>
  <c r="K672" i="5"/>
  <c r="K692" i="5"/>
  <c r="K544" i="5"/>
  <c r="K566" i="5"/>
  <c r="K567" i="5"/>
  <c r="K568" i="5"/>
  <c r="K569" i="5"/>
  <c r="K570" i="5"/>
  <c r="K571" i="5"/>
  <c r="K552" i="5"/>
  <c r="K553" i="5"/>
  <c r="K554" i="5"/>
  <c r="K555" i="5"/>
  <c r="K558" i="5"/>
  <c r="K556" i="5"/>
  <c r="K559" i="5"/>
  <c r="K560" i="5"/>
  <c r="K565" i="5"/>
  <c r="K545" i="5"/>
  <c r="K673" i="5"/>
  <c r="K546" i="5"/>
  <c r="K547" i="5"/>
  <c r="K572" i="5"/>
  <c r="K574" i="5"/>
  <c r="K575" i="5"/>
  <c r="K564" i="5"/>
  <c r="K548" i="5"/>
  <c r="K543" i="5"/>
  <c r="K549" i="5"/>
  <c r="K700" i="5"/>
  <c r="K463" i="5"/>
  <c r="K603" i="5"/>
  <c r="K487" i="5"/>
  <c r="K485" i="5"/>
  <c r="K488" i="5"/>
  <c r="K489" i="5"/>
  <c r="K486" i="5"/>
  <c r="K490" i="5"/>
  <c r="K500" i="5"/>
  <c r="K491" i="5"/>
  <c r="K496" i="5"/>
  <c r="K480" i="5"/>
  <c r="K479" i="5"/>
  <c r="K481" i="5"/>
  <c r="K482" i="5"/>
  <c r="K483" i="5"/>
  <c r="K492" i="5"/>
  <c r="K474" i="5"/>
  <c r="K497" i="5"/>
  <c r="K493" i="5"/>
  <c r="K494" i="5"/>
  <c r="K529" i="5"/>
  <c r="K527" i="5"/>
  <c r="K531" i="5"/>
  <c r="K536" i="5"/>
  <c r="K532" i="5"/>
  <c r="K530" i="5"/>
  <c r="K515" i="5"/>
  <c r="K539" i="5"/>
  <c r="K525" i="5"/>
  <c r="K533" i="5"/>
  <c r="K528" i="5"/>
  <c r="K537" i="5"/>
  <c r="K509" i="5"/>
  <c r="K541" i="5"/>
  <c r="K534" i="5"/>
  <c r="K694" i="5"/>
  <c r="K538" i="5"/>
  <c r="K526" i="5"/>
  <c r="K657" i="5"/>
  <c r="K662" i="5"/>
  <c r="K665" i="5"/>
  <c r="K663" i="5"/>
  <c r="K661" i="5"/>
  <c r="K793" i="5"/>
  <c r="K658" i="5"/>
  <c r="K659" i="5"/>
  <c r="K384" i="5"/>
  <c r="K389" i="5"/>
  <c r="K387" i="5"/>
  <c r="K383" i="5"/>
  <c r="K406" i="5"/>
  <c r="K407" i="5"/>
  <c r="K563" i="5"/>
  <c r="K484" i="5"/>
  <c r="K46" i="5"/>
  <c r="K47" i="5"/>
  <c r="K48" i="5"/>
  <c r="K53" i="5"/>
  <c r="K706" i="5"/>
  <c r="K561" i="5"/>
  <c r="K551" i="5"/>
  <c r="K573" i="5"/>
  <c r="K862" i="5"/>
  <c r="K68" i="5"/>
  <c r="K863" i="5"/>
  <c r="K864" i="5"/>
  <c r="K866" i="5"/>
  <c r="K867" i="5"/>
  <c r="K868" i="5"/>
  <c r="K869" i="5"/>
  <c r="K865" i="5"/>
  <c r="K870" i="5"/>
  <c r="K851" i="5"/>
  <c r="K852" i="5"/>
  <c r="K856" i="5"/>
  <c r="K854" i="5"/>
  <c r="K853" i="5"/>
  <c r="K849" i="5"/>
  <c r="K855" i="5"/>
  <c r="K562" i="5"/>
  <c r="S276" i="5"/>
  <c r="S273" i="5"/>
  <c r="S271" i="5"/>
  <c r="S282" i="5"/>
  <c r="S16" i="5"/>
  <c r="S274" i="5"/>
  <c r="S272" i="5"/>
  <c r="S323" i="5"/>
  <c r="S324" i="5"/>
  <c r="S327" i="5"/>
  <c r="S345" i="5"/>
  <c r="S350" i="5"/>
  <c r="S332" i="5"/>
  <c r="S333" i="5"/>
  <c r="S334" i="5"/>
  <c r="S335" i="5"/>
  <c r="S336" i="5"/>
  <c r="S337" i="5"/>
  <c r="S339" i="5"/>
  <c r="S340" i="5"/>
  <c r="S341" i="5"/>
  <c r="S328" i="5"/>
  <c r="S329" i="5"/>
  <c r="S331" i="5"/>
  <c r="S342" i="5"/>
  <c r="S343" i="5"/>
  <c r="S299" i="5"/>
  <c r="S288" i="5"/>
  <c r="S286" i="5"/>
  <c r="S287" i="5"/>
  <c r="S656" i="5"/>
  <c r="S750" i="5"/>
  <c r="S751" i="5"/>
  <c r="S285" i="5"/>
  <c r="S284" i="5"/>
  <c r="S314" i="5"/>
  <c r="S318" i="5"/>
  <c r="S317" i="5"/>
  <c r="S319" i="5"/>
  <c r="S322" i="5"/>
  <c r="S321" i="5"/>
  <c r="S320" i="5"/>
  <c r="S290" i="5"/>
  <c r="S295" i="5"/>
  <c r="S300" i="5"/>
  <c r="S307" i="5"/>
  <c r="S291" i="5"/>
  <c r="S289" i="5"/>
  <c r="S301" i="5"/>
  <c r="S302" i="5"/>
  <c r="S292" i="5"/>
  <c r="S293" i="5"/>
  <c r="S294" i="5"/>
  <c r="S303" i="5"/>
  <c r="S304" i="5"/>
  <c r="S305" i="5"/>
  <c r="S297" i="5"/>
  <c r="S296" i="5"/>
  <c r="S306" i="5"/>
  <c r="P276" i="5"/>
  <c r="P273" i="5"/>
  <c r="P271" i="5"/>
  <c r="P282" i="5"/>
  <c r="P16" i="5"/>
  <c r="P274" i="5"/>
  <c r="P272" i="5"/>
  <c r="P323" i="5"/>
  <c r="P324" i="5"/>
  <c r="P327" i="5"/>
  <c r="P345" i="5"/>
  <c r="P350" i="5"/>
  <c r="P332" i="5"/>
  <c r="P333" i="5"/>
  <c r="P334" i="5"/>
  <c r="P335" i="5"/>
  <c r="P336" i="5"/>
  <c r="P337" i="5"/>
  <c r="P339" i="5"/>
  <c r="P340" i="5"/>
  <c r="P341" i="5"/>
  <c r="P328" i="5"/>
  <c r="P329" i="5"/>
  <c r="P331" i="5"/>
  <c r="P342" i="5"/>
  <c r="P343" i="5"/>
  <c r="P299" i="5"/>
  <c r="P288" i="5"/>
  <c r="P286" i="5"/>
  <c r="P287" i="5"/>
  <c r="P656" i="5"/>
  <c r="P750" i="5"/>
  <c r="P751" i="5"/>
  <c r="P285" i="5"/>
  <c r="P284" i="5"/>
  <c r="P314" i="5"/>
  <c r="P318" i="5"/>
  <c r="P317" i="5"/>
  <c r="P319" i="5"/>
  <c r="P322" i="5"/>
  <c r="P321" i="5"/>
  <c r="P320" i="5"/>
  <c r="P308" i="5"/>
  <c r="P290" i="5"/>
  <c r="P295" i="5"/>
  <c r="P300" i="5"/>
  <c r="P307" i="5"/>
  <c r="P291" i="5"/>
  <c r="P289" i="5"/>
  <c r="P301" i="5"/>
  <c r="P302" i="5"/>
  <c r="P292" i="5"/>
  <c r="P293" i="5"/>
  <c r="P294" i="5"/>
  <c r="P303" i="5"/>
  <c r="P304" i="5"/>
  <c r="P305" i="5"/>
  <c r="P297" i="5"/>
  <c r="P296" i="5"/>
  <c r="P306" i="5"/>
  <c r="N276" i="5"/>
  <c r="N273" i="5"/>
  <c r="N271" i="5"/>
  <c r="N282" i="5"/>
  <c r="N16" i="5"/>
  <c r="N274" i="5"/>
  <c r="N272" i="5"/>
  <c r="N323" i="5"/>
  <c r="N324" i="5"/>
  <c r="N327" i="5"/>
  <c r="N345" i="5"/>
  <c r="N350" i="5"/>
  <c r="N332" i="5"/>
  <c r="N333" i="5"/>
  <c r="N334" i="5"/>
  <c r="N335" i="5"/>
  <c r="N336" i="5"/>
  <c r="N337" i="5"/>
  <c r="N339" i="5"/>
  <c r="N340" i="5"/>
  <c r="N341" i="5"/>
  <c r="N328" i="5"/>
  <c r="N329" i="5"/>
  <c r="N331" i="5"/>
  <c r="N342" i="5"/>
  <c r="N343" i="5"/>
  <c r="N299" i="5"/>
  <c r="N288" i="5"/>
  <c r="N286" i="5"/>
  <c r="N287" i="5"/>
  <c r="N656" i="5"/>
  <c r="N750" i="5"/>
  <c r="N751" i="5"/>
  <c r="N285" i="5"/>
  <c r="N284" i="5"/>
  <c r="N314" i="5"/>
  <c r="N318" i="5"/>
  <c r="N317" i="5"/>
  <c r="N319" i="5"/>
  <c r="N322" i="5"/>
  <c r="N321" i="5"/>
  <c r="N320" i="5"/>
  <c r="N308" i="5"/>
  <c r="N290" i="5"/>
  <c r="N295" i="5"/>
  <c r="N300" i="5"/>
  <c r="N307" i="5"/>
  <c r="N291" i="5"/>
  <c r="N289" i="5"/>
  <c r="N301" i="5"/>
  <c r="N302" i="5"/>
  <c r="N292" i="5"/>
  <c r="N293" i="5"/>
  <c r="N294" i="5"/>
  <c r="N303" i="5"/>
  <c r="N304" i="5"/>
  <c r="N305" i="5"/>
  <c r="N297" i="5"/>
  <c r="N296" i="5"/>
  <c r="N306" i="5"/>
  <c r="K276" i="5"/>
  <c r="K273" i="5"/>
  <c r="K271" i="5"/>
  <c r="K282" i="5"/>
  <c r="K274" i="5"/>
  <c r="K272" i="5"/>
  <c r="K323" i="5"/>
  <c r="K324" i="5"/>
  <c r="K327" i="5"/>
  <c r="K345" i="5"/>
  <c r="K350" i="5"/>
  <c r="K332" i="5"/>
  <c r="K333" i="5"/>
  <c r="K334" i="5"/>
  <c r="K335" i="5"/>
  <c r="K336" i="5"/>
  <c r="K337" i="5"/>
  <c r="K339" i="5"/>
  <c r="K341" i="5"/>
  <c r="K328" i="5"/>
  <c r="K329" i="5"/>
  <c r="K331" i="5"/>
  <c r="K342" i="5"/>
  <c r="K343" i="5"/>
  <c r="K299" i="5"/>
  <c r="K288" i="5"/>
  <c r="K286" i="5"/>
  <c r="K287" i="5"/>
  <c r="K656" i="5"/>
  <c r="K750" i="5"/>
  <c r="K751" i="5"/>
  <c r="K285" i="5"/>
  <c r="K284" i="5"/>
  <c r="K314" i="5"/>
  <c r="K318" i="5"/>
  <c r="K317" i="5"/>
  <c r="K319" i="5"/>
  <c r="K322" i="5"/>
  <c r="K321" i="5"/>
  <c r="K320" i="5"/>
  <c r="K308" i="5"/>
  <c r="K290" i="5"/>
  <c r="K295" i="5"/>
  <c r="K300" i="5"/>
  <c r="K307" i="5"/>
  <c r="K291" i="5"/>
  <c r="K289" i="5"/>
  <c r="K301" i="5"/>
  <c r="K302" i="5"/>
  <c r="K292" i="5"/>
  <c r="K293" i="5"/>
  <c r="K294" i="5"/>
  <c r="K303" i="5"/>
  <c r="K304" i="5"/>
  <c r="K305" i="5"/>
  <c r="K297" i="5"/>
  <c r="K296" i="5"/>
  <c r="K306" i="5"/>
  <c r="R793" i="5" l="1"/>
  <c r="S308" i="5"/>
  <c r="R567" i="5"/>
  <c r="R692" i="5"/>
  <c r="R609" i="5"/>
  <c r="R602" i="5"/>
  <c r="R589" i="5"/>
  <c r="R584" i="5"/>
  <c r="R676" i="5"/>
  <c r="R564" i="5"/>
  <c r="R473" i="5"/>
  <c r="R565" i="5"/>
  <c r="R397" i="5"/>
  <c r="R393" i="5"/>
  <c r="R391" i="5"/>
  <c r="R367" i="5"/>
  <c r="R344" i="5"/>
  <c r="R483" i="5"/>
  <c r="R486" i="5"/>
  <c r="R855" i="5"/>
  <c r="R852" i="5"/>
  <c r="R68" i="5"/>
  <c r="R53" i="5"/>
  <c r="R46" i="5"/>
  <c r="R659" i="5"/>
  <c r="R516" i="5"/>
  <c r="R520" i="5"/>
  <c r="R518" i="5"/>
  <c r="R539" i="5"/>
  <c r="R531" i="5"/>
  <c r="R856" i="5"/>
  <c r="R854" i="5"/>
  <c r="R868" i="5"/>
  <c r="R561" i="5"/>
  <c r="R563" i="5"/>
  <c r="R388" i="5"/>
  <c r="R523" i="5"/>
  <c r="R519" i="5"/>
  <c r="R528" i="5"/>
  <c r="R515" i="5"/>
  <c r="R865" i="5"/>
  <c r="R867" i="5"/>
  <c r="R573" i="5"/>
  <c r="R47" i="5"/>
  <c r="R384" i="5"/>
  <c r="R665" i="5"/>
  <c r="R522" i="5"/>
  <c r="R541" i="5"/>
  <c r="R536" i="5"/>
  <c r="R493" i="5"/>
  <c r="R492" i="5"/>
  <c r="R496" i="5"/>
  <c r="R490" i="5"/>
  <c r="R487" i="5"/>
  <c r="R548" i="5"/>
  <c r="R547" i="5"/>
  <c r="R545" i="5"/>
  <c r="R558" i="5"/>
  <c r="R568" i="5"/>
  <c r="R606" i="5"/>
  <c r="R614" i="5"/>
  <c r="R590" i="5"/>
  <c r="R592" i="5"/>
  <c r="R585" i="5"/>
  <c r="R626" i="5"/>
  <c r="R634" i="5"/>
  <c r="R649" i="5"/>
  <c r="R640" i="5"/>
  <c r="R637" i="5"/>
  <c r="R806" i="5"/>
  <c r="R738" i="5"/>
  <c r="R749" i="5"/>
  <c r="R725" i="5"/>
  <c r="R542" i="5"/>
  <c r="R718" i="5"/>
  <c r="R786" i="5"/>
  <c r="R695" i="5"/>
  <c r="R688" i="5"/>
  <c r="R679" i="5"/>
  <c r="R457" i="5"/>
  <c r="R449" i="5"/>
  <c r="R443" i="5"/>
  <c r="R438" i="5"/>
  <c r="R433" i="5"/>
  <c r="R426" i="5"/>
  <c r="R847" i="5"/>
  <c r="R814" i="5"/>
  <c r="R315" i="5"/>
  <c r="R774" i="5"/>
  <c r="R770" i="5"/>
  <c r="R783" i="5"/>
  <c r="R638" i="5"/>
  <c r="R643" i="5"/>
  <c r="R635" i="5"/>
  <c r="R719" i="5"/>
  <c r="R705" i="5"/>
  <c r="R704" i="5"/>
  <c r="R698" i="5"/>
  <c r="R677" i="5"/>
  <c r="R459" i="5"/>
  <c r="R462" i="5"/>
  <c r="R444" i="5"/>
  <c r="R633" i="5"/>
  <c r="R434" i="5"/>
  <c r="R427" i="5"/>
  <c r="R839" i="5"/>
  <c r="R812" i="5"/>
  <c r="R821" i="5"/>
  <c r="R826" i="5"/>
  <c r="R303" i="5"/>
  <c r="R301" i="5"/>
  <c r="R300" i="5"/>
  <c r="R750" i="5"/>
  <c r="R331" i="5"/>
  <c r="R843" i="5"/>
  <c r="R524" i="5"/>
  <c r="R768" i="5"/>
  <c r="R416" i="5"/>
  <c r="R398" i="5"/>
  <c r="R409" i="5"/>
  <c r="R363" i="5"/>
  <c r="R851" i="5"/>
  <c r="R862" i="5"/>
  <c r="R383" i="5"/>
  <c r="R662" i="5"/>
  <c r="R694" i="5"/>
  <c r="R537" i="5"/>
  <c r="R497" i="5"/>
  <c r="R482" i="5"/>
  <c r="R489" i="5"/>
  <c r="R575" i="5"/>
  <c r="R651" i="5"/>
  <c r="R562" i="5"/>
  <c r="R864" i="5"/>
  <c r="R48" i="5"/>
  <c r="R407" i="5"/>
  <c r="R387" i="5"/>
  <c r="R661" i="5"/>
  <c r="R517" i="5"/>
  <c r="R538" i="5"/>
  <c r="R509" i="5"/>
  <c r="R530" i="5"/>
  <c r="R479" i="5"/>
  <c r="R572" i="5"/>
  <c r="R559" i="5"/>
  <c r="R552" i="5"/>
  <c r="R521" i="5"/>
  <c r="R611" i="5"/>
  <c r="R600" i="5"/>
  <c r="R591" i="5"/>
  <c r="R587" i="5"/>
  <c r="R627" i="5"/>
  <c r="R622" i="5"/>
  <c r="R652" i="5"/>
  <c r="R647" i="5"/>
  <c r="R645" i="5"/>
  <c r="R754" i="5"/>
  <c r="R737" i="5"/>
  <c r="R726" i="5"/>
  <c r="R732" i="5"/>
  <c r="R618" i="5"/>
  <c r="R720" i="5"/>
  <c r="R715" i="5"/>
  <c r="R711" i="5"/>
  <c r="R703" i="5"/>
  <c r="R697" i="5"/>
  <c r="R671" i="5"/>
  <c r="R829" i="5"/>
  <c r="R455" i="5"/>
  <c r="R451" i="5"/>
  <c r="R446" i="5"/>
  <c r="R441" i="5"/>
  <c r="R435" i="5"/>
  <c r="R431" i="5"/>
  <c r="R753" i="5"/>
  <c r="R849" i="5"/>
  <c r="R870" i="5"/>
  <c r="R863" i="5"/>
  <c r="R853" i="5"/>
  <c r="R551" i="5"/>
  <c r="R526" i="5"/>
  <c r="R512" i="5"/>
  <c r="R491" i="5"/>
  <c r="R546" i="5"/>
  <c r="R554" i="5"/>
  <c r="R566" i="5"/>
  <c r="R672" i="5"/>
  <c r="R615" i="5"/>
  <c r="R701" i="5"/>
  <c r="R458" i="5"/>
  <c r="R666" i="5"/>
  <c r="R630" i="5"/>
  <c r="R653" i="5"/>
  <c r="R636" i="5"/>
  <c r="R660" i="5"/>
  <c r="R758" i="5"/>
  <c r="R723" i="5"/>
  <c r="R739" i="5"/>
  <c r="R745" i="5"/>
  <c r="R779" i="5"/>
  <c r="R712" i="5"/>
  <c r="R685" i="5"/>
  <c r="R669" i="5"/>
  <c r="R655" i="5"/>
  <c r="R453" i="5"/>
  <c r="R448" i="5"/>
  <c r="R437" i="5"/>
  <c r="R423" i="5"/>
  <c r="R805" i="5"/>
  <c r="R848" i="5"/>
  <c r="R833" i="5"/>
  <c r="R818" i="5"/>
  <c r="R798" i="5"/>
  <c r="R789" i="5"/>
  <c r="R684" i="5"/>
  <c r="R418" i="5"/>
  <c r="R402" i="5"/>
  <c r="R396" i="5"/>
  <c r="R408" i="5"/>
  <c r="R390" i="5"/>
  <c r="R869" i="5"/>
  <c r="R484" i="5"/>
  <c r="R527" i="5"/>
  <c r="R639" i="5"/>
  <c r="R866" i="5"/>
  <c r="R658" i="5"/>
  <c r="R624" i="5"/>
  <c r="R581" i="5"/>
  <c r="R706" i="5"/>
  <c r="R406" i="5"/>
  <c r="R389" i="5"/>
  <c r="R663" i="5"/>
  <c r="R513" i="5"/>
  <c r="R534" i="5"/>
  <c r="R525" i="5"/>
  <c r="R532" i="5"/>
  <c r="R494" i="5"/>
  <c r="R474" i="5"/>
  <c r="R480" i="5"/>
  <c r="R500" i="5"/>
  <c r="R485" i="5"/>
  <c r="R603" i="5"/>
  <c r="R700" i="5"/>
  <c r="R543" i="5"/>
  <c r="R673" i="5"/>
  <c r="R556" i="5"/>
  <c r="R571" i="5"/>
  <c r="R569" i="5"/>
  <c r="R544" i="5"/>
  <c r="R607" i="5"/>
  <c r="R605" i="5"/>
  <c r="R610" i="5"/>
  <c r="R628" i="5"/>
  <c r="R623" i="5"/>
  <c r="R578" i="5"/>
  <c r="R646" i="5"/>
  <c r="R644" i="5"/>
  <c r="R765" i="5"/>
  <c r="R733" i="5"/>
  <c r="R707" i="5"/>
  <c r="R702" i="5"/>
  <c r="R696" i="5"/>
  <c r="R690" i="5"/>
  <c r="R680" i="5"/>
  <c r="R678" i="5"/>
  <c r="R454" i="5"/>
  <c r="R450" i="5"/>
  <c r="R445" i="5"/>
  <c r="R440" i="5"/>
  <c r="R424" i="5"/>
  <c r="R428" i="5"/>
  <c r="R837" i="5"/>
  <c r="R808" i="5"/>
  <c r="R713" i="5"/>
  <c r="R823" i="5"/>
  <c r="R425" i="5"/>
  <c r="R795" i="5"/>
  <c r="R773" i="5"/>
  <c r="R769" i="5"/>
  <c r="R414" i="5"/>
  <c r="R411" i="5"/>
  <c r="R410" i="5"/>
  <c r="R394" i="5"/>
  <c r="R400" i="5"/>
  <c r="R371" i="5"/>
  <c r="R364" i="5"/>
  <c r="R481" i="5"/>
  <c r="R463" i="5"/>
  <c r="R549" i="5"/>
  <c r="R574" i="5"/>
  <c r="R560" i="5"/>
  <c r="R553" i="5"/>
  <c r="R570" i="5"/>
  <c r="R608" i="5"/>
  <c r="R612" i="5"/>
  <c r="R822" i="5"/>
  <c r="R582" i="5"/>
  <c r="R631" i="5"/>
  <c r="R785" i="5"/>
  <c r="R654" i="5"/>
  <c r="R762" i="5"/>
  <c r="R621" i="5"/>
  <c r="R755" i="5"/>
  <c r="R724" i="5"/>
  <c r="R746" i="5"/>
  <c r="R619" i="5"/>
  <c r="R721" i="5"/>
  <c r="R716" i="5"/>
  <c r="R709" i="5"/>
  <c r="R744" i="5"/>
  <c r="R699" i="5"/>
  <c r="R686" i="5"/>
  <c r="R687" i="5"/>
  <c r="R667" i="5"/>
  <c r="R456" i="5"/>
  <c r="R452" i="5"/>
  <c r="R461" i="5"/>
  <c r="R436" i="5"/>
  <c r="R432" i="5"/>
  <c r="R815" i="5"/>
  <c r="R830" i="5"/>
  <c r="R625" i="5"/>
  <c r="R836" i="5"/>
  <c r="R801" i="5"/>
  <c r="R794" i="5"/>
  <c r="R788" i="5"/>
  <c r="R780" i="5"/>
  <c r="R413" i="5"/>
  <c r="R417" i="5"/>
  <c r="R395" i="5"/>
  <c r="R375" i="5"/>
  <c r="R365" i="5"/>
  <c r="R845" i="5"/>
  <c r="R802" i="5"/>
  <c r="R832" i="5"/>
  <c r="R787" i="5"/>
  <c r="R596" i="5"/>
  <c r="R775" i="5"/>
  <c r="R734" i="5"/>
  <c r="R419" i="5"/>
  <c r="R415" i="5"/>
  <c r="R399" i="5"/>
  <c r="R403" i="5"/>
  <c r="R392" i="5"/>
  <c r="R401" i="5"/>
  <c r="R368" i="5"/>
  <c r="R337" i="5"/>
  <c r="R350" i="5"/>
  <c r="R318" i="5"/>
  <c r="R341" i="5"/>
  <c r="R334" i="5"/>
  <c r="R285" i="5"/>
  <c r="R656" i="5"/>
  <c r="R343" i="5"/>
  <c r="R328" i="5"/>
  <c r="R340" i="5"/>
  <c r="R333" i="5"/>
  <c r="R324" i="5"/>
  <c r="R291" i="5"/>
  <c r="R294" i="5"/>
  <c r="R290" i="5"/>
  <c r="R296" i="5"/>
  <c r="R293" i="5"/>
  <c r="R299" i="5"/>
  <c r="R336" i="5"/>
  <c r="R306" i="5"/>
  <c r="R295" i="5"/>
  <c r="R320" i="5"/>
  <c r="R314" i="5"/>
  <c r="R288" i="5"/>
  <c r="R329" i="5"/>
  <c r="R327" i="5"/>
  <c r="R282" i="5"/>
  <c r="R272" i="5"/>
  <c r="R332" i="5"/>
  <c r="R305" i="5"/>
  <c r="R308" i="5"/>
  <c r="R284" i="5"/>
  <c r="R273" i="5"/>
  <c r="R307" i="5"/>
  <c r="R339" i="5"/>
  <c r="R323" i="5"/>
  <c r="R292" i="5"/>
  <c r="R319" i="5"/>
  <c r="R345" i="5"/>
  <c r="R274" i="5"/>
  <c r="R302" i="5"/>
  <c r="R317" i="5"/>
  <c r="R751" i="5"/>
  <c r="R286" i="5"/>
  <c r="R335" i="5"/>
  <c r="R276" i="5"/>
  <c r="R322" i="5"/>
  <c r="R844" i="5"/>
  <c r="R657" i="5"/>
  <c r="R557" i="5"/>
  <c r="R693" i="5"/>
  <c r="R831" i="5"/>
  <c r="R752" i="5"/>
  <c r="R813" i="5"/>
  <c r="S657" i="5"/>
  <c r="S557" i="5"/>
  <c r="S693" i="5"/>
  <c r="S831" i="5"/>
  <c r="S752" i="5"/>
  <c r="S813" i="5"/>
  <c r="R529" i="5"/>
  <c r="R579" i="5"/>
  <c r="R742" i="5"/>
  <c r="R838" i="5"/>
  <c r="S529" i="5"/>
  <c r="S579" i="5"/>
  <c r="S742" i="5"/>
  <c r="S838" i="5"/>
  <c r="R784" i="5"/>
  <c r="R767" i="5"/>
  <c r="R429" i="5"/>
  <c r="S784" i="5"/>
  <c r="S767" i="5"/>
  <c r="S429" i="5"/>
  <c r="R617" i="5"/>
  <c r="R714" i="5"/>
  <c r="R760" i="5"/>
  <c r="S617" i="5"/>
  <c r="S714" i="5"/>
  <c r="S760" i="5"/>
  <c r="R756" i="5"/>
  <c r="R776" i="5"/>
  <c r="R598" i="5"/>
  <c r="R668" i="5"/>
  <c r="R588" i="5"/>
  <c r="S422" i="5"/>
  <c r="S756" i="5"/>
  <c r="S776" i="5"/>
  <c r="S598" i="5"/>
  <c r="S668" i="5"/>
  <c r="S588" i="5"/>
  <c r="R422" i="5"/>
  <c r="R510" i="5"/>
  <c r="R380" i="5"/>
  <c r="R642" i="5"/>
  <c r="R840" i="5"/>
  <c r="R804" i="5"/>
  <c r="S510" i="5"/>
  <c r="S380" i="5"/>
  <c r="S642" i="5"/>
  <c r="S840" i="5"/>
  <c r="S804" i="5"/>
  <c r="R488" i="5"/>
  <c r="R533" i="5"/>
  <c r="R555" i="5"/>
  <c r="R16" i="5"/>
  <c r="R816" i="5"/>
  <c r="R404" i="5"/>
  <c r="R442" i="5"/>
  <c r="R297" i="5"/>
  <c r="R321" i="5"/>
  <c r="R629" i="5"/>
  <c r="R289" i="5"/>
  <c r="R358" i="5"/>
  <c r="R817" i="5"/>
  <c r="R360" i="5"/>
  <c r="R359" i="5"/>
  <c r="R362" i="5"/>
  <c r="R287" i="5"/>
  <c r="R271" i="5"/>
  <c r="R304" i="5"/>
  <c r="R342" i="5"/>
  <c r="S107" i="5"/>
  <c r="P107" i="5"/>
  <c r="N112" i="5"/>
  <c r="N107" i="5"/>
  <c r="K107" i="5"/>
  <c r="S110" i="5"/>
  <c r="S108" i="5"/>
  <c r="S134" i="5"/>
  <c r="S113" i="5"/>
  <c r="S109" i="5"/>
  <c r="S111" i="5"/>
  <c r="S112" i="5"/>
  <c r="P110" i="5"/>
  <c r="P108" i="5"/>
  <c r="P134" i="5"/>
  <c r="P113" i="5"/>
  <c r="P109" i="5"/>
  <c r="P111" i="5"/>
  <c r="P112" i="5"/>
  <c r="N110" i="5"/>
  <c r="N108" i="5"/>
  <c r="N134" i="5"/>
  <c r="N113" i="5"/>
  <c r="N109" i="5"/>
  <c r="N111" i="5"/>
  <c r="K110" i="5"/>
  <c r="K108" i="5"/>
  <c r="K134" i="5"/>
  <c r="K113" i="5"/>
  <c r="K109" i="5"/>
  <c r="K111" i="5"/>
  <c r="K112" i="5"/>
  <c r="S106" i="5"/>
  <c r="S105" i="5"/>
  <c r="S104" i="5"/>
  <c r="P106" i="5"/>
  <c r="P105" i="5"/>
  <c r="P104" i="5"/>
  <c r="N106" i="5"/>
  <c r="N105" i="5"/>
  <c r="N104" i="5"/>
  <c r="K106" i="5"/>
  <c r="K105" i="5"/>
  <c r="K104" i="5"/>
  <c r="S103" i="5"/>
  <c r="S102" i="5"/>
  <c r="P103" i="5"/>
  <c r="P102" i="5"/>
  <c r="N103" i="5"/>
  <c r="N102" i="5"/>
  <c r="K103" i="5"/>
  <c r="K102" i="5"/>
  <c r="S101" i="5"/>
  <c r="S100" i="5"/>
  <c r="P101" i="5"/>
  <c r="P100" i="5"/>
  <c r="N101" i="5"/>
  <c r="N100" i="5"/>
  <c r="K101" i="5"/>
  <c r="K100" i="5"/>
  <c r="S57" i="5"/>
  <c r="P57" i="5"/>
  <c r="N57" i="5"/>
  <c r="K57" i="5"/>
  <c r="S59" i="5"/>
  <c r="S60" i="5"/>
  <c r="P59" i="5"/>
  <c r="P60" i="5"/>
  <c r="N59" i="5"/>
  <c r="N60" i="5"/>
  <c r="K59" i="5"/>
  <c r="K60" i="5"/>
  <c r="R104" i="5" l="1"/>
  <c r="R106" i="5"/>
  <c r="R134" i="5"/>
  <c r="R112" i="5"/>
  <c r="R105" i="5"/>
  <c r="R109" i="5"/>
  <c r="R108" i="5"/>
  <c r="R59" i="5"/>
  <c r="R60" i="5"/>
  <c r="R103" i="5"/>
  <c r="R57" i="5"/>
  <c r="R101" i="5"/>
  <c r="R100" i="5"/>
  <c r="R111" i="5"/>
  <c r="R113" i="5"/>
  <c r="R110" i="5"/>
  <c r="R102" i="5"/>
  <c r="R107" i="5"/>
  <c r="S55" i="5"/>
  <c r="S386" i="5"/>
  <c r="S56" i="5"/>
  <c r="P55" i="5"/>
  <c r="P386" i="5"/>
  <c r="P56" i="5"/>
  <c r="N55" i="5"/>
  <c r="N386" i="5"/>
  <c r="N56" i="5"/>
  <c r="K55" i="5"/>
  <c r="K386" i="5"/>
  <c r="K56" i="5"/>
  <c r="P722" i="5"/>
  <c r="N722" i="5"/>
  <c r="K722" i="5"/>
  <c r="S722" i="5" l="1"/>
  <c r="R55" i="5"/>
  <c r="R722" i="5"/>
  <c r="R56" i="5"/>
  <c r="R386" i="5"/>
  <c r="S369" i="5" l="1"/>
  <c r="P369" i="5"/>
  <c r="N369" i="5"/>
  <c r="K369" i="5"/>
  <c r="S265" i="5"/>
  <c r="P265" i="5"/>
  <c r="N265" i="5"/>
  <c r="K265" i="5"/>
  <c r="S298" i="5"/>
  <c r="P298" i="5"/>
  <c r="N298" i="5"/>
  <c r="K298" i="5"/>
  <c r="R265" i="5" l="1"/>
  <c r="R298" i="5"/>
  <c r="R369" i="5"/>
  <c r="S45" i="5"/>
  <c r="S871" i="5" s="1"/>
  <c r="P45" i="5"/>
  <c r="P871" i="5" s="1"/>
  <c r="N45" i="5"/>
  <c r="N871" i="5" s="1"/>
  <c r="K45" i="5"/>
  <c r="K871" i="5" s="1"/>
  <c r="R45" i="5" l="1"/>
  <c r="R871" i="5" s="1"/>
</calcChain>
</file>

<file path=xl/sharedStrings.xml><?xml version="1.0" encoding="utf-8"?>
<sst xmlns="http://schemas.openxmlformats.org/spreadsheetml/2006/main" count="5217" uniqueCount="1154">
  <si>
    <t>Nombre</t>
  </si>
  <si>
    <t>ESCUELA TALLER SANTO DOMINGO  MT</t>
  </si>
  <si>
    <t>Seguro Sávica</t>
  </si>
  <si>
    <t>Aportes Patronal</t>
  </si>
  <si>
    <t>Deducción Empleado</t>
  </si>
  <si>
    <t xml:space="preserve">Reg. No. </t>
  </si>
  <si>
    <t>Departamento</t>
  </si>
  <si>
    <t xml:space="preserve">Funcion </t>
  </si>
  <si>
    <t>Sueldo Bruto (RD$)</t>
  </si>
  <si>
    <t>Seguridad Social (LEY 87-01)</t>
  </si>
  <si>
    <t>Total Retenciones y Aportes</t>
  </si>
  <si>
    <t>Sueldo Neto (RD$)</t>
  </si>
  <si>
    <t>Sub-Cuenta No.</t>
  </si>
  <si>
    <t>Seguro de Pensión (9.97%)</t>
  </si>
  <si>
    <t>Registro Dependientes Adicionales (4*)</t>
  </si>
  <si>
    <t>Subtotal TSS</t>
  </si>
  <si>
    <t>Patronal (7.10%)</t>
  </si>
  <si>
    <t>Empleado (3.04%)</t>
  </si>
  <si>
    <t>Patronal (7.09%)</t>
  </si>
  <si>
    <t>Seguro de Salud 
(10.53%) (3*)</t>
  </si>
  <si>
    <t>Observaciones:</t>
  </si>
  <si>
    <t xml:space="preserve">   (1*) Deducción directa en declaración ISR empleados del SUIRPLUS. Rentas hasta RD$371,124.00 estan exentas.</t>
  </si>
  <si>
    <t xml:space="preserve">   (2*) Salario cotizable hasta RD$30,332.00, deducción directa de la declaración TSS del SUIRPLUS.</t>
  </si>
  <si>
    <t xml:space="preserve">   (3*) Salario cotizable hasta RD$75,830.00, deducción directa de la declaración TSS del SUIRPLUS.</t>
  </si>
  <si>
    <t>Riesgos Laborales (1.10%) (2*)</t>
  </si>
  <si>
    <t>IS/R
(Ley 11-92) 
(1*)</t>
  </si>
  <si>
    <t>Elaborado por:</t>
  </si>
  <si>
    <t>Aprobado por:</t>
  </si>
  <si>
    <t>JOSE RODRIGUEZ PEREZ</t>
  </si>
  <si>
    <t>XIOMARA MARIANO OVIEDO</t>
  </si>
  <si>
    <t>MIGUEL ANDRES REYES RAPOSO</t>
  </si>
  <si>
    <t>RUTH NOEMI AYBAR HILARIO</t>
  </si>
  <si>
    <t>ELAINE MARSIEL TEJADA CESPEDES</t>
  </si>
  <si>
    <t>DANIEL DARIE ODEFA</t>
  </si>
  <si>
    <t>HECTOR ALCANTARA</t>
  </si>
  <si>
    <t>FOTOGRAFO (A)</t>
  </si>
  <si>
    <t>AUXILIAR ADMINISTRATIVO I</t>
  </si>
  <si>
    <t>PERIODISTA</t>
  </si>
  <si>
    <t>AUXILIAR DE PRENSA</t>
  </si>
  <si>
    <t>CAMAROGRAFO</t>
  </si>
  <si>
    <t>AUXILIAR</t>
  </si>
  <si>
    <t>CHOFER I</t>
  </si>
  <si>
    <t>DISEÑADOR GRAFICO</t>
  </si>
  <si>
    <t>DEPARTAMENTO DE COMUNICACIONES MT</t>
  </si>
  <si>
    <t>2.1.1.1.01</t>
  </si>
  <si>
    <t>DEPARTAMENTO DE CORRESPONDENCIA Y ARCHIVO MT</t>
  </si>
  <si>
    <t>YBELICE TAMARA LOPEZ PANIAGUA</t>
  </si>
  <si>
    <t>KATTY ALTAGRACIA SANTANA MARTINEZ</t>
  </si>
  <si>
    <t>NELSON ARAMIS PUELLO BELTRE</t>
  </si>
  <si>
    <t>ANGELA MAGDALENA SANCHEZ</t>
  </si>
  <si>
    <t>ANGELIA DIROCHE RAMIREZ</t>
  </si>
  <si>
    <t>MIGUELINA MARIA FELIZ GUERRA</t>
  </si>
  <si>
    <t>ROSANNA CABRERA MATEO</t>
  </si>
  <si>
    <t>RAYSA DE JESUS VICIOSO</t>
  </si>
  <si>
    <t>CLAUDIO RAFAEL ESPAILLAT</t>
  </si>
  <si>
    <t>LUCIA ORTEGA SEGURA</t>
  </si>
  <si>
    <t>FRANCISCA MONTES DE OCA LEONARDO</t>
  </si>
  <si>
    <t>MIDALMA LUZ MARTINEZ DURAN</t>
  </si>
  <si>
    <t>MANUEL DE JESUS SANCHEZ RONDON</t>
  </si>
  <si>
    <t>DIONISIA ESPINO NUÑEZ</t>
  </si>
  <si>
    <t>HECTOR MONTERO MONTERO</t>
  </si>
  <si>
    <t>DARITZA ESTEVEZ MONTERO</t>
  </si>
  <si>
    <t>AUXILIAR ADMINISTRATIVO II</t>
  </si>
  <si>
    <t>DIGITADOR</t>
  </si>
  <si>
    <t>AUX. CORRESPONDENCIA</t>
  </si>
  <si>
    <t>MENSAJERO</t>
  </si>
  <si>
    <t>DIGITADOR (A)</t>
  </si>
  <si>
    <t>ENCARGADA DE LA SECCION DE AR</t>
  </si>
  <si>
    <t>MENSAJERA</t>
  </si>
  <si>
    <t>AUXILIAR ADMINISTRATIVO (A)</t>
  </si>
  <si>
    <t>MENSAJERO INTERNO</t>
  </si>
  <si>
    <t>DESPACHO MINISTRO TRABAJO</t>
  </si>
  <si>
    <t>DILANIA CUEVAS GUZMAN (LICDA.)</t>
  </si>
  <si>
    <t>KENDRA VILLILO GARCIA</t>
  </si>
  <si>
    <t>LUIS MIGUEL DE CAMPS GARCIA</t>
  </si>
  <si>
    <t>JULIAN MATEO JESUS</t>
  </si>
  <si>
    <t>JUAN ANTONIO ESTEVEZ GONZALEZ</t>
  </si>
  <si>
    <t>MAYRENIS CELESTINA CORNIEL GARCIA D</t>
  </si>
  <si>
    <t>DEMETRIO ANTONIO PAULINO RAMIREZ</t>
  </si>
  <si>
    <t xml:space="preserve">ELSA SABRINA DE LOURDES DE LA CRUZ </t>
  </si>
  <si>
    <t>MARIE LAURE ARISTY PAUL DE DIAZ</t>
  </si>
  <si>
    <t>ESPERANZA FRANCISCO FELIX</t>
  </si>
  <si>
    <t>MIGUEL DAVID DEL ROSARIO JIMENEZ</t>
  </si>
  <si>
    <t>LUANNY YARIVEL PAULINO BAEZ</t>
  </si>
  <si>
    <t>CRUZ SOTO SOLANO</t>
  </si>
  <si>
    <t>DULCE MARIA AGRAMONTE GARCIA</t>
  </si>
  <si>
    <t>ANGEL MARTIN BIENVENIDO MIESES GONZ</t>
  </si>
  <si>
    <t>ESTHEFANIE AYALA</t>
  </si>
  <si>
    <t>MERLIN ESTHER VALDEZ FALCON</t>
  </si>
  <si>
    <t>ISMELL MARIA CASTELLANOS CHAVEZ</t>
  </si>
  <si>
    <t>GERARDO MEDINA COPLIN</t>
  </si>
  <si>
    <t>DERMIRIO MENDEZ DE LA CRUZ</t>
  </si>
  <si>
    <t>GEXANDRA DIAZ GENAO</t>
  </si>
  <si>
    <t>GUSTAVO MERCEDES PERALTA</t>
  </si>
  <si>
    <t>RAFAEL ARTURO MARIANO OVIEDO (LIC.)</t>
  </si>
  <si>
    <t>FRANCISCO RINCON ENCARNACION</t>
  </si>
  <si>
    <t>COORDINADOR (A)</t>
  </si>
  <si>
    <t>DIRECTOR (A) DEPARTAMENTAL</t>
  </si>
  <si>
    <t>ASISTENTE</t>
  </si>
  <si>
    <t>SECRETARIA EJECUTIVA</t>
  </si>
  <si>
    <t>MINISTRO (A)</t>
  </si>
  <si>
    <t>VICEMINISTRO (A)</t>
  </si>
  <si>
    <t>CHOFER VICE-MINISTRO</t>
  </si>
  <si>
    <t>ASISTENTE VICEMINISTRO</t>
  </si>
  <si>
    <t>ASESOR (A)</t>
  </si>
  <si>
    <t>DIRECTOR(A) DE GABINETE</t>
  </si>
  <si>
    <t>CHOFER DEL VICEMINISTRO</t>
  </si>
  <si>
    <t>SECRETARIO (A)</t>
  </si>
  <si>
    <t>ASESOR COMUNICACION</t>
  </si>
  <si>
    <t>CAMARERO</t>
  </si>
  <si>
    <t>CHOFER</t>
  </si>
  <si>
    <t>DIRECCION JURIDICA MT</t>
  </si>
  <si>
    <t>NATIVIDAD ALVAREZ</t>
  </si>
  <si>
    <t>ROSANNA OZUNA PEREZ</t>
  </si>
  <si>
    <t>ROLANDO GOMEZ RODRIGUEZ</t>
  </si>
  <si>
    <t>CLEISY MORILLO JAVIER</t>
  </si>
  <si>
    <t>SUGEIRY OLIVERO FELIZ</t>
  </si>
  <si>
    <t>ABOGADO (A)</t>
  </si>
  <si>
    <t>ENCARGADO (A)</t>
  </si>
  <si>
    <t>PARALEGAL</t>
  </si>
  <si>
    <t>SECRETARIA</t>
  </si>
  <si>
    <t>DIRECCION OFICINA DE ACCESO A LA INFORMACION MT</t>
  </si>
  <si>
    <t>FRANCHESKA MERCEDES PEGUERO MARTINE</t>
  </si>
  <si>
    <t>PATRIA MINERVA DE LA ROSA RODRIGUEZ</t>
  </si>
  <si>
    <t>MARIO DIAZ DE LA ROSA</t>
  </si>
  <si>
    <t>ROSANNA ALTAGRACIA MONTERO PERALTA</t>
  </si>
  <si>
    <t>ANTONIA RAMON DE LOS SANTOS</t>
  </si>
  <si>
    <t>FRANCIS MILAGROS CALDERON VARGAS</t>
  </si>
  <si>
    <t>NELLY MARIA AGRAMONTE ECEGET</t>
  </si>
  <si>
    <t>CELENIA DE LA CRUZ DUARTE</t>
  </si>
  <si>
    <t>DENNISSE FIOR DALIZA GOMEZ CASTRO</t>
  </si>
  <si>
    <t>GENESIS SHAMILA MARTINEZ HEYLIGEN</t>
  </si>
  <si>
    <t>JENNIFFERS GUZMAN NIEMEN</t>
  </si>
  <si>
    <t>DARIANA ESTHER MONTALVO</t>
  </si>
  <si>
    <t>MAGDALENA MARTINEZ GARABITO</t>
  </si>
  <si>
    <t>DAYANA JIMENEZ ESTEVEZ</t>
  </si>
  <si>
    <t>FLORANGEL PERALTA ACOSTA</t>
  </si>
  <si>
    <t>FANNY BENITES OGANDO</t>
  </si>
  <si>
    <t>AUXILIAR DE ATENCION AL CIUDA</t>
  </si>
  <si>
    <t>DIRECTOR (A)</t>
  </si>
  <si>
    <t>RECEPCIONISTA</t>
  </si>
  <si>
    <t>AUXILIAR DE INFORMACIÓN CIUDA</t>
  </si>
  <si>
    <t>TRINIDAD MARTINEZ</t>
  </si>
  <si>
    <t>CARMEN DE LA CRUZ RODRIGUEZ BERNAL</t>
  </si>
  <si>
    <t>DIVISION CENTRO DE DOCUMENTACION MT</t>
  </si>
  <si>
    <t>DIVISION CENTRO DE ATENCION CIUDADANA MT</t>
  </si>
  <si>
    <t>ALLAN OMAR ARIAS MATOS</t>
  </si>
  <si>
    <t>MARISOL MARTINEZ HERNANDEZ</t>
  </si>
  <si>
    <t>MARIO BLADIMIR SEGURA DIAZ</t>
  </si>
  <si>
    <t>OFICIAL DE INFORMACION</t>
  </si>
  <si>
    <t>INSPECTOR (A) DE TRABAJO</t>
  </si>
  <si>
    <t>DIRECCION DE PLANIFICACION Y DESARROLLO MT</t>
  </si>
  <si>
    <t>SECCION DE MANTENIMIENTO MT</t>
  </si>
  <si>
    <t>DIRECCION DE IGUALDAD DE OPORTUNIDADES Y NO DISCRIMINACION MT</t>
  </si>
  <si>
    <t>JOSEFA IVONNY BATISTA SENA</t>
  </si>
  <si>
    <t>AUXILIAR DE CONTABILIDAD</t>
  </si>
  <si>
    <t>REPRESENTACION LOCAL DE TRABAJO DE HATO MAYOR MT</t>
  </si>
  <si>
    <t>DIRECCION DE RECURSOS HUMANOS MT</t>
  </si>
  <si>
    <t>WANDA SELA GUTIERREZ MUÑOZ</t>
  </si>
  <si>
    <t>FAUSTO CORONADO CORONADO</t>
  </si>
  <si>
    <t>ROSANNA ALMANZAR PEREZ</t>
  </si>
  <si>
    <t>AUXILIAR DE RECURSOS HUMANOS</t>
  </si>
  <si>
    <t>DEPARTAMENTO DE ADMINISTRACION DE RECURSOS HUMANOS MT</t>
  </si>
  <si>
    <t>CASIMIRA VASQUEZ HENRIQUEZ</t>
  </si>
  <si>
    <t>IVELISSE ANTONIA DIAZ HERNANDEZ</t>
  </si>
  <si>
    <t>ANALISTA DE RECURSOS HUMANOS</t>
  </si>
  <si>
    <t>ANALISTA</t>
  </si>
  <si>
    <t>DEPARTAMENTO DE DESARROLLO HUMANO MT</t>
  </si>
  <si>
    <t>PASCUALA RAMON DE LOS SANTOS</t>
  </si>
  <si>
    <t>ANA BELKY HERRERA VASQUEZ</t>
  </si>
  <si>
    <t>FERNANDA LISBETH MARTINEZ REGINO</t>
  </si>
  <si>
    <t>MILAGROS VICENTE SANCHEZ</t>
  </si>
  <si>
    <t>DEPARTAMENTO DE SERVICIOS AL PERSONAL MT</t>
  </si>
  <si>
    <t>MEDICO OCUPACIONAL</t>
  </si>
  <si>
    <t>ABOGADO ASISTENCIA JUDICIAL</t>
  </si>
  <si>
    <t>MARGARITA MENA MENA</t>
  </si>
  <si>
    <t>DIRECCION ADMINISTRATIVA MT</t>
  </si>
  <si>
    <t>DIVISION DE ALMACEN Y SUMINISTRO MT</t>
  </si>
  <si>
    <t>MIRIAN LIBERTAD DE LA A PAULINO MAR</t>
  </si>
  <si>
    <t>MARTHA DANELIA LORA MARTE</t>
  </si>
  <si>
    <t>ANEL LUIS PEREZ FLORENTINO</t>
  </si>
  <si>
    <t>ENCARGADO ALMACEN</t>
  </si>
  <si>
    <t>DIVISION DE SERVICIOS GENERALES MT</t>
  </si>
  <si>
    <t>GEORGINA MEJIA JIMENEZ</t>
  </si>
  <si>
    <t>RAMON MONTERO ALCANTARA</t>
  </si>
  <si>
    <t>DANIEL HERRERA MERAN</t>
  </si>
  <si>
    <t>JESUSITA ALTAGRACIA COLON</t>
  </si>
  <si>
    <t>APOLINAR DE LOS REYES JIMENEZ FELIZ</t>
  </si>
  <si>
    <t>SANTO MARTIRE BAEZ</t>
  </si>
  <si>
    <t>YUSADE MATEO Y PEREZ</t>
  </si>
  <si>
    <t>DANIEL GRULLON FERNANDEZ</t>
  </si>
  <si>
    <t>AYUDANTE MANTENIMIENTO</t>
  </si>
  <si>
    <t>SUPERVISOR (A)</t>
  </si>
  <si>
    <t>SUPERVISOR MAYORDOMIA</t>
  </si>
  <si>
    <t>CONSERJE</t>
  </si>
  <si>
    <t>ENCARGADO DE DIVISION</t>
  </si>
  <si>
    <t>AYUDANTE DE MANTENIMIENTO</t>
  </si>
  <si>
    <t>ELECTRICISTA</t>
  </si>
  <si>
    <t>MARIA MERCEDES TORRES PEÑA ( LICDA.</t>
  </si>
  <si>
    <t>EDDY DANIEL SOTO RIVERA</t>
  </si>
  <si>
    <t>DANEISY LISSE MARTINEZ PUJOLS</t>
  </si>
  <si>
    <t>RICARDO JOEL LAHOZ DE LA PAZ</t>
  </si>
  <si>
    <t>SECCION DE CONTROL DE BIENES MT</t>
  </si>
  <si>
    <t>ENCARGADO (A) SECCION</t>
  </si>
  <si>
    <t>AUXILIAR CONTABILIDAD</t>
  </si>
  <si>
    <t>QUIRICO ARMANDO BAEZ PUELLO</t>
  </si>
  <si>
    <t>EDIBERTO ANTONIO MEDINA PERALTA</t>
  </si>
  <si>
    <t>JARDINERO (A)</t>
  </si>
  <si>
    <t>SECCION DE MAYORDOMIA MT</t>
  </si>
  <si>
    <t>MARIA NIEVES MARTINEZ CONTRERAS</t>
  </si>
  <si>
    <t>ROSANNA MARISOL FELIZ FERRERA</t>
  </si>
  <si>
    <t>MARCIO JIMENEZ VALDEZ</t>
  </si>
  <si>
    <t>ESCOLASTICA SIERRA MARTE</t>
  </si>
  <si>
    <t>JOSE JULIAN GUZMAN ROBLES</t>
  </si>
  <si>
    <t>DENNY ELIZABETH GOMEZ</t>
  </si>
  <si>
    <t>ELINA ALMANZAR RODRIGUEZ</t>
  </si>
  <si>
    <t>MARIA JIMENEZ SANTIAGO</t>
  </si>
  <si>
    <t>ENC. UNIDAD DE MAYORDOMIA</t>
  </si>
  <si>
    <t>SECCION DE TRANSPORTACION MT</t>
  </si>
  <si>
    <t>HECTOR RADHAMES MELO</t>
  </si>
  <si>
    <t>JOSE LUIS CRUZ TAVERAS</t>
  </si>
  <si>
    <t>ANTONIO AGUSTIN ABREU</t>
  </si>
  <si>
    <t>JUAN ALBERTO TERRERO CARVAJAL</t>
  </si>
  <si>
    <t>JOSE ENRIQUE BELTRE MATOS</t>
  </si>
  <si>
    <t>JOSE ALBERTO MEJIA</t>
  </si>
  <si>
    <t>ALBARO VILLAR ENCARNACION</t>
  </si>
  <si>
    <t>WELINTON ALFREDO PEREZ GUZMAN</t>
  </si>
  <si>
    <t>JOSE ALBERTO TAVAREZ SIERRA</t>
  </si>
  <si>
    <t>LAVADOR VEHICULOS</t>
  </si>
  <si>
    <t>CHOFER II</t>
  </si>
  <si>
    <t>SUPERVISOR PARQUEOS</t>
  </si>
  <si>
    <t>DEPARTAMENTO DE COMPRAS Y CONTRATACIONES MT</t>
  </si>
  <si>
    <t xml:space="preserve">ROSANNA ALTAGRACIA BEATO HERNANDEZ </t>
  </si>
  <si>
    <t>LEONOR EVELYN GONZALEZ RODRIGUEZ</t>
  </si>
  <si>
    <t>SOPORTE ADMINISTRATIVO</t>
  </si>
  <si>
    <t>MENSAJERO EXTERNO</t>
  </si>
  <si>
    <t>MILLICENT MAGNOLIA PAYANO TOLENTINO</t>
  </si>
  <si>
    <t>ELSA YSABEL QUITERIO BIDO</t>
  </si>
  <si>
    <t>MIGUEL STARLIN CABRAL SOBET</t>
  </si>
  <si>
    <t>ROSA VILMA JONES DICKSON</t>
  </si>
  <si>
    <t>SURY MIGUELINA BRITO SANCHEZ</t>
  </si>
  <si>
    <t>DIRECCION FINANCIERA MT</t>
  </si>
  <si>
    <t>CONTADOR (A)</t>
  </si>
  <si>
    <t>MARIBEL GONZALEZ HERNANDEZ</t>
  </si>
  <si>
    <t>JOSEFINA RUIZ MENDEZ</t>
  </si>
  <si>
    <t>DILCIA ELIZABETH PAULA GARCIA</t>
  </si>
  <si>
    <t>DIVISION DE TESORERIA MT</t>
  </si>
  <si>
    <t>CONTADORA</t>
  </si>
  <si>
    <t>JUAN JOSE ESTRELLA MU¥OZ</t>
  </si>
  <si>
    <t>NORIS MAGALIS CASTILLO DE BAEZ</t>
  </si>
  <si>
    <t>RAMONA LEOMARIS FLORENCIO (LICDA.)</t>
  </si>
  <si>
    <t>NILDA MARIA DIAZ JIMENEZ</t>
  </si>
  <si>
    <t>ALTAGRACIA EVANGELISTA ROBLES VARGA</t>
  </si>
  <si>
    <t>RAYSA ESTHER ADAMES PIÑA</t>
  </si>
  <si>
    <t>HENRY MANUEL SENCION RODRIGUEZ</t>
  </si>
  <si>
    <t>LEIDYS YAMEL PEREZ ORTEGA</t>
  </si>
  <si>
    <t>JACQUELINE BELTRE FERNANDEZ</t>
  </si>
  <si>
    <t>DIVISION DE CONTABILIDAD MT</t>
  </si>
  <si>
    <t xml:space="preserve">ENCARGADO (A) DE LA DIVISION </t>
  </si>
  <si>
    <t>TECNICO ADM</t>
  </si>
  <si>
    <t>DIVISION DE EJECUCION PRESUPUESTARIA  MT</t>
  </si>
  <si>
    <t>DABELVA PEREZ RODRIGUEZ</t>
  </si>
  <si>
    <t>WENDY CLARIBEL JIMENEZ DIAZ</t>
  </si>
  <si>
    <t>EVELYN GRISSEL VALDEZ ABREU</t>
  </si>
  <si>
    <t>ANALISTA PRESUPUESTO</t>
  </si>
  <si>
    <t>REPRESENTACION LOCAL DE TRABAJO DE BANI MT</t>
  </si>
  <si>
    <t>REPRESENTACION LOCAL DE TRABAJO DE HIGUEY MT</t>
  </si>
  <si>
    <t>REPRESENTACION LOCAL DE TRABAJO DE LA VEGA MT</t>
  </si>
  <si>
    <t>PEDRO PABLO BARRERA RUIZ</t>
  </si>
  <si>
    <t>REPRESENTACION LOCAL DE TRABAJO DE SANTIAGO MT</t>
  </si>
  <si>
    <t>REPRESENTACION LOCAL DE TRABAJO DE PROVINCIA SANTO DOMINGO MT</t>
  </si>
  <si>
    <t>CARLOS SILIE OGANDO</t>
  </si>
  <si>
    <t>MARIBEL VIDAL HERRERA</t>
  </si>
  <si>
    <t>ANGELINE CASTILLO DIAZ</t>
  </si>
  <si>
    <t>DIRECTOR DE PLANIFICACION Y D</t>
  </si>
  <si>
    <t>ENCARGADA DIVISION</t>
  </si>
  <si>
    <t>DEPARTAMENTO DE COOPERACION INTERNACIONAL MT</t>
  </si>
  <si>
    <t>LUZ MARIA ESPAILLAT</t>
  </si>
  <si>
    <t>STEPHANY FLORIAN PEREZ</t>
  </si>
  <si>
    <t>ANALISTA PROYECTOS</t>
  </si>
  <si>
    <t>BELKYS ALTAGRACIA VASQUEZ ACOSTA</t>
  </si>
  <si>
    <t>DEPARTAMENTO DE CALIDAD EN LA GESTION MT</t>
  </si>
  <si>
    <t xml:space="preserve">ENC. DEPARTAMENTO CALIDAD EN </t>
  </si>
  <si>
    <t>DIRECCION DE TECNOLOGIAS DE LA INFORMACION Y COMUNICACION MT</t>
  </si>
  <si>
    <t>PATRICIA YASMIN SALDAÑA HERRERA</t>
  </si>
  <si>
    <t>OCABEL BELLO ROSADO</t>
  </si>
  <si>
    <t>DEISY MONTERO MONTERO</t>
  </si>
  <si>
    <t>TECNICO EN PROGRAMACION</t>
  </si>
  <si>
    <t>DEPARTAMENTO DE OPERACIONES TIC MT</t>
  </si>
  <si>
    <t>GEREMIAS MATOS HILARIO</t>
  </si>
  <si>
    <t>LINAVER DE LOS ANGELES SALCEDO TAVA</t>
  </si>
  <si>
    <t>SOPORTE TECNICO INFORMATICO</t>
  </si>
  <si>
    <t>ANALISTA SISTEMAS INFORMATICO</t>
  </si>
  <si>
    <t>RAMON LEONARDO FABIAN ROMAN</t>
  </si>
  <si>
    <t>VITELIO ALFREDO RAMIREZ SAMBOY</t>
  </si>
  <si>
    <t>ANGEL NOEL TAVERAS RODRIGUEZ</t>
  </si>
  <si>
    <t>DEPARTAMENTO DE DESARROLLO E IMPLEMENTACION DE SISTEMAS MT</t>
  </si>
  <si>
    <t>PROGRAMADOR COMPUTADORAS</t>
  </si>
  <si>
    <t>DEPARTAMENTO DE ADMINISTRACIÓN DE SERVICIOS  MT</t>
  </si>
  <si>
    <t>JOSE MIGUEL DE LEON DE LOS SANTOS</t>
  </si>
  <si>
    <t>MANUEL FRANCISCO FELIZ SAVIÑON (ING</t>
  </si>
  <si>
    <t>WANDA SANCHEZ PRANDY</t>
  </si>
  <si>
    <t>ROSA JULIA TURBI LUCAS</t>
  </si>
  <si>
    <t>CESAR FERNANDO BOCIO DE LOS SANTOS</t>
  </si>
  <si>
    <t>MARIANO ANTONIO JAZMIN ABREU</t>
  </si>
  <si>
    <t>VANARAJ MERCEDES ESTRELLA</t>
  </si>
  <si>
    <t>SOPORTE TECNICO</t>
  </si>
  <si>
    <t>SOPORTE USUARIO</t>
  </si>
  <si>
    <t>DEPARTAMENTO DE SEGURIDAD Y MONITOREO MT</t>
  </si>
  <si>
    <t>CLARITZA GABRIEL DE LOS SANTOS</t>
  </si>
  <si>
    <t>REPRESENTACION LOCAL DE TRABAJO DE BARAHONA MT</t>
  </si>
  <si>
    <t>DIRECCION GENERAL DE EMPLEO -MT</t>
  </si>
  <si>
    <t>MAGALY AIDA RAMIREZ ACOSTA</t>
  </si>
  <si>
    <t>LILIAN ANDUJAR GOMEZ</t>
  </si>
  <si>
    <t>ROSA NATHALIA ULLOA TERRERO</t>
  </si>
  <si>
    <t>JOSE MIGUEL UBIERA JIMENEZ</t>
  </si>
  <si>
    <t>SAMIR ENRIQUE SANTOS JIMENEZ</t>
  </si>
  <si>
    <t>MARCELINO BAEZ FELIZ</t>
  </si>
  <si>
    <t>JOSE FRANCISCO GARABITO MONTERO</t>
  </si>
  <si>
    <t>OFICINA TERRITORIAL DE EMPLEO DISTRITO NACIONAL</t>
  </si>
  <si>
    <t>MARIA ELENA DEVORA RODRIGUEZ</t>
  </si>
  <si>
    <t>JORLY LISETH FELIZ RAMIREZ</t>
  </si>
  <si>
    <t>ANA MARIA ALVAREZ ENCARNACION</t>
  </si>
  <si>
    <t>OFICINA TERRITORIAL DE EMPLEO HIGUEY</t>
  </si>
  <si>
    <t>ELAYNE YASMIN CORDERO CEDANO</t>
  </si>
  <si>
    <t>OFICINA TERRITORIAL DE EMPLEO SANTIAGO</t>
  </si>
  <si>
    <t>SOLANLLY FRINET LUNA ALMONTE</t>
  </si>
  <si>
    <t>OFICINA TERRITORIAL DE EMPLEO SANTO DOMINGO ESTE</t>
  </si>
  <si>
    <t>FIDIAS LUZ ENCARNACION VIOLA</t>
  </si>
  <si>
    <t>MAGNOLIA CUEVAS CUEVA</t>
  </si>
  <si>
    <t>EUNICE CARINA SEGURA GOMEZ</t>
  </si>
  <si>
    <t>JUANA YOLANDA COMAS ADAMES</t>
  </si>
  <si>
    <t>KATHERINE GISSEL SANCHEZ PEÑA</t>
  </si>
  <si>
    <t>YISSEL MARIEL VALERA ESTEVEZ</t>
  </si>
  <si>
    <t>LUCILA RAMOS ROBLES (LIC.)</t>
  </si>
  <si>
    <t>ANYELA MABEL DE LOS SANTOS CABRERA</t>
  </si>
  <si>
    <t>OFICINA TERRITORIAL DE EMPLEO SAN JUAN DE LA MAGUANA</t>
  </si>
  <si>
    <t>NANCY MARIBEL BAUTISTA BAEZ</t>
  </si>
  <si>
    <t>OFICINA TERRITORIAL DE EMPLEO UASD</t>
  </si>
  <si>
    <t>MADELIN XIOMARA ESTEVEZ LANTIGUA</t>
  </si>
  <si>
    <t>DOMINGO HERIBERTO GARCIA LORA</t>
  </si>
  <si>
    <t>IDELFIA ROCIO VILLAVIZAR SANTOS</t>
  </si>
  <si>
    <t>OFICINA TERRITORIAL DE EMPLEO- LOS ALCARRIZOS</t>
  </si>
  <si>
    <t>DIANA CAROLINA ACOSTA UREÑA</t>
  </si>
  <si>
    <t>OFICINA TERRITORIAL DE EMPLEO - BARAHONA</t>
  </si>
  <si>
    <t>LUIS ALFREDO ROCHA BATISTA</t>
  </si>
  <si>
    <t>DEPARTAMENTO DE ORIENTACION Y OFICIOS ESPECIALIZADOS MT</t>
  </si>
  <si>
    <t>DIRECCION DE COORDINACION DE CAPACITACION MT</t>
  </si>
  <si>
    <t>ANDRES JULIO MAGALLANES SEPULVEDA</t>
  </si>
  <si>
    <t>BETSY DE LOS ANGELES HICIANO</t>
  </si>
  <si>
    <t>DOUGLAS MIGUEL HASBUN JOSE</t>
  </si>
  <si>
    <t>ERNESTO JOAQUIN GUEVARA DEVERS</t>
  </si>
  <si>
    <t>REPRESENTACION LOCAL DE TRABAJO DE DUVERGE MT</t>
  </si>
  <si>
    <t>PAMELA ELOISA MARTINEZ RUBIO</t>
  </si>
  <si>
    <t>REPRESENTACION LOCAL DE TRABAJO DE MOCA MT</t>
  </si>
  <si>
    <t>REPRESENTACION LOCAL DE TRABAJO DE MONTECRISTY MT</t>
  </si>
  <si>
    <t>JORGE LUIS RODRIGUEZ SANTANA</t>
  </si>
  <si>
    <t>AGUSTIN MIGUEL BUENO</t>
  </si>
  <si>
    <t>REPRESENTACION LOCAL DE TRABAJO DE PUERTO PLATA MT</t>
  </si>
  <si>
    <t>OBSERVATORIO DEL MERCADO LABORAL DOMINICANO MT</t>
  </si>
  <si>
    <t>ELBA ARACELIS GUZMAN ALVAREZ</t>
  </si>
  <si>
    <t>MICHEL RAFAEL PICHARDO BURGOS</t>
  </si>
  <si>
    <t>DIRECCION DEL SERVICIO NACIONAL DE EMPLEO MT</t>
  </si>
  <si>
    <t>MARIA MERCEDES BEATO BAREZ</t>
  </si>
  <si>
    <t>DEPARTAMENTO DE PROMOCION DE EMPLEO MT</t>
  </si>
  <si>
    <t>MARIA ANTONIA REYNOSO DAMIAN</t>
  </si>
  <si>
    <t>ANA RAMONA GERALDO ENCARNACION</t>
  </si>
  <si>
    <t>RAMON PICHARDO CAPELLAN</t>
  </si>
  <si>
    <t>LIDIA LUCIA ALMANZAR ZURIÑACH</t>
  </si>
  <si>
    <t>GLADYS DE LA NUEZ REYNOSO</t>
  </si>
  <si>
    <t>JUANA ARELIS DEL ORBE GUZMAN</t>
  </si>
  <si>
    <t>WINDY ACUARELIS BRITO ALCANTARA</t>
  </si>
  <si>
    <t>AXEL JAVIER FLORIAN</t>
  </si>
  <si>
    <t>ANA EULOGIA ROJAS HERNANDEZ</t>
  </si>
  <si>
    <t>CLAY MICHAEL BOCIO MEDINA</t>
  </si>
  <si>
    <t>GISELA FRAGOSO JESUS</t>
  </si>
  <si>
    <t>PASCUAL MINYETY RAMIREZ</t>
  </si>
  <si>
    <t>ARIDANIA MARIA SANCHEZ ALBERTO</t>
  </si>
  <si>
    <t>OLIVO HERNANDEZ MATOS</t>
  </si>
  <si>
    <t>MARIA YSABEL CRUZ LORENZO</t>
  </si>
  <si>
    <t>MAIRA ALEJANDRA MILIANO ROBLES</t>
  </si>
  <si>
    <t>ANEURI MANUEL FLORENCIO ABREU</t>
  </si>
  <si>
    <t>PEDRO JOSE MOSQUEA TEJADA</t>
  </si>
  <si>
    <t>FRANCISCO ANTONIO REYES ALVINO</t>
  </si>
  <si>
    <t>NIKI REQUILLO DUVAL</t>
  </si>
  <si>
    <t>MARTIN BATISTA RODRIGUEZ</t>
  </si>
  <si>
    <t>JOEL ROJAS ENCARNACION</t>
  </si>
  <si>
    <t>ANDRES DE JESUS ADON PICHARDO</t>
  </si>
  <si>
    <t>AQUILINO PEÑA CASTILLO</t>
  </si>
  <si>
    <t>GORKI JOSE MARTE DURAN</t>
  </si>
  <si>
    <t>ORIENTADORO (A) OCUPACIONAL</t>
  </si>
  <si>
    <t>DIRECTOR GENERAL</t>
  </si>
  <si>
    <t>ANALISTA OCUPACIONAL</t>
  </si>
  <si>
    <t>INSTRUCTOR (A)</t>
  </si>
  <si>
    <t>ANALISTA OBSERVATORIO LABORAL</t>
  </si>
  <si>
    <t xml:space="preserve">ENCARGADO DE MANTENIMIENTO Y </t>
  </si>
  <si>
    <t>PROFESORA DE DIBUJO</t>
  </si>
  <si>
    <t>MONITOR DE ARTESANIA</t>
  </si>
  <si>
    <t>MONITOR DE FONTANERIA</t>
  </si>
  <si>
    <t>MONITOR DE HERRERIA Y FORJA</t>
  </si>
  <si>
    <t>MONITOR DE ALBAÑILERIA</t>
  </si>
  <si>
    <t>AUXILIAR DE HERRERIA Y FORJA</t>
  </si>
  <si>
    <t>AUXILIAR DE CARPINTERIA</t>
  </si>
  <si>
    <t>MONITOR ESPECIALIZADO DE ELEC</t>
  </si>
  <si>
    <t>OFICINA TERRITORIAL DE EMPLEO COTUI</t>
  </si>
  <si>
    <t>SUCRE FELIX SANCHEZ</t>
  </si>
  <si>
    <t>DIRECCION GENERAL DE TRABAJO MT</t>
  </si>
  <si>
    <t>ANDRES VALENTIN HERRERA GONZALEZ (L</t>
  </si>
  <si>
    <t>MARIA AMANTINA NUÑEZ SOSA</t>
  </si>
  <si>
    <t>JOSE DIONISIO VILLAR (LIC.)</t>
  </si>
  <si>
    <t>KATHERINE LIZBETH LEGER VALERA</t>
  </si>
  <si>
    <t>ANDRES ALVAREZ DURAN (LIC.)</t>
  </si>
  <si>
    <t>FIDEL EDUARDO BAUTISTA BOITEL</t>
  </si>
  <si>
    <t>JUAN ENRIQUE SARITA DORREJO</t>
  </si>
  <si>
    <t>DEPARTAMENTO DE MIGRACION LABORAL MT</t>
  </si>
  <si>
    <t>FABIO ISAAC FERRERAS FERRERAS</t>
  </si>
  <si>
    <t>LEONARDO REYES</t>
  </si>
  <si>
    <t>DEPARTAMENTO DE ASISTENCIA JUDICIAL MT</t>
  </si>
  <si>
    <t>GLADYS SANCHEZ GOMEZ (LICDA.)</t>
  </si>
  <si>
    <t>SEGUNDA DE LA CRUZ SUAREZ</t>
  </si>
  <si>
    <t>JOSE DOMINGO ESPINAL RODRIGUEZ</t>
  </si>
  <si>
    <t>APOLINAR BAEZ FAMILIA (LIC)</t>
  </si>
  <si>
    <t>CARLOS ANTONIO BERROA HERNANDEZ</t>
  </si>
  <si>
    <t>JORGE EUCLIDES BURGOS CASTAÑO (LIC.</t>
  </si>
  <si>
    <t>MARIA ESTELA MONTERO DE MICHELL</t>
  </si>
  <si>
    <t>CIPRIAN ENCARNACION MARTINEZ</t>
  </si>
  <si>
    <t xml:space="preserve">AUSTRIA GERALDINA SEGURA DEL VALLE </t>
  </si>
  <si>
    <t>NESTOR CUEVAS RAMIREZ</t>
  </si>
  <si>
    <t>DILENIS RAMIREZ</t>
  </si>
  <si>
    <t>WELLINGTON PORFIRIO ZORRILLA DIAZ</t>
  </si>
  <si>
    <t>AGRIPINA PEÑA ARREDONDO (DRA.)</t>
  </si>
  <si>
    <t>YOBANNY FRANCISCO UREÑA ACOSTA</t>
  </si>
  <si>
    <t>YOLANDA MILADYS BAEZ</t>
  </si>
  <si>
    <t>CRISTIAN HICIANO REYES</t>
  </si>
  <si>
    <t>ANA ANTONIA DE LA CRUZ RODRIGUEZ</t>
  </si>
  <si>
    <t>DEPARTAMENTO DE REGISTRO Y CONTROL DE ACCIONES LABORALES MT</t>
  </si>
  <si>
    <t>FELIPE SANTIAGO STEFANI DE LOS SANT</t>
  </si>
  <si>
    <t>SOFIA AGRAMONTE (LICDA.)</t>
  </si>
  <si>
    <t>EDUARDO DOMINGUEZ GUZMAN</t>
  </si>
  <si>
    <t>ROSA MARIA DELLANIRA PEÑA ABREU</t>
  </si>
  <si>
    <t>LUIS ANTONIO RIVERA</t>
  </si>
  <si>
    <t>ANNY VICTORIA SALDAÑA ALMANZAR (LIC</t>
  </si>
  <si>
    <t>FLORANGELES SOSA CASTILLO</t>
  </si>
  <si>
    <t>AGENCIA LOCAL DE BAVARO MT</t>
  </si>
  <si>
    <t>KAREN LYNNET RAMIREZ RAMOS</t>
  </si>
  <si>
    <t>RAFAEL ANTONIO PAYANO NUÑEZ</t>
  </si>
  <si>
    <t>MICHAEL RODRIGUEZ ROJAS</t>
  </si>
  <si>
    <t>CARMEN ESTELA CONCEPCION VALERIO (L</t>
  </si>
  <si>
    <t>LUCAS EVANGELISTA ARIAS (LIC.)</t>
  </si>
  <si>
    <t>OVANY MICHEL CASTILLO</t>
  </si>
  <si>
    <t>AGENCIA LOCAL DE CONSTANZA MT</t>
  </si>
  <si>
    <t>RAMONA CRUZ COLLADO</t>
  </si>
  <si>
    <t>TOMAS RODRIGUEZ QUEZADA</t>
  </si>
  <si>
    <t>JOSE ENRIQUILLO CAMACHO GORIS</t>
  </si>
  <si>
    <t>AGENCIA LOCAL DE JARABACOA MT</t>
  </si>
  <si>
    <t>GLORIA LUISA GRULLON ABREU</t>
  </si>
  <si>
    <t>WILFREDO BRAZOBAN GENAO (DR.)</t>
  </si>
  <si>
    <t>CONFESOR REYES CUEVAS</t>
  </si>
  <si>
    <t>ROSA HERMINIA DE LA CRUZ CANELA</t>
  </si>
  <si>
    <t>AGENCIA LOCAL DE LAS MATAS DE FANFAN MT</t>
  </si>
  <si>
    <t>SORAYA MARITZA MERAN MONTES DE OCA</t>
  </si>
  <si>
    <t>VICTOR ALEXIS ZAYAS GERALDO</t>
  </si>
  <si>
    <t>IRMA KARIANNY FIGUEREO RAMIREZ</t>
  </si>
  <si>
    <t>TOMAS DALI BELLO FLORENTINO</t>
  </si>
  <si>
    <t>AGENCIA LOCAL DE LAS TERRENAS MT</t>
  </si>
  <si>
    <t>FAYE JULIA ISABEL RAMIREZ</t>
  </si>
  <si>
    <t>ELBA MARIA VALLEJO JIMENEZ</t>
  </si>
  <si>
    <t>CARLOS ORTIZ CABRERA</t>
  </si>
  <si>
    <t>JUAN CARLOS PICHARDO SANCHEZ</t>
  </si>
  <si>
    <t>ELSA NIDIA CASTILLO</t>
  </si>
  <si>
    <t>WANDY XILENA MORONTA GARCIA</t>
  </si>
  <si>
    <t>AGENCIA LOCAL DE VILLA ALTAGRACIA MT</t>
  </si>
  <si>
    <t>LUIS JOSE TAPIA LOPEZ</t>
  </si>
  <si>
    <t>GRECIA MARIA LINARES PEREZ</t>
  </si>
  <si>
    <t>GEORGINA ALTAGRACIA ESTEVEZ T. (DRA</t>
  </si>
  <si>
    <t>REPRESENTACION LOCAL DE TRABAJO DE AZUA MT</t>
  </si>
  <si>
    <t>ROSA ANTONIA SENCION MAÑON (LICDA.)</t>
  </si>
  <si>
    <t>NUREIDY ANTONIA FELIZ FIGUEREO</t>
  </si>
  <si>
    <t>ELIZABETH MESA CANELO</t>
  </si>
  <si>
    <t>MARIA ALTAGRACIA MORILLO CORCINO</t>
  </si>
  <si>
    <t>FEDERICO ARMANDO PEREYRA GUERRERO (</t>
  </si>
  <si>
    <t>ALTAGRACIA ANGELINA SOTO CARVAJAL</t>
  </si>
  <si>
    <t>FURVIA BIENVENIDA MONTERO SANCHEZ</t>
  </si>
  <si>
    <t>ALEIDA ALTAGRACIA DE LA CRUZ FULGEN</t>
  </si>
  <si>
    <t>LUCILA YANET CORNIEL FERRERAS</t>
  </si>
  <si>
    <t>MARIBEL ELIZABET RAMIREZ ROA</t>
  </si>
  <si>
    <t>CORINA MATOS RAMON</t>
  </si>
  <si>
    <t>TIRZON ROLANDO PEREZ ROSARIO</t>
  </si>
  <si>
    <t>AGUSTIN DEL CARMEN N. (LIC.)</t>
  </si>
  <si>
    <t>ISABEL GOMEZ (LICDA.)</t>
  </si>
  <si>
    <t>REPRESENTACION LOCAL DE TRABAJO DE BONAO MT</t>
  </si>
  <si>
    <t>LEONEL HOLGUIN SANCHEZ (LIC.)</t>
  </si>
  <si>
    <t>MARIA ALTAGRACIA VICENTE ACOSTA (DR</t>
  </si>
  <si>
    <t>JOSE CESPIRO GUERRERO FAJARDO</t>
  </si>
  <si>
    <t>VICTOR MANUEL LOPEZ SANCHEZ</t>
  </si>
  <si>
    <t>HENDRICK EDWING VIALET NUÑEZ</t>
  </si>
  <si>
    <t>RAMONITA DISLA JAQUEZ</t>
  </si>
  <si>
    <t>REPRESENTACION LOCAL DE TRABAJO DE COTUI MT</t>
  </si>
  <si>
    <t>ANDRES MOTA PICHARDO (LIC.)</t>
  </si>
  <si>
    <t>MARLEN FRANCISCO SANDOVAL</t>
  </si>
  <si>
    <t>LUZ DEL ALBA PEÑA CASTILLO</t>
  </si>
  <si>
    <t>ESTHER BONIFACIO JIMENEZ</t>
  </si>
  <si>
    <t>SAMUEL REINOSO RODRIGUEZ</t>
  </si>
  <si>
    <t>MANUEL DE JESUS BRITO GARCIA</t>
  </si>
  <si>
    <t>REPRESENTACION LOCAL DE TRABAJO DE DAJABON MT</t>
  </si>
  <si>
    <t>FIORDALIZA MONCION ROSARIO</t>
  </si>
  <si>
    <t>MARCELINA OVALLE OVALLE (DRA.)</t>
  </si>
  <si>
    <t>RODOLFO ANULFO ACOSTA RAMIREZ</t>
  </si>
  <si>
    <t>DIOSCOIDY ISIDRO PAULINO ROBLES</t>
  </si>
  <si>
    <t>REPRESENTACION LOCAL DE TRABAJO DE DISTRITO NACIONAL MT</t>
  </si>
  <si>
    <t>SUSANA CARRERAS POLANCO (LICDA.)</t>
  </si>
  <si>
    <t>FRANCISCO CONCEPCION AMPARO VASQUEZ</t>
  </si>
  <si>
    <t>MARICELA AMPARO FELIZ SOTO (LICDA.)</t>
  </si>
  <si>
    <t>JULIO EDUARDO PEREZ VALERA</t>
  </si>
  <si>
    <t>JUAN IGNACIO VARGAS BONILLA</t>
  </si>
  <si>
    <t>JULIAN PIMENTEL GUEVARA (ING.)</t>
  </si>
  <si>
    <t>JISITA (LUZ) MARTINEZ DE LA CRUZ (L</t>
  </si>
  <si>
    <t>MIGUEL ANGEL NUÑEZ SOSA (DR.)</t>
  </si>
  <si>
    <t>INGRID MARGARITA GRACIANO SARMIENTO</t>
  </si>
  <si>
    <t>ALTAGRACIA MERCEDES PEREZ ARIAS (LI</t>
  </si>
  <si>
    <t>EMILSE YOKASTA MEJIA ADAMES (LICDA.</t>
  </si>
  <si>
    <t>ARELIS BIENVENIDA MARTY PERALTA (LI</t>
  </si>
  <si>
    <t>OCTAVIO ANTONIO CASILLA MOLINA</t>
  </si>
  <si>
    <t>IRENE MARGARITA ACEVEDO SANTOS (DRA</t>
  </si>
  <si>
    <t>DELIA RUFINA DE LA ROSA (LICDA.)</t>
  </si>
  <si>
    <t>DULCE MARIA ALCANTARA PIMENTEL (LIC</t>
  </si>
  <si>
    <t>FELIX LARA SOBET (LIC.)</t>
  </si>
  <si>
    <t>MARILENNY ZABALA (LICDA.)</t>
  </si>
  <si>
    <t>ANTONIA SUAREZ GUZMAN</t>
  </si>
  <si>
    <t>MAXIMILIANA BELLO HEREDIA</t>
  </si>
  <si>
    <t>APOLONIA ROSARIO RODRIGUEZ</t>
  </si>
  <si>
    <t>ISABEL MATOS SEGURA (LICDA.)</t>
  </si>
  <si>
    <t>JONATHAN NATANAEL ABREU TEJADA</t>
  </si>
  <si>
    <t>JUANA MARCELINA CABRAL PEÑA</t>
  </si>
  <si>
    <t>ARGENTINA SANCHEZ NUÑEZ</t>
  </si>
  <si>
    <t>YRONELIS GERALDINA FRAGOSO SANCHEZ</t>
  </si>
  <si>
    <t>LISSETTE LEDESMA VALENTIN</t>
  </si>
  <si>
    <t>YOLANDO KENNEDY CACERES</t>
  </si>
  <si>
    <t xml:space="preserve">ELIZABETH ALTAGRACIA BAUTISTA JOSE </t>
  </si>
  <si>
    <t>NORMA LUISA SANTOS ORTIZ (DRA.)</t>
  </si>
  <si>
    <t>DOMINGA POZO JAIME (LICDA.)</t>
  </si>
  <si>
    <t>JUANA ALTAGRACIA ANDUJAR PEREZ</t>
  </si>
  <si>
    <t>ROSAURA GALVEZ ABREU</t>
  </si>
  <si>
    <t>ELIZABETH DOLORES HIDALGO ENCARNACI</t>
  </si>
  <si>
    <t>LUIS ALBERTO FELIZ TAPIA</t>
  </si>
  <si>
    <t>FERNANDO FERMIR NIVAR</t>
  </si>
  <si>
    <t>REPRESENTACION LOCAL DE TRABAJO DE ELIAS PIÑA MT</t>
  </si>
  <si>
    <t>LUCIA GARCIA BAEZ</t>
  </si>
  <si>
    <t>HERACLITO DUCLEDES PEÑA PEREZ (LIC.</t>
  </si>
  <si>
    <t>ALSIS RAYNELY JIMENEZ DEL ROSARIO</t>
  </si>
  <si>
    <t>JOSE NINO ESTEBEZ RAMIREZ</t>
  </si>
  <si>
    <t>REPRESENTACION LOCAL DE TRABAJO DE HAINA MT</t>
  </si>
  <si>
    <t>ALEXIS FELIZ DE LOS SANTOS</t>
  </si>
  <si>
    <t>ARACELIS MARGARITA MARTINEZ BRITO (</t>
  </si>
  <si>
    <t>SOLANIA RAMIREZ REYES (LICDA.)</t>
  </si>
  <si>
    <t>SANTA ELENA PEÑA</t>
  </si>
  <si>
    <t>FIOR DALIZA AQUINO DE JESUS</t>
  </si>
  <si>
    <t>CARMEN DILIA RONDON VILLAR (DRA.)</t>
  </si>
  <si>
    <t>MIGUEL ANDRES HERNANDEZ TIRADO</t>
  </si>
  <si>
    <t>ROBERTO TOMAS UBIERA (DR.)</t>
  </si>
  <si>
    <t>LUZ EMILDA ORTEGA MARTINEZ</t>
  </si>
  <si>
    <t>ALICIA ROSANNA DIAZ SANTOS</t>
  </si>
  <si>
    <t>MARISOL ABREU MEJIA</t>
  </si>
  <si>
    <t>EILYN JESABEL HIDALGO SANCHEZ</t>
  </si>
  <si>
    <t>WENDY DOLORES RODRIGUEZ CALZADO</t>
  </si>
  <si>
    <t>YOSELY MEJIA MORENO</t>
  </si>
  <si>
    <t>CARLOS FERNANDO GOMEZ MARTINEZ</t>
  </si>
  <si>
    <t>DOMINGO ANTONIO NICOLAS</t>
  </si>
  <si>
    <t>NIOVES MARGARITA RODRIGUEZ SANCHEZ</t>
  </si>
  <si>
    <t>CANDIDA SANTANA BENITEZ (LICDA.)</t>
  </si>
  <si>
    <t>REPRESENTACION LOCAL DE TRABAJO DE LA ROMANA MT</t>
  </si>
  <si>
    <t>ERICK FRANCISCO ABREU PUELLO</t>
  </si>
  <si>
    <t>ENRIQUE DOTEL MEDINA</t>
  </si>
  <si>
    <t xml:space="preserve">CRISTIAN EMILIO CORDERO ALTAGRACIA </t>
  </si>
  <si>
    <t>JOSE MANUEL FAÑA ARIAS (LIC.)</t>
  </si>
  <si>
    <t>GENNY ANBIORY GARCIA RESTITUYO</t>
  </si>
  <si>
    <t>BIANCA MARITZA BRITO</t>
  </si>
  <si>
    <t>JOSE MIESES</t>
  </si>
  <si>
    <t>ANA KAREN SEVERINO MARTINEZ</t>
  </si>
  <si>
    <t>DOMINGA TEODORO VALERIO</t>
  </si>
  <si>
    <t>MIGUEL ANGEL VARELA ANTIGUA</t>
  </si>
  <si>
    <t>ORIALIS PEREZ BAUTISTA</t>
  </si>
  <si>
    <t>ANTONIA ADAMES NUÑEZ DE BOTTIER</t>
  </si>
  <si>
    <t>JUAN FLORENTINO MEJIA</t>
  </si>
  <si>
    <t>NORKA YUDITH DE LOS ANGELES MOYA RO</t>
  </si>
  <si>
    <t>ELCIRA CRUZ FRIAS</t>
  </si>
  <si>
    <t>LUPE JAQUELIN CEPEDA CASTILLO</t>
  </si>
  <si>
    <t>FRANCISCO ANTONIO REYES CONCEPCION</t>
  </si>
  <si>
    <t>BIENVENIDO VALENTIN VALDEZ MORA</t>
  </si>
  <si>
    <t>VIRGINIA GUTIERREZ</t>
  </si>
  <si>
    <t>REPRESENTACION LOCAL DE TRABAJO DE VALVERDE MAO MT</t>
  </si>
  <si>
    <t>RAFAEL ROBLES DE LEON (LIC.)</t>
  </si>
  <si>
    <t>ANDERSON POLANCO DE OLEO</t>
  </si>
  <si>
    <t>FELIX OTTONIEL ESTEVEZ ALMENGO</t>
  </si>
  <si>
    <t>RAMONA ELVIRA ESTEVEZ SALCE DE TAVE</t>
  </si>
  <si>
    <t>JACQUELINE DEL ROSARIO MINIER ALMON</t>
  </si>
  <si>
    <t>EVELYN DORYS MATIAS GUERRERO (LICDA</t>
  </si>
  <si>
    <t>CARMEN JULIA BEATO POLANCO</t>
  </si>
  <si>
    <t>JOSE CRISTINO LEDESMA CORTORREAL</t>
  </si>
  <si>
    <t>CLARA DOLORES TAVARES GOMEZ (LIC.)</t>
  </si>
  <si>
    <t>CLAUDIO RAMON PEREZ SENCION (LIC.)</t>
  </si>
  <si>
    <t>CLISTENES MISAEL TEJADA MARTE</t>
  </si>
  <si>
    <t>RAMON ARCENIO BOURDIERD SERRATA</t>
  </si>
  <si>
    <t>NELSON ANTONIO DE PEÑA MONTAS</t>
  </si>
  <si>
    <t>REPRESENTACION LOCAL DE TRABAJO DE MONTE PLATA MT</t>
  </si>
  <si>
    <t>ALEJANDRINA ALTAGRACIA REYES MORENO</t>
  </si>
  <si>
    <t>FRANCISCA FIGUEROA ROSADO</t>
  </si>
  <si>
    <t>SARA ISABEL CABRERA</t>
  </si>
  <si>
    <t>MELFA MAGALYS MINYETTY ROSSIS</t>
  </si>
  <si>
    <t>ARACELIS MIGUELINA PAULINO REYES (L</t>
  </si>
  <si>
    <t>MAURICIO ARTURO SERRATA ZAITER</t>
  </si>
  <si>
    <t>REPRESENTACION LOCAL DE TRABAJO DE NAGUA MT</t>
  </si>
  <si>
    <t>JUANA MARIA HERNANDEZ GARCIA</t>
  </si>
  <si>
    <t>HERIBERTO DUARTE BRITO</t>
  </si>
  <si>
    <t>MARIA DE LA CRUZ RODRIGUEZ</t>
  </si>
  <si>
    <t>ANILDA VENTURA GOMEZ</t>
  </si>
  <si>
    <t>REPRESENTACION LOCAL DE TRABAJO DE NEYBA MT</t>
  </si>
  <si>
    <t>HERIBERTO MONCION ROMAN (LIC.)</t>
  </si>
  <si>
    <t>YEIRIS YAFE NOVAS MEDRANO</t>
  </si>
  <si>
    <t>REPRESENTACION LOCAL DE TRABAJO DE PEDERNALES MT</t>
  </si>
  <si>
    <t>FRANCISCO ALBERTO CASTRO HEREDIA (L</t>
  </si>
  <si>
    <t>SANTA MARIA MANCEBO MEDINA</t>
  </si>
  <si>
    <t>VURGOS PUELLO PANIAGUA</t>
  </si>
  <si>
    <t>AMAURY MATEO MATEO</t>
  </si>
  <si>
    <t>LENIN REYES GUZMAN</t>
  </si>
  <si>
    <t>ROSA ARIAS PEREZ</t>
  </si>
  <si>
    <t>ROSALY UREÑA VASQUEZ</t>
  </si>
  <si>
    <t>GEUDY GOMEZ TEJADA</t>
  </si>
  <si>
    <t>CARLOS ALBERTO CORDERO TIBURCIO</t>
  </si>
  <si>
    <t>ERIC ANDRES MEDINA COLUMNA</t>
  </si>
  <si>
    <t>MARIA ELETICIA SEVERINO RODRIGUEZ</t>
  </si>
  <si>
    <t>JERSSON SANTANA SANTANA</t>
  </si>
  <si>
    <t>NAYELI ANYELINA CASTILLO VICENTE</t>
  </si>
  <si>
    <t>SATURNINO NINA FORTUNA (LIC.)</t>
  </si>
  <si>
    <t>CESAR CABRERA SANTOS</t>
  </si>
  <si>
    <t>LEONARDO ANTONIO NUÑEZ RODRIGUEZ</t>
  </si>
  <si>
    <t>REPRESENTACION LOCAL DE TRABAJO DE SALCEDO MT</t>
  </si>
  <si>
    <t>JOSE ANTONIO REYNOSO TAVAREZ (LIC.)</t>
  </si>
  <si>
    <t>INGRID ARACELIS BRITO GARCIA</t>
  </si>
  <si>
    <t>JUANA EVANGELISTA ALMANZAR LOPEZ</t>
  </si>
  <si>
    <t>JUAN ALBERTO MARIA CRUCETA</t>
  </si>
  <si>
    <t>ANA MERCEDES CESPEDES LEDESMA (LIC.</t>
  </si>
  <si>
    <t>REPRESENTACION LOCAL DE TRABAJO DE SAMANA MT</t>
  </si>
  <si>
    <t>MELANIA ANTONIA MARTINEZ BONILLA</t>
  </si>
  <si>
    <t>LUCILINDA GERONIMO JONES</t>
  </si>
  <si>
    <t>ARMANDO AHMED HADDAD RODRIGUEZ</t>
  </si>
  <si>
    <t>REPRESENTACION LOCAL DE TRABAJO DE SAN CRISTOBAL MT</t>
  </si>
  <si>
    <t>MARGARET LISETT TERRERO MATOS (LICD</t>
  </si>
  <si>
    <t>MELECIA RODRIGUEZ DURAN (LICDA.)</t>
  </si>
  <si>
    <t>NURYS MARGARITA ARAUJO</t>
  </si>
  <si>
    <t>SANTA CEBALLOS DE JESUS</t>
  </si>
  <si>
    <t>ANA BRIOSO PAREDES</t>
  </si>
  <si>
    <t>GABRIELA ALTAGRACIA MARTINEZ</t>
  </si>
  <si>
    <t>GUILLERMO MARTINEZ BAUTISTA</t>
  </si>
  <si>
    <t>FELIX MARIA ORTIZ MATOS (ING.)</t>
  </si>
  <si>
    <t>ANGEL ELMI RAMIREZ BRITO</t>
  </si>
  <si>
    <t>YANINA ELENA PEREZ CRUZ</t>
  </si>
  <si>
    <t>RICARDO ANTONIO (DR). GROSS CASTILL</t>
  </si>
  <si>
    <t>PATRIA AMANCIO FERRERA</t>
  </si>
  <si>
    <t>REPRESENTACION LOCAL DE TRABAJO DE SAN FRANCISCO DE MACORIS MT</t>
  </si>
  <si>
    <t>ANLLIRY YASMIN TEJADA HICIANO (LICD</t>
  </si>
  <si>
    <t xml:space="preserve">CARMEN ELIZABET EVARISTA HENRIQUEZ </t>
  </si>
  <si>
    <t>ISABEL SILVERIA FERRERAS RODRIGUEZ</t>
  </si>
  <si>
    <t>ARLETTE HICIANO GUZMAN</t>
  </si>
  <si>
    <t>HIPOLITO SANCHEZ ADAMES</t>
  </si>
  <si>
    <t>CARLOS JESUS GALAN DURAN (LIC.)</t>
  </si>
  <si>
    <t>REPRESENTACION LOCAL DE TRABAJO DE SAN JOSE DE OCOA MT</t>
  </si>
  <si>
    <t>RAFAEL DURAN REMIGIO (LIC.)</t>
  </si>
  <si>
    <t>ADRIA AMARILYS GONZALEZ LARA</t>
  </si>
  <si>
    <t>JOSE GREGORIO MARTINEZ ROA</t>
  </si>
  <si>
    <t>ARIEL ELIBERTO AQUINO FELIZ</t>
  </si>
  <si>
    <t>JOSE ANTONIO PEREYRA BRITO</t>
  </si>
  <si>
    <t>ANGELICA MARIA MUÑOZ MONTAN</t>
  </si>
  <si>
    <t>REPRESENTACION LOCAL DE TRABAJO DE SAN JUAN DE LA MAGUANA MT</t>
  </si>
  <si>
    <t>YURY DIANA LEBRON FERRERAS</t>
  </si>
  <si>
    <t>JOSE ANDRES PANIAGUA</t>
  </si>
  <si>
    <t>ADALGISA YSABEL ALCANTARA MORENO</t>
  </si>
  <si>
    <t>JUAN MANUEL PEREZ MENDEZ</t>
  </si>
  <si>
    <t>REPRESENTACION LOCAL DE TRABAJO DE SAN PEDRO DE MACORIS MT</t>
  </si>
  <si>
    <t>LEONOR MERCEDES MARTINEZ MARTINEZ (</t>
  </si>
  <si>
    <t>SINDY DAHIAN SIERRA FELICIANO</t>
  </si>
  <si>
    <t>MARIA ALTAGRACIA CARO GUERRERO</t>
  </si>
  <si>
    <t>MARITZA SANTANA MOTA</t>
  </si>
  <si>
    <t>JUAN MERCEDES BASILIO</t>
  </si>
  <si>
    <t>MARIBEL TAVERAS MEDINA</t>
  </si>
  <si>
    <t>DARIO ANTONIO CUETO LEONARDO</t>
  </si>
  <si>
    <t>BELLANIRA ARECHE JIMENEZ</t>
  </si>
  <si>
    <t>CATHERINE ARREDONDO SANTANA</t>
  </si>
  <si>
    <t>MODESTA SOLIVER MERCEDES</t>
  </si>
  <si>
    <t>BIKIANA YOJANNY AGRAMONTE GOMEZ</t>
  </si>
  <si>
    <t>HENDRY DIAZ ORTIZ</t>
  </si>
  <si>
    <t>SERGIO REMIGIO GARCIA ARIAS (LIC.)</t>
  </si>
  <si>
    <t>VICTOR GUERRERO OGANDO (LIC.)</t>
  </si>
  <si>
    <t>PEDRO JULIO ZAPATA MONCION (LIC.)</t>
  </si>
  <si>
    <t>IVELISSE MARIA MATA ROJAS</t>
  </si>
  <si>
    <t>MARIA ISABEL PAULINO PARRA</t>
  </si>
  <si>
    <t>MARIA MARIGNACIA RODRIGUEZ MARTINEZ</t>
  </si>
  <si>
    <t>ANA FRANCISCA TAVAREZ GARCIA</t>
  </si>
  <si>
    <t>DIGNA MERCEDES VARGAS JIMENEZ</t>
  </si>
  <si>
    <t>GRACE MERCEDES LORA BATLLE</t>
  </si>
  <si>
    <t>PEDRO PABLO TAVERAS MARTINEZ</t>
  </si>
  <si>
    <t>VLADIMIR ORLANDO RODRIGUEZ</t>
  </si>
  <si>
    <t>CARLOS ALBERTO RODRIGUEZ ARIAS (LIC</t>
  </si>
  <si>
    <t>MARIA ALEJANDRA TEJADA SANABIA</t>
  </si>
  <si>
    <t>CARMEN IRIS FRIAS</t>
  </si>
  <si>
    <t>MARITZA DE LA CRUZ ARVELO (LICDA.)</t>
  </si>
  <si>
    <t>LUCIANO DOMINGO MARTINEZ BATISTA</t>
  </si>
  <si>
    <t>ANA ALQUIDANIA TEJADA GONZALEZ</t>
  </si>
  <si>
    <t>YUNISSE MARIA SUAREZ GONZALEZ</t>
  </si>
  <si>
    <t>DEWAR DAVID REYES PEÑA</t>
  </si>
  <si>
    <t>LAURA LIZ LUCIANO</t>
  </si>
  <si>
    <t>DEIVY MADIEL MEDINA COMPRES</t>
  </si>
  <si>
    <t>MALVIN GERMAN SALCEDO MORA</t>
  </si>
  <si>
    <t>EDUARDO HERNANDEZ DELGADO</t>
  </si>
  <si>
    <t>HILDA MERCEDES LOPEZ MARTINEZ</t>
  </si>
  <si>
    <t>RICHARD TEJADA CRUZ</t>
  </si>
  <si>
    <t>ANA YAJAIRA PICHARDO RODRIGUEZ</t>
  </si>
  <si>
    <t>ROSY YANELL CUESTO GOMEZ</t>
  </si>
  <si>
    <t>LOURDES LISABET SORIANO JACOBO (LIC</t>
  </si>
  <si>
    <t>JESSICA FRANCHESSCA HEREDIA ESPINAL</t>
  </si>
  <si>
    <t>ENGRACIA MERCEDES REYES AGUILERA (L</t>
  </si>
  <si>
    <t>NICAURY DE LA CRUZ SOSA</t>
  </si>
  <si>
    <t>ENMANUEL BRADOR</t>
  </si>
  <si>
    <t>MIRIAM ELIZABETH AQUINO DE JESUS</t>
  </si>
  <si>
    <t>ROSARIO DE LA ROSA GUERRERO (LIC.)</t>
  </si>
  <si>
    <t>JUAN EMILIO REYES AYALA</t>
  </si>
  <si>
    <t>GRISELDA ALTAGRACIA GOMEZ RAMIREZ (</t>
  </si>
  <si>
    <t>DILCIA RODRIGUEZ RAMIREZ (LICDA.)</t>
  </si>
  <si>
    <t>JOSE FERNANDEZ VARGAS (LIC.)</t>
  </si>
  <si>
    <t>MARIA DEL CARMEN CUETO SANTANA (DRA</t>
  </si>
  <si>
    <t>ARACELIS GUERRERO</t>
  </si>
  <si>
    <t>RONNY ROMAN LEYBA MORENO</t>
  </si>
  <si>
    <t>MARTA NORIS PANTALEON FERRERIRA (LI</t>
  </si>
  <si>
    <t>KYRSI MARTINEZ SANTANA (LICDA.)</t>
  </si>
  <si>
    <t>FELIX ANDRES CONTRERAS VALENZUELA (</t>
  </si>
  <si>
    <t>SANTIAGO MONTERO OGANDO (LIC.)</t>
  </si>
  <si>
    <t>JACQUELINE ALTAGRACIA MATA PEREZ</t>
  </si>
  <si>
    <t>BERKY MEJIA DICKSON</t>
  </si>
  <si>
    <t>MARISOL PLACERES MENDEZ</t>
  </si>
  <si>
    <t>ORQUIDEA MORAIMA MORATO CACERES</t>
  </si>
  <si>
    <t>MARVELIS HERNANDEZ TRINIDAD</t>
  </si>
  <si>
    <t>RITA AMADA ESPINO MANZUETA</t>
  </si>
  <si>
    <t>PERSEVERANA PONCIANO VILORIO</t>
  </si>
  <si>
    <t>CARLA JIMENEZ DE JESUS (LICDA.)</t>
  </si>
  <si>
    <t>VICTOR MANUEL ZABALA RODRIGUEZ</t>
  </si>
  <si>
    <t>RAFAELA SANCHEZ CASTILLO</t>
  </si>
  <si>
    <t>MARIA SOTO</t>
  </si>
  <si>
    <t>ENERCIDA ALEXANDE MONTERO RODRIGUEZ</t>
  </si>
  <si>
    <t>FRANCISCO RICARDO FRANCO BAEZ</t>
  </si>
  <si>
    <t>MARIA ELENA CARELA SANTANA</t>
  </si>
  <si>
    <t>FELIPA JAIME CONNOR</t>
  </si>
  <si>
    <t>MARGARITA MARIA ORTIZ DE LA CRUZ</t>
  </si>
  <si>
    <t>JUAN MANUEL MERCEDES MONTAÑO (LIC.)</t>
  </si>
  <si>
    <t>MAXIMILIANO HEREDIA</t>
  </si>
  <si>
    <t>JOSELIN DOMINGUEZ</t>
  </si>
  <si>
    <t>SORANYI ENCARNACION MONTERO</t>
  </si>
  <si>
    <t>CLARIBEL VICENTE VALDEZ</t>
  </si>
  <si>
    <t>REPRESENTACION LOCAL DE TRABAJO DE SANTO DOMINGO OESTE MT</t>
  </si>
  <si>
    <t>GLORIA ELIZABETH GONZALEZ LOCKHART</t>
  </si>
  <si>
    <t>RAMON ANTONIO CRUZ PEGUERO</t>
  </si>
  <si>
    <t>MARIA ALTAGRACIA ABREU PAULINO</t>
  </si>
  <si>
    <t>CLAUDIA ALEJANDRA FERMIN ENCARNACIO</t>
  </si>
  <si>
    <t>ELISANIA LARA JAVIER</t>
  </si>
  <si>
    <t>YSABEL TAVAREZ SANCHEZ</t>
  </si>
  <si>
    <t>SUSANA MATOS MEDINA</t>
  </si>
  <si>
    <t>LIGIA MATILDE PADOVANI GUZMAN (DRA.</t>
  </si>
  <si>
    <t>FABIA VALDEZ SURIEL</t>
  </si>
  <si>
    <t>ROBERTO NATHANIEL MONAGAS GONZALEZ</t>
  </si>
  <si>
    <t>CARLOS MANUEL CAMPECHANO ALCANTARA</t>
  </si>
  <si>
    <t>ALBERT DE JESUS ROSARIO FIGUEROA</t>
  </si>
  <si>
    <t>YAJAIRA BLANCO</t>
  </si>
  <si>
    <t>SUSANA ALTAGRACIA FERNANDEZ ARIAS (</t>
  </si>
  <si>
    <t>YLONKA LORINLEY POLANCO CRUZ</t>
  </si>
  <si>
    <t>ELSA MIGUELINA GUILLEN GERONIMO</t>
  </si>
  <si>
    <t>MIGUELINA MONTERO MONTERO</t>
  </si>
  <si>
    <t>WILLIAM ANTONIO RODRIGUEZ VASQUEZ</t>
  </si>
  <si>
    <t>ROBERTO ANTONIO SILFA PEREZ</t>
  </si>
  <si>
    <t>ALMA DANESA INOA CASTRO (LICDA.)</t>
  </si>
  <si>
    <t>RAMON EMILIO AGRAMONTE MELO (LIC.)</t>
  </si>
  <si>
    <t>JUANITA DIAZ CABRERA (LICDA.)</t>
  </si>
  <si>
    <t>CANDI ROSA FAMILIA MUESES</t>
  </si>
  <si>
    <t>PEDRO MARIA CANARIO MONTERO (LIC.)</t>
  </si>
  <si>
    <t>MARIA GUADALUPE SANCHEZ GUZMAN</t>
  </si>
  <si>
    <t>FELIPE DE JESUS HIDALGO JAVIER</t>
  </si>
  <si>
    <t>ALEXANDER ADON ROSARIO</t>
  </si>
  <si>
    <t>MARIA ANTONIA CABRERA FERNANDEZ (LI</t>
  </si>
  <si>
    <t>LUZ BERKYS NUÑEZ ESPINOSA</t>
  </si>
  <si>
    <t>REPRESENTACION LOCAL DE TRABAJO DE EL SEYBO MT</t>
  </si>
  <si>
    <t>JOSE FRANCISCO SANCHEZ CARELA</t>
  </si>
  <si>
    <t>VIRGINIA CECILIA ZORRILLA NIETO</t>
  </si>
  <si>
    <t>DARIO FRIAS CARELA</t>
  </si>
  <si>
    <t>FELICIA FORCHEZ RAMOS</t>
  </si>
  <si>
    <t>ANGELA ZOMERI AYBAR RAMOS</t>
  </si>
  <si>
    <t>JUAN FRANCISCO GUERRERO PEÑA</t>
  </si>
  <si>
    <t>MERY STEPHSNNY SEVERINO VASQUEZ</t>
  </si>
  <si>
    <t>DIRECCION DE INSPECCION MT</t>
  </si>
  <si>
    <t>FRANCISCA LEONOR TEJADA VASQUEZ (LI</t>
  </si>
  <si>
    <t>KATHERINE MARIE BAEZ CASTILLO</t>
  </si>
  <si>
    <t>JACINTO DIOMEDES PEREZ LACHAPEL (DR</t>
  </si>
  <si>
    <t>MARIA DE LA CRUZ MERCEDES (DRA.)</t>
  </si>
  <si>
    <t>JUAN RAMON VENTURA REYES</t>
  </si>
  <si>
    <t>DIRECCION DE MEDIACION Y ARBITRAJE MT</t>
  </si>
  <si>
    <t>LILLIAM JOSEFINA OLIVIER DE LIMA</t>
  </si>
  <si>
    <t>LUIS FRANCISCO REGALADO TAVAREZ</t>
  </si>
  <si>
    <t>RAMONA RAFAELA DEL CARMEN HERNANDEZ</t>
  </si>
  <si>
    <t>ERIDANIA MERCEDES ALVAREZ DE LA ROS</t>
  </si>
  <si>
    <t>COMITE NACIONAL DE SALARIO MT</t>
  </si>
  <si>
    <t>PATRICIA EVANGELINA REYES HERNANDEZ</t>
  </si>
  <si>
    <t>BELIZA ALTAGRACIA PAULINO GONZALEZ</t>
  </si>
  <si>
    <t>GENESIS SAMUEL DEL ROSARIO UBIERA</t>
  </si>
  <si>
    <t>ERASMO ALBERTO PEREZ TEJEDA</t>
  </si>
  <si>
    <t>RUTH ARGELIA RONDON</t>
  </si>
  <si>
    <t>ANDRES ROJAS ROSARIO</t>
  </si>
  <si>
    <t>RAMON GUSTAVO GARCIA RAMOS</t>
  </si>
  <si>
    <t>ZAHIRA HEROINA GRULLON DE LA CRUZ</t>
  </si>
  <si>
    <t>DIRECCION GENERAL DE HIGIENE Y SEGURIDAD INDUSTRIAL  MT</t>
  </si>
  <si>
    <t>INGRID YISSEL BASORA OZUNA</t>
  </si>
  <si>
    <t>DARISNELLY RODRIGUEZ JIMENEZ</t>
  </si>
  <si>
    <t>OBSERVATORIO DE PREVENCION DE RIESGOS LABORALES  MT</t>
  </si>
  <si>
    <t>BIENVENIDO CASTILLO</t>
  </si>
  <si>
    <t>ANA FRANCISCA RODRIGUEZ RODRIGUEZ</t>
  </si>
  <si>
    <t>DEPARTAMENTO DE VIGILANCIA Y EVALUACIÓN MT</t>
  </si>
  <si>
    <t>JOAQUIN LORENZO MONTILLA</t>
  </si>
  <si>
    <t>FERNANDO EMILIO SANTANA SEPULVEDA</t>
  </si>
  <si>
    <t>MARTHA RAMONA PICHARDO BAEZ</t>
  </si>
  <si>
    <t>GREGORIA PAYANO VELEZ (LICDA.)</t>
  </si>
  <si>
    <t>LILLIAM ADALISA DE LOS MILAGRO RODR</t>
  </si>
  <si>
    <t>DEPARTAMENTO DE DIVULGACIÓN Y PREVENCION MT</t>
  </si>
  <si>
    <t>DORKA RAMIREZ RODRIGUEZ</t>
  </si>
  <si>
    <t>DIRECCION DE TRABAJO INFANTIL MT</t>
  </si>
  <si>
    <t>JUANA RAMIREZ DE JESUS</t>
  </si>
  <si>
    <t>RODOLFO RIVERA DIAZ</t>
  </si>
  <si>
    <t>SARAH RUFINA GONZALEZ RUBIO</t>
  </si>
  <si>
    <t>DANILO BELEN SANCHEZ</t>
  </si>
  <si>
    <t>SANTIAGO NUESI PEÑA</t>
  </si>
  <si>
    <t>ENEMENCIO FEDERICO GOMERA RAMON</t>
  </si>
  <si>
    <t>BELKYS DE LA ROSA PEREZ</t>
  </si>
  <si>
    <t>IGNACIO ANTONIO PEREZ PERALTA</t>
  </si>
  <si>
    <t>SUB DIRECTOR</t>
  </si>
  <si>
    <t>ENCARGADO DE UNIDAD</t>
  </si>
  <si>
    <t>REPRESENTANTE LOCAL</t>
  </si>
  <si>
    <t>ENCARGADO UNIDAD</t>
  </si>
  <si>
    <t>SECRETARIA AUXILIAR</t>
  </si>
  <si>
    <t>INSPECTOR (A) SUPERVISOR (A)</t>
  </si>
  <si>
    <t>MEDIADOR</t>
  </si>
  <si>
    <t>SUB-DIRECTOR</t>
  </si>
  <si>
    <t>TECNICO</t>
  </si>
  <si>
    <t>COORDINADOR DE LA DIFUSION DE</t>
  </si>
  <si>
    <t>JUAN PABLO FERNANDEZ RODRIGUEZ</t>
  </si>
  <si>
    <t>DORCA MARGARITA GARCIA SANCHEZ</t>
  </si>
  <si>
    <t>DOLLY CELESTE GRACIANO MATOS</t>
  </si>
  <si>
    <t>LAURA DOLORES DIAZ PEREZ</t>
  </si>
  <si>
    <t>MARILUZ DE LOS SANTOS ALCANTARA</t>
  </si>
  <si>
    <t>DIVISION DE ATENCION VIH Y SIDA MT</t>
  </si>
  <si>
    <t>JULIANA ESTHER REYES MENDEZ</t>
  </si>
  <si>
    <t>ENRIQUE REINALDO ALFAU CASTILLO</t>
  </si>
  <si>
    <t>COORDINADOR DESPACHO</t>
  </si>
  <si>
    <t>IRMA LISBETH RODRIGUEZ COMPRES</t>
  </si>
  <si>
    <t>WINSTON MARTE VERAS</t>
  </si>
  <si>
    <t>AYUNTAMIENTO DE MANTENIMIENTO</t>
  </si>
  <si>
    <t>JHADIT ESMERALDA VALENZUELA JIMENEZ</t>
  </si>
  <si>
    <t>ANA MARIA DE LOS SANTOS SANTOS</t>
  </si>
  <si>
    <t>CONSERJE SERV. GENERALES</t>
  </si>
  <si>
    <t>RADHAMES DE JESUS REYES ROSARIO</t>
  </si>
  <si>
    <t>PEDRO MUÑOZ ALEJO</t>
  </si>
  <si>
    <t>EVA JOSEFINA PUJOLS</t>
  </si>
  <si>
    <t>FANNY ESTHER FELIZ PEREZ</t>
  </si>
  <si>
    <t>ANA HILDA FIGUEREO MATEO</t>
  </si>
  <si>
    <t>RAISA SOLER</t>
  </si>
  <si>
    <t>JULIA KARINY PEÑA GUERRERO</t>
  </si>
  <si>
    <t>SANTIAGO PEÑA SOSA</t>
  </si>
  <si>
    <t>JUANA VASQUEZ MOSQUEA</t>
  </si>
  <si>
    <t>KISAIRA PAOLA DE LOS SANTOS TAVERAS</t>
  </si>
  <si>
    <t>PATRICIA MORILLO GRULLON</t>
  </si>
  <si>
    <t>JULIO CESAR NUÑEZ ROSARIO</t>
  </si>
  <si>
    <t>RAFAEL ORLANDO OVALLES BLANCO</t>
  </si>
  <si>
    <t>DILENNIS FELIZ SAMBOY</t>
  </si>
  <si>
    <t>KEISY MIRQUELADY PEREZ POLANCO</t>
  </si>
  <si>
    <t>DIANA CAROLINA DIAZ PEREZ</t>
  </si>
  <si>
    <t>JULIO CESAR SORIANO AMPARO</t>
  </si>
  <si>
    <t>ANALISTA LEGAL</t>
  </si>
  <si>
    <t>SANTO GERTRUDYS SOTO VASQUEZ</t>
  </si>
  <si>
    <t>JUANA MARIA DE JESUS DEL ROSARIO</t>
  </si>
  <si>
    <t>SINTHIA VARGAS CUEVAS</t>
  </si>
  <si>
    <t>FRANKLIN MAYOBANEX ROSA GARCIA</t>
  </si>
  <si>
    <t>JUNIOR ALEXANDER RAMOS CRUZ</t>
  </si>
  <si>
    <t>HILARIO AGUSTIN MARTE PANTALEON</t>
  </si>
  <si>
    <t>MINERVA PERALTA FOX</t>
  </si>
  <si>
    <t>YOCELYN ALEXANDRA GONZALEZ CEPEDA</t>
  </si>
  <si>
    <t>ANALISTA DE DESARROLLO ORGANIZACIONAL</t>
  </si>
  <si>
    <t>BLADIMIR EMILIO VALDEZ ALVINO</t>
  </si>
  <si>
    <t>ELIZABETH MAÑON PAULA</t>
  </si>
  <si>
    <t>ANGEL MISAEL MONTERO</t>
  </si>
  <si>
    <t>LUIS FEDERICO GONZALEZ HEREDIA</t>
  </si>
  <si>
    <t>FABIAN ANIBAL PEÑA GONZALEZ</t>
  </si>
  <si>
    <t>EDWARD DE LOS SANTOS DE LA ROSA</t>
  </si>
  <si>
    <t>RAMONA ESTHEFANIA MARTE TORRES</t>
  </si>
  <si>
    <t>DOMINGO CABRAL DE LA ROSA</t>
  </si>
  <si>
    <t>DUCLENIA MARIA TAVAREZ ABREU</t>
  </si>
  <si>
    <t>TECNICO ADMINISTRATIVO</t>
  </si>
  <si>
    <t>DULCE MARIA CABRERA DEL ORBE</t>
  </si>
  <si>
    <t>BRENDA ROA MONITLLA</t>
  </si>
  <si>
    <t>FELIPE ANTONIO CAPELLAN PEREZ</t>
  </si>
  <si>
    <t>SUPERVISOR MANTENIMIENTO</t>
  </si>
  <si>
    <t>JUAN ANTONIO SANCHEZ VALDEZ</t>
  </si>
  <si>
    <t>DIANA CAROLINA CASTILLO PEREZ</t>
  </si>
  <si>
    <t>CLARISA CARMONA CARMONA</t>
  </si>
  <si>
    <t>JOHNNY CABRERA</t>
  </si>
  <si>
    <t>MELISSA CHRISTINE DELGADO ULERIO</t>
  </si>
  <si>
    <t>MENSAJERA INTERNA</t>
  </si>
  <si>
    <t>Sexo</t>
  </si>
  <si>
    <t>Categoría</t>
  </si>
  <si>
    <t>FEMENINO</t>
  </si>
  <si>
    <t>MASCULINO</t>
  </si>
  <si>
    <t>AGUEDA MARIA SUERO</t>
  </si>
  <si>
    <t>ANNY STEFANY GUTIERREZ RODRIGUEZ</t>
  </si>
  <si>
    <t>ESTATUTO SIMPLIFICADO</t>
  </si>
  <si>
    <t>ZUNILDA ALVARADO</t>
  </si>
  <si>
    <t>EDDY SOSA CASTILLO</t>
  </si>
  <si>
    <t>ADA YSABEL VALENZUELA GUERRERO</t>
  </si>
  <si>
    <t>LIBRE NOMBRAMIENTO Y REMOCION</t>
  </si>
  <si>
    <t>CARRERA ADMINISTRATIVA</t>
  </si>
  <si>
    <t xml:space="preserve"> CARRERA ADMINISTRATIVA</t>
  </si>
  <si>
    <t>ROMERI ALTAGRACIA BEATO ROQUE</t>
  </si>
  <si>
    <t>IVELISSE ALTAGRACIA SULIS PANIAGUA</t>
  </si>
  <si>
    <t>JOSE MANUEL RIVERA MONTILLA</t>
  </si>
  <si>
    <t>AUXILIAR ADMINISTRATIVO</t>
  </si>
  <si>
    <t>KENIA MARIA LEREBOURS DE LOS SANTOS</t>
  </si>
  <si>
    <t>MARIA MIGUELINA ALVINO VALDEZ</t>
  </si>
  <si>
    <t>JOSE ALBERTO PEÑA</t>
  </si>
  <si>
    <t>JUANA EVANGELISTA JOSE GUZMAN</t>
  </si>
  <si>
    <t>HILDA MARIA ALCANTARA ALCANTARA</t>
  </si>
  <si>
    <t>RUSBELY MASSIEL POLANCO CAMPUSANO</t>
  </si>
  <si>
    <t>JUAN FRANCISCO GERMAN GARCIA</t>
  </si>
  <si>
    <t>RENATA MARIA MARTINEZ GARCIA</t>
  </si>
  <si>
    <t>LUIS ENRIQUE MATOS PEREZ</t>
  </si>
  <si>
    <t>LUISA ALEJANDRA DE LA CRUZ FERMIN</t>
  </si>
  <si>
    <t>CARMEN LUISA SOTO SANTOS</t>
  </si>
  <si>
    <t>YISSETTE VALENTINA CONTRERAS HERNANDEZ</t>
  </si>
  <si>
    <t>KARIN AURA FIGUEREO CABRAL</t>
  </si>
  <si>
    <t>WINSTON EDRIS ZABALA SOLIS</t>
  </si>
  <si>
    <t>REPRESENTACION LOCAL DE TRABAJO DE SANTIAGO RODRRIGUEZ MT</t>
  </si>
  <si>
    <t>ENCARGADA DE SERVICIO AL PERSONAL</t>
  </si>
  <si>
    <t>JOHANNA BURGOS ROJJAS</t>
  </si>
  <si>
    <t>ALTAGRACIA VENTURA SEPULVEDA</t>
  </si>
  <si>
    <t>MAYERI FRANCHESCA PEREZ PEÑA</t>
  </si>
  <si>
    <t>MARIA MAGDALENA PEREZ TORRES</t>
  </si>
  <si>
    <t>ANTONIA RUIZ</t>
  </si>
  <si>
    <t>ARIEL DANILO MARCHENA MESA</t>
  </si>
  <si>
    <t>FRANCISCO MARTINEZ SALA</t>
  </si>
  <si>
    <t>ORIENTADOR OCUPACIONAL</t>
  </si>
  <si>
    <t>JUANA VERONICA BAEZ MONTERO</t>
  </si>
  <si>
    <t>MARILYN PAULINO</t>
  </si>
  <si>
    <t>VIGNY GUILLERMINA ARECHE ROSARIO</t>
  </si>
  <si>
    <t>AIXILIAR ADMINISTRATIVA A.</t>
  </si>
  <si>
    <t>VICTOR HUGO DE JESUS CASTILLO TRINI</t>
  </si>
  <si>
    <t>JACQUELINES MARIA SANCHEZ CASTRO</t>
  </si>
  <si>
    <t>MERCEDES AMADOR RAMIREZ</t>
  </si>
  <si>
    <t>ONIVEL CUEVAS RUBIO</t>
  </si>
  <si>
    <t>AUXILIAR ADMINISTRATIVA A</t>
  </si>
  <si>
    <t>AUXKILIAR ADMINISTRATIVO A</t>
  </si>
  <si>
    <t>ERICKA ELENA ERICKSON HERNANDEZ</t>
  </si>
  <si>
    <t>YERALDIN BELEN DE CEDEÑO</t>
  </si>
  <si>
    <t>AUXILIAR ADMINISTRATIVO A.</t>
  </si>
  <si>
    <t>CARMEN BEATRIZ FERNANDEZ</t>
  </si>
  <si>
    <t>AUXILIAR ADMINISRATIVA A</t>
  </si>
  <si>
    <t>DANIELA CRISTAL DE LA ROSA AQUINO</t>
  </si>
  <si>
    <t>MORELIA JAVIER PEÑA</t>
  </si>
  <si>
    <t>MANUEL ANTONIO HENRRY POLANCO</t>
  </si>
  <si>
    <t>CAROLIN MARIEL ALCANTARA REYNOSO</t>
  </si>
  <si>
    <t>AUXILIAR DE PROTOCOLO</t>
  </si>
  <si>
    <t>ANGY MELISSA CASTILLO RAMIREZ</t>
  </si>
  <si>
    <t>AUXILIAR DE EVENTO Y PROTOCOLO</t>
  </si>
  <si>
    <t xml:space="preserve">ASISTENTE </t>
  </si>
  <si>
    <t>MARICRYS  KAROLINA MORILLO GERMOSEN</t>
  </si>
  <si>
    <t>AUXILIAR DE INDORMACION CIUDADDANA</t>
  </si>
  <si>
    <t>DOMINGO ARIAS ANDUJAR</t>
  </si>
  <si>
    <t>MONSON DEFINANZA</t>
  </si>
  <si>
    <t>MACULINO</t>
  </si>
  <si>
    <t>ERNESTO DE LEON  SANCHEZ</t>
  </si>
  <si>
    <t>AUX. ALMACEN</t>
  </si>
  <si>
    <t>CARLOS RAMON MARTINEZ REYES</t>
  </si>
  <si>
    <t>RUBEL MEDINA REYES</t>
  </si>
  <si>
    <t>CARMEN  M. ELIZABETH ABREU GRATEREAU</t>
  </si>
  <si>
    <t>FRANSIX MIGUELINA VALDEZ ROSARIO</t>
  </si>
  <si>
    <t>EVANGELINA PEREZ</t>
  </si>
  <si>
    <t>SUNILDA DE JESUS VASQUEZ ARIAS</t>
  </si>
  <si>
    <t>DIGITADORA</t>
  </si>
  <si>
    <t>ANA YOKASTA FERNANDEZ LIQUET</t>
  </si>
  <si>
    <t>PEDRO GARCIA PEÑALO</t>
  </si>
  <si>
    <t>FRANCISCA DE OLEO  ENCARNACION</t>
  </si>
  <si>
    <t>YNGRI RAQUEL ROSSI SOLANO</t>
  </si>
  <si>
    <t>NATHALY GUTIERREZ ORTIZ</t>
  </si>
  <si>
    <t>JENNIFER RIVERA TAVERAS</t>
  </si>
  <si>
    <t>OFICINA TERRITORIAL DE EMPLEO SAN FRANCISCO DE MACORIS</t>
  </si>
  <si>
    <t>FELICITA TAPIA FABIAN</t>
  </si>
  <si>
    <t>CARLOS ENRIQUE DIAZ WARDEN</t>
  </si>
  <si>
    <t>RAFAEL ALBERTO CRUZ HERNANDEZ</t>
  </si>
  <si>
    <t>ANIBAL DE JESUS PIMENTEL OGANDO</t>
  </si>
  <si>
    <t>ZULEICA ALTAGRACIA DOLONE GARCIA</t>
  </si>
  <si>
    <t>AUXILIAR ALMACEN Y SUMINISTRO</t>
  </si>
  <si>
    <t>YOSIRA JIMENEZ</t>
  </si>
  <si>
    <t>JOAQUIN HERNANDEZ ROSARIO</t>
  </si>
  <si>
    <t>VIDAL RAMIREZ DE JESUS</t>
  </si>
  <si>
    <t>BALBINA PAEZ CANDELARIO</t>
  </si>
  <si>
    <t>YOSELYN LOPEZ</t>
  </si>
  <si>
    <t>JENNY GISELLE MINIÑO TAVAREZ</t>
  </si>
  <si>
    <t>MARCOS ERNESTO FERNANDEZ FELIZ</t>
  </si>
  <si>
    <t>ANA RINA TEJADA GIL</t>
  </si>
  <si>
    <t>FEMEMINO</t>
  </si>
  <si>
    <t>SOLANGE DIPP CASTILLO</t>
  </si>
  <si>
    <t>YANIRA ANTONIA HERASME HERASME (LIC</t>
  </si>
  <si>
    <t>JUAN DE JESUS ALBERTO DE LOS SANTOS</t>
  </si>
  <si>
    <t>YHERANDY DALLANARA PEÑA CORDERO</t>
  </si>
  <si>
    <t>BARTOLOME ANASTACIO PEREZ JIMENEZ</t>
  </si>
  <si>
    <t>LEONEL ALMONTE ORTEGA</t>
  </si>
  <si>
    <t>MARTINA GENAO SANTOS</t>
  </si>
  <si>
    <t>RAMONA GIOVANNI PEGUERO LACHAPEL</t>
  </si>
  <si>
    <t>RICARDO PEÑA MESA</t>
  </si>
  <si>
    <t>LISBETH STEPHANY MENDEZ MERCEDES</t>
  </si>
  <si>
    <t>MELANIA CRUZ NUÑEZ</t>
  </si>
  <si>
    <t>ROSMERY PAMELA BARETT CUEVAS</t>
  </si>
  <si>
    <t>MARIA ISABEL DE LEON REYNOSO</t>
  </si>
  <si>
    <t>JONATHAN DE JESUS RIVAS RAMIREZ</t>
  </si>
  <si>
    <t>ANA LIDYA PEÑA SILAS</t>
  </si>
  <si>
    <t>ALEXANDER AQUINO VALERA</t>
  </si>
  <si>
    <t>YURILEKY FRIAS RAMOS</t>
  </si>
  <si>
    <t>LUCIANO ANTONIO ALVAREZ DIAZ</t>
  </si>
  <si>
    <t>MIRIAM MARGARITA GONZALEZ DE ROJAS</t>
  </si>
  <si>
    <t>CRISTINA EMPERATRIZ GARCIA VASQUEZ</t>
  </si>
  <si>
    <t>ESTELA GERALDO DE LOS SANTOS</t>
  </si>
  <si>
    <t>JAVIER RAMON ENCARNACION SANCHEZ</t>
  </si>
  <si>
    <t>RANDY RODRIGUEZ</t>
  </si>
  <si>
    <t>RAQUEL YANIBEL DUARTE ROSARIO</t>
  </si>
  <si>
    <t>HANABELLE VAZQUEZ DEL ROSARIO</t>
  </si>
  <si>
    <t>ROSANNA DIANYSSI GOMEZ GOMEZ</t>
  </si>
  <si>
    <t>MARIA ARGENTINA GUZMAN ROSARIO</t>
  </si>
  <si>
    <t xml:space="preserve">SECRETARIA </t>
  </si>
  <si>
    <t>Empleado (2.87%)</t>
  </si>
  <si>
    <t>OFICINA TERRITORIAL DE EMPLEO SAN PEDRO DE MACORIS</t>
  </si>
  <si>
    <t>YERIZA TUSEN POLANCO</t>
  </si>
  <si>
    <t>VIRGINIA VARGAS BERBERE</t>
  </si>
  <si>
    <t>JACKELINE VASQUEZ CASTILLO</t>
  </si>
  <si>
    <t>ANDRES LUCIANO</t>
  </si>
  <si>
    <t>CLARIBEL ALMANZAR PEREZ</t>
  </si>
  <si>
    <t>FRANKLIN ESTEBAN ROSARIO RODRIGUEZ</t>
  </si>
  <si>
    <t>RIOMAR GARCIA CABRERA</t>
  </si>
  <si>
    <t>GLORIA ESTHEL MENDEZ MENDEZ</t>
  </si>
  <si>
    <t>JULIO ERNESTO RAMIREZ LORENZO</t>
  </si>
  <si>
    <t>ANA LEIDY RAMIREZ VALDEZ</t>
  </si>
  <si>
    <t>YRENI ROSSALI VALENZUELA ALCANTARA</t>
  </si>
  <si>
    <t>MARISOL MARTINEZ AVILA</t>
  </si>
  <si>
    <t>ANA JOSEFA RINCON</t>
  </si>
  <si>
    <t>OFICINA TERRITORIAL DE EMPLEO LA VEGA</t>
  </si>
  <si>
    <t>OGILDA CRISTINA SOSA PEÑA</t>
  </si>
  <si>
    <t>EDUARDO ENCARNACION ENCARNACION</t>
  </si>
  <si>
    <t>FRANCISCO HERNANDEZ ACOSTA</t>
  </si>
  <si>
    <t>NANCY VALERA VALERA</t>
  </si>
  <si>
    <t>ALEXANDER DE JESUS PERALTA HENRIQUEZ</t>
  </si>
  <si>
    <t>JOSE DOLORES ENRIQUEZ BAEZ</t>
  </si>
  <si>
    <t>MIGUEL BENTURA GOMEZ SEGURA</t>
  </si>
  <si>
    <t>RUBEN ALMONTE ALMANZAR</t>
  </si>
  <si>
    <t>SULEIDY DE LA ROSA DIAZ</t>
  </si>
  <si>
    <t>EDGAR STIVEN MENA CUELLO</t>
  </si>
  <si>
    <t>ADMINISTRADOR BASE DE DATOS</t>
  </si>
  <si>
    <t>VICENTE SANTAMARIA HERNANDEZ</t>
  </si>
  <si>
    <t>ALEJANDRA SILVERIO</t>
  </si>
  <si>
    <t>MARINO JOSE SEVERINO JOSE</t>
  </si>
  <si>
    <t>SEVERIANO VILLA GIL</t>
  </si>
  <si>
    <t>ABEL JOSE MORALES PAREDES</t>
  </si>
  <si>
    <t>OSVALDO ROJAS RODRIGUEZ</t>
  </si>
  <si>
    <t xml:space="preserve">MENSAJERO </t>
  </si>
  <si>
    <t>ESMAILYN CUEVAS RUIZ</t>
  </si>
  <si>
    <t>KAROLAY STEPHANIE MONTERO DECENA</t>
  </si>
  <si>
    <t>AYDANTE DE MANTENIMIENTO</t>
  </si>
  <si>
    <t>LISSETTE FERNANDEZ RODRIGUEZ</t>
  </si>
  <si>
    <t>ANGELA LAURENCIO</t>
  </si>
  <si>
    <t>SUPERVISOR</t>
  </si>
  <si>
    <t>EROICO DEL PILAR PEREZ GLASS</t>
  </si>
  <si>
    <t>TECNICO EN REFRIGERACION</t>
  </si>
  <si>
    <t>YOHANNI FLORIAN CARMONA</t>
  </si>
  <si>
    <t>TERESA ANGELICA TEJEDA REYES</t>
  </si>
  <si>
    <t>FRANCIA DEL CARMEN JAQUEZ GARCIA</t>
  </si>
  <si>
    <t>JENNIFFER TIVISAY PERCEL FRANCO</t>
  </si>
  <si>
    <t>MIGUEL JOSE LOPEZ DEL CARMEN</t>
  </si>
  <si>
    <t>LAURINA GERALDO DE LA PAZ</t>
  </si>
  <si>
    <t>LEONARDO STALIN PICHARDO CAMACHO</t>
  </si>
  <si>
    <t>ANLLELY YAJAIRA CANDELARIO DE ASTACIO</t>
  </si>
  <si>
    <t>HAYRON BILL POLANCO BAEZ</t>
  </si>
  <si>
    <t>MARIAN ROCIO SALAZAR CASTILLO</t>
  </si>
  <si>
    <t>PETRONILA JEREZ</t>
  </si>
  <si>
    <t>MARCOS ANTONIO TRINIDAD GARCIA</t>
  </si>
  <si>
    <t>MARIA ALTAGRACIA RODRIGUEZ</t>
  </si>
  <si>
    <t>FRANKLYN RAFAEL VALERA ESTEVEZ</t>
  </si>
  <si>
    <t>LUZ YSABEL SUAREZ JOSE</t>
  </si>
  <si>
    <t>FRANKLIN LUIS CONTRERAS VALENZUELA</t>
  </si>
  <si>
    <t>LILE YOLANDA SANTOS DIAZ</t>
  </si>
  <si>
    <t>DIGNORA JOSEFINA SUAREZ MARTINEZ</t>
  </si>
  <si>
    <t xml:space="preserve">CHISTHOFER ALEXANDER MORALES VASQUEZ </t>
  </si>
  <si>
    <t>OFICINA TERRITORIAL DE EMPLEO PUERTO PLATA</t>
  </si>
  <si>
    <t xml:space="preserve">AUXILIAR DE EVENTOS </t>
  </si>
  <si>
    <t>NIULKA PAYANO VARGAS</t>
  </si>
  <si>
    <t>LIDIA LUCIA LOPEZ ROSARIO</t>
  </si>
  <si>
    <t>ASESOR</t>
  </si>
  <si>
    <t>MILENA SHAMILE RUIZ PAREDES</t>
  </si>
  <si>
    <t>PEDRO PICHARDO ADAMES</t>
  </si>
  <si>
    <t>FELIX NAJARONI MORILLO RAMIREZ</t>
  </si>
  <si>
    <t>CINTHIA NATALIA TAVERAS HENRIQUEZ DE COLLADO</t>
  </si>
  <si>
    <t>DANIEL ESTEBAN PERALTA</t>
  </si>
  <si>
    <t>JUAN BAUTISTA ALTAGRACIA SORIANO SALAZAR</t>
  </si>
  <si>
    <t>MARIA DE LOS ANGELES SEGURA</t>
  </si>
  <si>
    <t>OFICINA TERRITORIAL DE EMPLEO MOCA</t>
  </si>
  <si>
    <t>NATHALI ALTAGRACIA MONEGRO RODRIGUEZ</t>
  </si>
  <si>
    <t>BELKIS DAMARIS HERNANDEZ RODRIGUEZ</t>
  </si>
  <si>
    <t>HECTOR MANUEL RICARDO CHEVALIER</t>
  </si>
  <si>
    <t>ODANIS DE JESUS BALDALLAQUE PICHARDO</t>
  </si>
  <si>
    <t>GENESIS JACQUELINE LIRIANO BETANCES</t>
  </si>
  <si>
    <t>COMITÉ NACIONAL DE SALARIO MT</t>
  </si>
  <si>
    <t>DAIANA ELISABETH VAZQUEZ AQUINO</t>
  </si>
  <si>
    <t>MARIA JULIA PAULINO CESPEDES</t>
  </si>
  <si>
    <t>SANTA YOSAIRE QUEZADA SANCHEZ</t>
  </si>
  <si>
    <t>ASESOR (A) EN RELACIONES INTERNACIONALES</t>
  </si>
  <si>
    <t>CHERYL VENESTTE VICTORIA DE HASSAN</t>
  </si>
  <si>
    <t>MIGUEL ANGEL PAULINO BAEZ</t>
  </si>
  <si>
    <t>LUIS ANGEL BACILO RODRIGUEZ</t>
  </si>
  <si>
    <t>DIVISON DE SERVICIOS GENERALES MT</t>
  </si>
  <si>
    <t>GUILLERMINA MORILLO HERRERA</t>
  </si>
  <si>
    <t>DANIEL FRANKLIN TERRERO RODRIGUEZ</t>
  </si>
  <si>
    <t>CARLOS ALBERTO VASQUEZ CIPRIAN</t>
  </si>
  <si>
    <t>NICOLAS GENAO ROBLES</t>
  </si>
  <si>
    <t>ANGELA MARIA CRUZ ESTEVEZ</t>
  </si>
  <si>
    <t>DOMINGO DE LA ROSA PRESINAL</t>
  </si>
  <si>
    <t>JOSE MIGUEL RODRIGUEZ MEREGILDO</t>
  </si>
  <si>
    <t>BRANDON DE JESUS MERCEDES</t>
  </si>
  <si>
    <t>MILTON RAFAEL MARTINEZ GRULLON</t>
  </si>
  <si>
    <t>CARLA MARIANA LOPEZ GERMAN</t>
  </si>
  <si>
    <t>ASESORA DEL MINISTRO</t>
  </si>
  <si>
    <t>CARGO DE CONFIANZA</t>
  </si>
  <si>
    <t>MARIA LEIDA RAMIREZ</t>
  </si>
  <si>
    <t>KATY RAMIREZ ROSARIO</t>
  </si>
  <si>
    <t>BENJAMIN FRANKLIN RAMOS</t>
  </si>
  <si>
    <t>JOSE PASCUAL CRUZ (LIC.)</t>
  </si>
  <si>
    <t>RAMON RAMIREZ PIRON</t>
  </si>
  <si>
    <t>VIRGEN MARIA ALMONTE MANCEBO</t>
  </si>
  <si>
    <t>ANTONIO SALVADOR DILONE SANTIAGO</t>
  </si>
  <si>
    <t>YERRY MIGUEL MERAN TAVAREZ</t>
  </si>
  <si>
    <t>ANALISTA DE COMPRAS Y CONTRATACIONES</t>
  </si>
  <si>
    <t>SARA CAROLINA ZAITER TEJEDA</t>
  </si>
  <si>
    <t>ANALISTA CALIDAD EN LA GESTION</t>
  </si>
  <si>
    <t>MIGUEL ANGEL SOSA GOICO</t>
  </si>
  <si>
    <t>JESUS MANUEL GOMEZ HERNANDEZ</t>
  </si>
  <si>
    <r>
      <t>Correspondiente al mes de Septiembre</t>
    </r>
    <r>
      <rPr>
        <sz val="20"/>
        <color theme="1" tint="4.9989318521683403E-2"/>
        <rFont val="Calibri"/>
        <family val="2"/>
        <scheme val="minor"/>
      </rPr>
      <t xml:space="preserve"> del año 2024</t>
    </r>
  </si>
  <si>
    <r>
      <t xml:space="preserve">Nómina de Sueldos: </t>
    </r>
    <r>
      <rPr>
        <u/>
        <sz val="20"/>
        <rFont val="Calibri"/>
        <family val="2"/>
        <scheme val="minor"/>
      </rPr>
      <t>Empleados Fijos</t>
    </r>
  </si>
  <si>
    <t xml:space="preserve">   (4*) Deducción directa declaración TSS del SUIRPLUS por registro de dependientes adicionales al SDSS. RD$1577.45 por cada dependiente adicional registrado.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</si>
</sst>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2"/>
      <color theme="1"/>
      <name val="Book Antiqua"/>
      <family val="1"/>
    </font>
    <font>
      <sz val="8"/>
      <name val="Calibri"/>
      <family val="2"/>
      <scheme val="minor"/>
    </font>
    <font>
      <b/>
      <sz val="12"/>
      <color theme="0"/>
      <name val="Arial"/>
      <family val="2"/>
    </font>
    <font>
      <sz val="16"/>
      <color theme="1"/>
      <name val="Book Antiqua"/>
      <family val="1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name val="Calibri"/>
      <family val="2"/>
      <scheme val="minor"/>
    </font>
    <font>
      <u/>
      <sz val="20"/>
      <name val="Calibri"/>
      <family val="2"/>
      <scheme val="minor"/>
    </font>
    <font>
      <sz val="20"/>
      <color theme="1" tint="4.9989318521683403E-2"/>
      <name val="Calibri"/>
      <family val="2"/>
      <scheme val="minor"/>
    </font>
    <font>
      <sz val="12"/>
      <name val="Arial"/>
      <family val="2"/>
    </font>
    <font>
      <sz val="10"/>
      <color theme="1"/>
      <name val="Arial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68">
    <xf numFmtId="0" fontId="0" fillId="0" borderId="0" xfId="0"/>
    <xf numFmtId="0" fontId="0" fillId="0" borderId="0" xfId="0" applyAlignment="1">
      <alignment horizontal="center" vertical="center"/>
    </xf>
    <xf numFmtId="0" fontId="18" fillId="33" borderId="0" xfId="0" applyFont="1" applyFill="1" applyAlignment="1">
      <alignment vertical="center"/>
    </xf>
    <xf numFmtId="0" fontId="19" fillId="33" borderId="0" xfId="0" applyFont="1" applyFill="1" applyBorder="1" applyAlignment="1">
      <alignment vertical="center"/>
    </xf>
    <xf numFmtId="0" fontId="19" fillId="33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18" fillId="33" borderId="0" xfId="0" applyFont="1" applyFill="1" applyAlignment="1">
      <alignment horizontal="center" vertical="center"/>
    </xf>
    <xf numFmtId="43" fontId="19" fillId="33" borderId="0" xfId="42" applyFont="1" applyFill="1" applyBorder="1" applyAlignment="1">
      <alignment vertical="center"/>
    </xf>
    <xf numFmtId="43" fontId="19" fillId="33" borderId="0" xfId="0" applyNumberFormat="1" applyFont="1" applyFill="1" applyBorder="1" applyAlignment="1">
      <alignment vertical="center"/>
    </xf>
    <xf numFmtId="164" fontId="18" fillId="33" borderId="0" xfId="0" applyNumberFormat="1" applyFont="1" applyFill="1" applyAlignment="1">
      <alignment vertical="center"/>
    </xf>
    <xf numFmtId="0" fontId="0" fillId="33" borderId="0" xfId="0" applyFill="1" applyBorder="1"/>
    <xf numFmtId="0" fontId="0" fillId="33" borderId="16" xfId="0" applyFill="1" applyBorder="1"/>
    <xf numFmtId="0" fontId="0" fillId="33" borderId="0" xfId="0" applyFill="1"/>
    <xf numFmtId="0" fontId="24" fillId="33" borderId="0" xfId="0" applyFont="1" applyFill="1" applyAlignment="1">
      <alignment vertical="center"/>
    </xf>
    <xf numFmtId="0" fontId="25" fillId="33" borderId="0" xfId="0" applyFont="1" applyFill="1"/>
    <xf numFmtId="0" fontId="0" fillId="33" borderId="12" xfId="0" applyFill="1" applyBorder="1"/>
    <xf numFmtId="0" fontId="0" fillId="33" borderId="0" xfId="0" applyFill="1" applyAlignment="1">
      <alignment vertical="center" wrapText="1"/>
    </xf>
    <xf numFmtId="0" fontId="26" fillId="33" borderId="0" xfId="0" applyFont="1" applyFill="1"/>
    <xf numFmtId="0" fontId="0" fillId="33" borderId="0" xfId="0" applyFont="1" applyFill="1"/>
    <xf numFmtId="0" fontId="0" fillId="33" borderId="12" xfId="0" applyFont="1" applyFill="1" applyBorder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0" borderId="16" xfId="0" applyFont="1" applyFill="1" applyBorder="1"/>
    <xf numFmtId="4" fontId="0" fillId="0" borderId="16" xfId="0" applyNumberFormat="1" applyFont="1" applyFill="1" applyBorder="1" applyAlignment="1">
      <alignment vertical="center"/>
    </xf>
    <xf numFmtId="4" fontId="26" fillId="0" borderId="16" xfId="0" applyNumberFormat="1" applyFont="1" applyFill="1" applyBorder="1" applyAlignment="1">
      <alignment vertical="center"/>
    </xf>
    <xf numFmtId="0" fontId="24" fillId="0" borderId="16" xfId="0" applyFont="1" applyFill="1" applyBorder="1" applyAlignment="1">
      <alignment horizontal="left" vertical="center" wrapText="1"/>
    </xf>
    <xf numFmtId="0" fontId="24" fillId="0" borderId="16" xfId="0" applyFont="1" applyFill="1" applyBorder="1" applyAlignment="1">
      <alignment horizontal="left" vertical="center"/>
    </xf>
    <xf numFmtId="4" fontId="24" fillId="0" borderId="16" xfId="0" applyNumberFormat="1" applyFont="1" applyFill="1" applyBorder="1" applyAlignment="1">
      <alignment horizontal="right" vertical="center"/>
    </xf>
    <xf numFmtId="4" fontId="24" fillId="0" borderId="16" xfId="0" applyNumberFormat="1" applyFont="1" applyFill="1" applyBorder="1" applyAlignment="1">
      <alignment horizontal="center" vertical="center"/>
    </xf>
    <xf numFmtId="4" fontId="26" fillId="0" borderId="16" xfId="0" applyNumberFormat="1" applyFont="1" applyFill="1" applyBorder="1" applyAlignment="1">
      <alignment horizontal="right" vertical="center"/>
    </xf>
    <xf numFmtId="0" fontId="0" fillId="0" borderId="10" xfId="0" applyFont="1" applyFill="1" applyBorder="1"/>
    <xf numFmtId="0" fontId="0" fillId="0" borderId="0" xfId="0" applyFill="1"/>
    <xf numFmtId="4" fontId="0" fillId="0" borderId="10" xfId="0" applyNumberFormat="1" applyFont="1" applyFill="1" applyBorder="1" applyAlignment="1">
      <alignment vertical="center"/>
    </xf>
    <xf numFmtId="4" fontId="0" fillId="0" borderId="16" xfId="0" applyNumberFormat="1" applyFont="1" applyFill="1" applyBorder="1" applyAlignment="1">
      <alignment horizontal="right" vertical="center"/>
    </xf>
    <xf numFmtId="43" fontId="1" fillId="0" borderId="16" xfId="42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right" vertical="center"/>
    </xf>
    <xf numFmtId="43" fontId="1" fillId="0" borderId="16" xfId="42" applyFont="1" applyFill="1" applyBorder="1" applyAlignment="1">
      <alignment horizontal="right" vertical="center"/>
    </xf>
    <xf numFmtId="0" fontId="0" fillId="0" borderId="0" xfId="0" applyFont="1" applyFill="1"/>
    <xf numFmtId="43" fontId="1" fillId="0" borderId="0" xfId="42" applyFont="1" applyFill="1" applyAlignment="1">
      <alignment horizontal="center" vertical="center"/>
    </xf>
    <xf numFmtId="4" fontId="0" fillId="0" borderId="10" xfId="0" applyNumberFormat="1" applyFont="1" applyFill="1" applyBorder="1" applyAlignment="1">
      <alignment horizontal="right" vertical="center"/>
    </xf>
    <xf numFmtId="0" fontId="0" fillId="0" borderId="13" xfId="0" applyFont="1" applyFill="1" applyBorder="1"/>
    <xf numFmtId="4" fontId="0" fillId="0" borderId="13" xfId="0" applyNumberFormat="1" applyFont="1" applyFill="1" applyBorder="1" applyAlignment="1">
      <alignment horizontal="right" vertical="center"/>
    </xf>
    <xf numFmtId="4" fontId="0" fillId="0" borderId="13" xfId="0" applyNumberFormat="1" applyFont="1" applyFill="1" applyBorder="1" applyAlignment="1">
      <alignment vertical="center"/>
    </xf>
    <xf numFmtId="0" fontId="0" fillId="0" borderId="17" xfId="0" applyFont="1" applyFill="1" applyBorder="1"/>
    <xf numFmtId="4" fontId="0" fillId="0" borderId="17" xfId="0" applyNumberFormat="1" applyFont="1" applyFill="1" applyBorder="1" applyAlignment="1">
      <alignment vertical="center"/>
    </xf>
    <xf numFmtId="49" fontId="18" fillId="0" borderId="0" xfId="0" applyNumberFormat="1" applyFont="1" applyFill="1" applyAlignment="1">
      <alignment horizontal="center" vertical="center"/>
    </xf>
    <xf numFmtId="49" fontId="16" fillId="0" borderId="0" xfId="0" applyNumberFormat="1" applyFont="1" applyFill="1" applyAlignment="1">
      <alignment horizontal="center" vertical="center"/>
    </xf>
    <xf numFmtId="4" fontId="19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43" fontId="19" fillId="0" borderId="0" xfId="42" applyFont="1" applyFill="1" applyBorder="1" applyAlignment="1">
      <alignment vertical="center"/>
    </xf>
    <xf numFmtId="0" fontId="0" fillId="0" borderId="0" xfId="0" applyFill="1" applyBorder="1"/>
    <xf numFmtId="0" fontId="25" fillId="36" borderId="0" xfId="0" applyFont="1" applyFill="1"/>
    <xf numFmtId="0" fontId="0" fillId="0" borderId="16" xfId="0" applyFont="1" applyFill="1" applyBorder="1" applyAlignment="1">
      <alignment horizontal="center" vertical="center"/>
    </xf>
    <xf numFmtId="43" fontId="0" fillId="0" borderId="0" xfId="42" applyFont="1" applyFill="1" applyBorder="1" applyAlignment="1">
      <alignment horizontal="center" vertical="center"/>
    </xf>
    <xf numFmtId="0" fontId="16" fillId="33" borderId="0" xfId="0" applyFont="1" applyFill="1"/>
    <xf numFmtId="43" fontId="1" fillId="0" borderId="0" xfId="42" applyFont="1" applyFill="1" applyAlignment="1">
      <alignment horizontal="right" vertical="center"/>
    </xf>
    <xf numFmtId="0" fontId="0" fillId="33" borderId="0" xfId="0" applyFill="1" applyBorder="1" applyAlignment="1">
      <alignment vertical="center"/>
    </xf>
    <xf numFmtId="0" fontId="0" fillId="33" borderId="0" xfId="0" applyFill="1" applyBorder="1" applyAlignment="1">
      <alignment horizontal="center" vertical="center"/>
    </xf>
    <xf numFmtId="43" fontId="0" fillId="0" borderId="16" xfId="42" applyFont="1" applyFill="1" applyBorder="1" applyAlignment="1">
      <alignment vertical="center"/>
    </xf>
    <xf numFmtId="43" fontId="0" fillId="0" borderId="10" xfId="42" applyFont="1" applyFill="1" applyBorder="1" applyAlignment="1">
      <alignment vertical="center"/>
    </xf>
    <xf numFmtId="0" fontId="0" fillId="0" borderId="16" xfId="42" applyNumberFormat="1" applyFont="1" applyFill="1" applyBorder="1"/>
    <xf numFmtId="43" fontId="0" fillId="0" borderId="16" xfId="42" applyFont="1" applyFill="1" applyBorder="1" applyAlignment="1">
      <alignment horizontal="right" vertical="center"/>
    </xf>
    <xf numFmtId="43" fontId="0" fillId="0" borderId="10" xfId="42" applyFont="1" applyFill="1" applyBorder="1" applyAlignment="1">
      <alignment horizontal="right" vertical="center"/>
    </xf>
    <xf numFmtId="43" fontId="0" fillId="0" borderId="13" xfId="42" applyFont="1" applyFill="1" applyBorder="1" applyAlignment="1">
      <alignment horizontal="right" vertical="center"/>
    </xf>
    <xf numFmtId="43" fontId="0" fillId="0" borderId="17" xfId="42" applyFont="1" applyFill="1" applyBorder="1" applyAlignment="1">
      <alignment vertical="center"/>
    </xf>
    <xf numFmtId="49" fontId="18" fillId="33" borderId="0" xfId="0" applyNumberFormat="1" applyFont="1" applyFill="1" applyAlignment="1">
      <alignment horizontal="center" vertical="center"/>
    </xf>
    <xf numFmtId="4" fontId="19" fillId="33" borderId="0" xfId="0" applyNumberFormat="1" applyFont="1" applyFill="1" applyBorder="1" applyAlignment="1">
      <alignment vertical="center"/>
    </xf>
    <xf numFmtId="43" fontId="24" fillId="33" borderId="16" xfId="42" applyFont="1" applyFill="1" applyBorder="1" applyAlignment="1">
      <alignment horizontal="right" vertical="center"/>
    </xf>
    <xf numFmtId="49" fontId="16" fillId="33" borderId="0" xfId="0" applyNumberFormat="1" applyFont="1" applyFill="1" applyAlignment="1">
      <alignment horizontal="center" vertical="center"/>
    </xf>
    <xf numFmtId="43" fontId="0" fillId="33" borderId="0" xfId="42" applyFont="1" applyFill="1" applyBorder="1" applyAlignment="1">
      <alignment horizontal="center" vertical="center"/>
    </xf>
    <xf numFmtId="43" fontId="1" fillId="33" borderId="16" xfId="42" applyFont="1" applyFill="1" applyBorder="1" applyAlignment="1">
      <alignment vertical="center"/>
    </xf>
    <xf numFmtId="43" fontId="1" fillId="33" borderId="16" xfId="42" applyFont="1" applyFill="1" applyBorder="1" applyAlignment="1">
      <alignment horizontal="right" vertical="center"/>
    </xf>
    <xf numFmtId="43" fontId="0" fillId="33" borderId="0" xfId="0" applyNumberForma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43" fontId="1" fillId="0" borderId="17" xfId="42" applyFont="1" applyFill="1" applyBorder="1" applyAlignment="1">
      <alignment vertical="center"/>
    </xf>
    <xf numFmtId="49" fontId="0" fillId="0" borderId="17" xfId="0" applyNumberFormat="1" applyFont="1" applyFill="1" applyBorder="1" applyAlignment="1">
      <alignment horizontal="right" vertical="center"/>
    </xf>
    <xf numFmtId="43" fontId="0" fillId="0" borderId="0" xfId="42" applyFont="1" applyFill="1" applyBorder="1" applyAlignment="1">
      <alignment vertical="center"/>
    </xf>
    <xf numFmtId="0" fontId="24" fillId="0" borderId="16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vertical="center"/>
    </xf>
    <xf numFmtId="0" fontId="0" fillId="0" borderId="16" xfId="0" applyNumberFormat="1" applyFont="1" applyFill="1" applyBorder="1" applyAlignment="1">
      <alignment horizontal="left" vertical="center"/>
    </xf>
    <xf numFmtId="0" fontId="0" fillId="0" borderId="17" xfId="0" applyFont="1" applyFill="1" applyBorder="1" applyAlignment="1">
      <alignment vertical="center"/>
    </xf>
    <xf numFmtId="0" fontId="0" fillId="0" borderId="17" xfId="0" applyNumberFormat="1" applyFont="1" applyFill="1" applyBorder="1" applyAlignment="1">
      <alignment horizontal="left" vertical="center"/>
    </xf>
    <xf numFmtId="4" fontId="0" fillId="33" borderId="16" xfId="0" applyNumberFormat="1" applyFont="1" applyFill="1" applyBorder="1" applyAlignment="1">
      <alignment vertical="center"/>
    </xf>
    <xf numFmtId="43" fontId="0" fillId="33" borderId="16" xfId="42" applyFont="1" applyFill="1" applyBorder="1" applyAlignment="1">
      <alignment vertical="center"/>
    </xf>
    <xf numFmtId="0" fontId="0" fillId="0" borderId="16" xfId="0" applyFont="1" applyFill="1" applyBorder="1" applyAlignment="1">
      <alignment horizontal="left" vertical="center"/>
    </xf>
    <xf numFmtId="0" fontId="0" fillId="33" borderId="16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/>
    </xf>
    <xf numFmtId="0" fontId="0" fillId="0" borderId="0" xfId="0" applyFont="1" applyFill="1" applyAlignment="1">
      <alignment horizontal="left" vertical="center"/>
    </xf>
    <xf numFmtId="0" fontId="0" fillId="33" borderId="0" xfId="0" applyFont="1" applyFill="1" applyAlignment="1">
      <alignment vertical="center"/>
    </xf>
    <xf numFmtId="43" fontId="1" fillId="33" borderId="0" xfId="42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16" xfId="42" applyNumberFormat="1" applyFont="1" applyFill="1" applyBorder="1" applyAlignment="1">
      <alignment horizontal="center" vertical="center"/>
    </xf>
    <xf numFmtId="0" fontId="0" fillId="0" borderId="16" xfId="0" applyNumberFormat="1" applyFont="1" applyFill="1" applyBorder="1" applyAlignment="1">
      <alignment vertical="center"/>
    </xf>
    <xf numFmtId="0" fontId="0" fillId="0" borderId="16" xfId="42" applyNumberFormat="1" applyFont="1" applyFill="1" applyBorder="1" applyAlignment="1">
      <alignment horizontal="left" vertical="center"/>
    </xf>
    <xf numFmtId="43" fontId="0" fillId="33" borderId="16" xfId="42" applyFont="1" applyFill="1" applyBorder="1" applyAlignment="1">
      <alignment horizontal="right" vertical="center"/>
    </xf>
    <xf numFmtId="0" fontId="0" fillId="0" borderId="16" xfId="42" applyNumberFormat="1" applyFont="1" applyFill="1" applyBorder="1" applyAlignment="1">
      <alignment vertical="center"/>
    </xf>
    <xf numFmtId="43" fontId="26" fillId="33" borderId="16" xfId="42" applyFont="1" applyFill="1" applyBorder="1" applyAlignment="1">
      <alignment vertical="center"/>
    </xf>
    <xf numFmtId="0" fontId="0" fillId="33" borderId="16" xfId="0" applyFont="1" applyFill="1" applyBorder="1" applyAlignment="1">
      <alignment horizontal="right" vertical="center"/>
    </xf>
    <xf numFmtId="0" fontId="0" fillId="33" borderId="16" xfId="0" quotePrefix="1" applyFont="1" applyFill="1" applyBorder="1" applyAlignment="1">
      <alignment vertical="center"/>
    </xf>
    <xf numFmtId="4" fontId="0" fillId="33" borderId="16" xfId="0" applyNumberFormat="1" applyFont="1" applyFill="1" applyBorder="1" applyAlignment="1">
      <alignment horizontal="right" vertical="center"/>
    </xf>
    <xf numFmtId="0" fontId="0" fillId="0" borderId="16" xfId="0" applyFont="1" applyFill="1" applyBorder="1" applyAlignment="1">
      <alignment horizontal="right" vertical="center"/>
    </xf>
    <xf numFmtId="43" fontId="0" fillId="33" borderId="0" xfId="42" applyFont="1" applyFill="1" applyAlignment="1">
      <alignment vertical="center"/>
    </xf>
    <xf numFmtId="43" fontId="0" fillId="33" borderId="13" xfId="42" applyFont="1" applyFill="1" applyBorder="1" applyAlignment="1">
      <alignment horizontal="right" vertical="center"/>
    </xf>
    <xf numFmtId="43" fontId="1" fillId="33" borderId="13" xfId="42" applyFont="1" applyFill="1" applyBorder="1" applyAlignment="1">
      <alignment horizontal="right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0" fontId="0" fillId="33" borderId="13" xfId="0" applyFont="1" applyFill="1" applyBorder="1" applyAlignment="1">
      <alignment horizontal="right" vertical="center"/>
    </xf>
    <xf numFmtId="4" fontId="0" fillId="33" borderId="13" xfId="0" applyNumberFormat="1" applyFont="1" applyFill="1" applyBorder="1" applyAlignment="1">
      <alignment horizontal="right" vertical="center"/>
    </xf>
    <xf numFmtId="0" fontId="0" fillId="0" borderId="17" xfId="0" applyFont="1" applyFill="1" applyBorder="1" applyAlignment="1">
      <alignment horizontal="left" vertical="center"/>
    </xf>
    <xf numFmtId="0" fontId="0" fillId="33" borderId="17" xfId="0" applyFont="1" applyFill="1" applyBorder="1" applyAlignment="1">
      <alignment vertical="center"/>
    </xf>
    <xf numFmtId="43" fontId="0" fillId="33" borderId="17" xfId="42" applyFont="1" applyFill="1" applyBorder="1" applyAlignment="1">
      <alignment vertical="center"/>
    </xf>
    <xf numFmtId="43" fontId="1" fillId="33" borderId="17" xfId="42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18" fillId="33" borderId="0" xfId="0" applyFont="1" applyFill="1" applyBorder="1" applyAlignment="1">
      <alignment vertical="center"/>
    </xf>
    <xf numFmtId="43" fontId="0" fillId="33" borderId="0" xfId="42" applyFont="1" applyFill="1" applyBorder="1" applyAlignment="1">
      <alignment vertical="center"/>
    </xf>
    <xf numFmtId="43" fontId="0" fillId="0" borderId="0" xfId="42" applyFont="1" applyBorder="1" applyAlignment="1">
      <alignment vertical="center"/>
    </xf>
    <xf numFmtId="0" fontId="20" fillId="0" borderId="0" xfId="0" applyFont="1" applyBorder="1" applyAlignment="1">
      <alignment vertical="top"/>
    </xf>
    <xf numFmtId="0" fontId="31" fillId="33" borderId="0" xfId="0" applyFont="1" applyFill="1" applyAlignment="1">
      <alignment horizontal="center" vertical="center"/>
    </xf>
    <xf numFmtId="43" fontId="18" fillId="33" borderId="0" xfId="42" applyFont="1" applyFill="1" applyBorder="1" applyAlignment="1">
      <alignment vertical="center"/>
    </xf>
    <xf numFmtId="4" fontId="18" fillId="33" borderId="0" xfId="0" applyNumberFormat="1" applyFont="1" applyFill="1" applyBorder="1" applyAlignment="1">
      <alignment vertical="center"/>
    </xf>
    <xf numFmtId="4" fontId="22" fillId="33" borderId="0" xfId="0" applyNumberFormat="1" applyFont="1" applyFill="1" applyBorder="1" applyAlignment="1">
      <alignment horizontal="right" vertical="center"/>
    </xf>
    <xf numFmtId="43" fontId="19" fillId="33" borderId="0" xfId="42" applyFont="1" applyFill="1" applyBorder="1" applyAlignment="1">
      <alignment horizontal="center" vertical="center"/>
    </xf>
    <xf numFmtId="43" fontId="18" fillId="33" borderId="0" xfId="42" applyFont="1" applyFill="1" applyBorder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20" fillId="0" borderId="0" xfId="0" applyFont="1" applyBorder="1" applyAlignment="1">
      <alignment vertical="center"/>
    </xf>
    <xf numFmtId="4" fontId="14" fillId="0" borderId="0" xfId="0" applyNumberFormat="1" applyFont="1" applyBorder="1" applyAlignment="1">
      <alignment vertical="center"/>
    </xf>
    <xf numFmtId="43" fontId="14" fillId="0" borderId="0" xfId="0" applyNumberFormat="1" applyFont="1" applyBorder="1" applyAlignment="1">
      <alignment vertical="center"/>
    </xf>
    <xf numFmtId="43" fontId="14" fillId="33" borderId="0" xfId="0" applyNumberFormat="1" applyFont="1" applyFill="1" applyBorder="1" applyAlignment="1">
      <alignment vertical="center"/>
    </xf>
    <xf numFmtId="43" fontId="0" fillId="33" borderId="0" xfId="0" applyNumberFormat="1" applyFill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32" fillId="33" borderId="0" xfId="0" applyFont="1" applyFill="1" applyBorder="1" applyAlignment="1">
      <alignment vertical="center" wrapText="1"/>
    </xf>
    <xf numFmtId="43" fontId="33" fillId="0" borderId="0" xfId="42" applyFont="1" applyBorder="1" applyAlignment="1">
      <alignment horizontal="center" vertical="center"/>
    </xf>
    <xf numFmtId="43" fontId="32" fillId="33" borderId="0" xfId="42" applyFont="1" applyFill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 wrapText="1"/>
    </xf>
    <xf numFmtId="4" fontId="0" fillId="0" borderId="0" xfId="0" applyNumberFormat="1" applyBorder="1"/>
    <xf numFmtId="0" fontId="0" fillId="0" borderId="0" xfId="0" applyFill="1" applyAlignment="1">
      <alignment horizontal="center" vertical="center"/>
    </xf>
    <xf numFmtId="0" fontId="18" fillId="37" borderId="11" xfId="0" applyFont="1" applyFill="1" applyBorder="1" applyAlignment="1">
      <alignment horizontal="center" vertical="center"/>
    </xf>
    <xf numFmtId="4" fontId="34" fillId="37" borderId="14" xfId="0" applyNumberFormat="1" applyFont="1" applyFill="1" applyBorder="1" applyAlignment="1">
      <alignment horizontal="center" vertical="center"/>
    </xf>
    <xf numFmtId="4" fontId="35" fillId="37" borderId="14" xfId="0" applyNumberFormat="1" applyFont="1" applyFill="1" applyBorder="1" applyAlignment="1">
      <alignment horizontal="right" vertical="center"/>
    </xf>
    <xf numFmtId="0" fontId="26" fillId="37" borderId="15" xfId="0" applyFont="1" applyFill="1" applyBorder="1" applyAlignment="1">
      <alignment vertical="center"/>
    </xf>
    <xf numFmtId="0" fontId="16" fillId="0" borderId="0" xfId="0" applyFont="1" applyFill="1"/>
    <xf numFmtId="0" fontId="25" fillId="0" borderId="0" xfId="0" applyFont="1" applyFill="1"/>
    <xf numFmtId="0" fontId="24" fillId="0" borderId="0" xfId="0" applyFont="1" applyFill="1" applyAlignment="1">
      <alignment vertical="center"/>
    </xf>
    <xf numFmtId="0" fontId="0" fillId="0" borderId="12" xfId="0" applyFill="1" applyBorder="1"/>
    <xf numFmtId="0" fontId="0" fillId="0" borderId="0" xfId="0" applyFill="1" applyAlignment="1">
      <alignment vertical="center" wrapText="1"/>
    </xf>
    <xf numFmtId="0" fontId="26" fillId="0" borderId="0" xfId="0" applyFont="1" applyFill="1"/>
    <xf numFmtId="0" fontId="0" fillId="0" borderId="12" xfId="0" applyFont="1" applyFill="1" applyBorder="1"/>
    <xf numFmtId="0" fontId="0" fillId="0" borderId="16" xfId="0" applyFill="1" applyBorder="1"/>
    <xf numFmtId="0" fontId="19" fillId="37" borderId="16" xfId="0" applyFont="1" applyFill="1" applyBorder="1" applyAlignment="1">
      <alignment horizontal="center" vertical="center" wrapText="1"/>
    </xf>
    <xf numFmtId="0" fontId="27" fillId="33" borderId="0" xfId="0" applyFont="1" applyFill="1" applyAlignment="1">
      <alignment horizontal="center"/>
    </xf>
    <xf numFmtId="0" fontId="18" fillId="37" borderId="14" xfId="0" applyFont="1" applyFill="1" applyBorder="1" applyAlignment="1">
      <alignment horizontal="left" vertical="center" wrapText="1"/>
    </xf>
    <xf numFmtId="0" fontId="19" fillId="37" borderId="16" xfId="0" applyFont="1" applyFill="1" applyBorder="1" applyAlignment="1">
      <alignment horizontal="center" vertical="center"/>
    </xf>
    <xf numFmtId="0" fontId="19" fillId="37" borderId="16" xfId="0" applyFont="1" applyFill="1" applyBorder="1" applyAlignment="1">
      <alignment horizontal="center" vertical="center" wrapText="1"/>
    </xf>
    <xf numFmtId="0" fontId="32" fillId="33" borderId="0" xfId="0" applyFont="1" applyFill="1" applyBorder="1" applyAlignment="1">
      <alignment horizontal="left" vertical="center"/>
    </xf>
    <xf numFmtId="0" fontId="30" fillId="37" borderId="16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97914</xdr:colOff>
      <xdr:row>0</xdr:row>
      <xdr:rowOff>0</xdr:rowOff>
    </xdr:from>
    <xdr:to>
      <xdr:col>7</xdr:col>
      <xdr:colOff>214313</xdr:colOff>
      <xdr:row>1</xdr:row>
      <xdr:rowOff>109257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5164" y="0"/>
          <a:ext cx="4021649" cy="2014257"/>
        </a:xfrm>
        <a:prstGeom prst="rect">
          <a:avLst/>
        </a:prstGeom>
      </xdr:spPr>
    </xdr:pic>
    <xdr:clientData/>
  </xdr:twoCellAnchor>
  <xdr:twoCellAnchor>
    <xdr:from>
      <xdr:col>13</xdr:col>
      <xdr:colOff>1028701</xdr:colOff>
      <xdr:row>888</xdr:row>
      <xdr:rowOff>57150</xdr:rowOff>
    </xdr:from>
    <xdr:to>
      <xdr:col>17</xdr:col>
      <xdr:colOff>742950</xdr:colOff>
      <xdr:row>892</xdr:row>
      <xdr:rowOff>38099</xdr:rowOff>
    </xdr:to>
    <xdr:sp macro="" textlink="">
      <xdr:nvSpPr>
        <xdr:cNvPr id="12" name="Rectángulo 11"/>
        <xdr:cNvSpPr/>
      </xdr:nvSpPr>
      <xdr:spPr>
        <a:xfrm>
          <a:off x="22955251" y="175688625"/>
          <a:ext cx="3848099" cy="7619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CECILIA EUGENIA PEREZ TIO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DIRECTORA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DIRECCION ADMINISTRATIVA Y FINANCIERA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9525</xdr:colOff>
      <xdr:row>887</xdr:row>
      <xdr:rowOff>155575</xdr:rowOff>
    </xdr:from>
    <xdr:to>
      <xdr:col>1</xdr:col>
      <xdr:colOff>3470274</xdr:colOff>
      <xdr:row>891</xdr:row>
      <xdr:rowOff>107950</xdr:rowOff>
    </xdr:to>
    <xdr:sp macro="" textlink="">
      <xdr:nvSpPr>
        <xdr:cNvPr id="13" name="Rectángulo 12"/>
        <xdr:cNvSpPr/>
      </xdr:nvSpPr>
      <xdr:spPr>
        <a:xfrm>
          <a:off x="600075" y="175596550"/>
          <a:ext cx="3460749" cy="723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MAGALYS BAEZ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</a:t>
          </a:r>
          <a:endParaRPr lang="es-DO" sz="14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NOMINA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W899"/>
  <sheetViews>
    <sheetView tabSelected="1" zoomScale="40" zoomScaleNormal="40" zoomScaleSheetLayoutView="30" workbookViewId="0">
      <selection activeCell="D14" sqref="D14"/>
    </sheetView>
  </sheetViews>
  <sheetFormatPr baseColWidth="10" defaultRowHeight="15" x14ac:dyDescent="0.25"/>
  <cols>
    <col min="1" max="1" width="6.7109375" customWidth="1"/>
    <col min="2" max="2" width="49.42578125" bestFit="1" customWidth="1"/>
    <col min="3" max="3" width="15.85546875" style="1" customWidth="1"/>
    <col min="4" max="4" width="63" style="116" customWidth="1"/>
    <col min="5" max="5" width="49.5703125" style="116" bestFit="1" customWidth="1"/>
    <col min="6" max="6" width="41.28515625" style="1" customWidth="1"/>
    <col min="7" max="7" width="17.28515625" style="116" customWidth="1"/>
    <col min="8" max="8" width="16.42578125" style="123" customWidth="1"/>
    <col min="9" max="9" width="10.28515625" style="116" customWidth="1"/>
    <col min="10" max="10" width="14.85546875" style="123" customWidth="1"/>
    <col min="11" max="12" width="14.85546875" style="116" customWidth="1"/>
    <col min="13" max="13" width="14.85546875" style="123" customWidth="1"/>
    <col min="14" max="18" width="14.85546875" style="116" customWidth="1"/>
    <col min="19" max="19" width="16.5703125" style="1" customWidth="1"/>
    <col min="20" max="20" width="11.42578125" style="116"/>
    <col min="21" max="558" width="11.42578125" style="33"/>
  </cols>
  <sheetData>
    <row r="1" spans="1:558" ht="150" customHeight="1" x14ac:dyDescent="0.4">
      <c r="A1" s="16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</row>
    <row r="2" spans="1:558" ht="37.5" customHeight="1" x14ac:dyDescent="0.4">
      <c r="A2" s="162" t="s">
        <v>1152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</row>
    <row r="3" spans="1:558" ht="27.75" customHeight="1" x14ac:dyDescent="0.4">
      <c r="A3" s="162" t="s">
        <v>1151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</row>
    <row r="4" spans="1:558" s="21" customFormat="1" ht="42" customHeight="1" x14ac:dyDescent="0.25">
      <c r="A4" s="165" t="s">
        <v>5</v>
      </c>
      <c r="B4" s="164" t="s">
        <v>0</v>
      </c>
      <c r="C4" s="164" t="s">
        <v>910</v>
      </c>
      <c r="D4" s="164" t="s">
        <v>6</v>
      </c>
      <c r="E4" s="164" t="s">
        <v>7</v>
      </c>
      <c r="F4" s="164" t="s">
        <v>911</v>
      </c>
      <c r="G4" s="165" t="s">
        <v>8</v>
      </c>
      <c r="H4" s="165" t="s">
        <v>25</v>
      </c>
      <c r="I4" s="165" t="s">
        <v>2</v>
      </c>
      <c r="J4" s="164" t="s">
        <v>9</v>
      </c>
      <c r="K4" s="164"/>
      <c r="L4" s="164"/>
      <c r="M4" s="164"/>
      <c r="N4" s="164"/>
      <c r="O4" s="164"/>
      <c r="P4" s="164"/>
      <c r="Q4" s="165" t="s">
        <v>10</v>
      </c>
      <c r="R4" s="165"/>
      <c r="S4" s="165" t="s">
        <v>11</v>
      </c>
      <c r="T4" s="165" t="s">
        <v>12</v>
      </c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</row>
    <row r="5" spans="1:558" s="21" customFormat="1" ht="41.25" customHeight="1" x14ac:dyDescent="0.25">
      <c r="A5" s="165"/>
      <c r="B5" s="164"/>
      <c r="C5" s="164"/>
      <c r="D5" s="164"/>
      <c r="E5" s="164"/>
      <c r="F5" s="164"/>
      <c r="G5" s="165"/>
      <c r="H5" s="165"/>
      <c r="I5" s="165"/>
      <c r="J5" s="165" t="s">
        <v>13</v>
      </c>
      <c r="K5" s="165"/>
      <c r="L5" s="165" t="s">
        <v>24</v>
      </c>
      <c r="M5" s="165" t="s">
        <v>19</v>
      </c>
      <c r="N5" s="165"/>
      <c r="O5" s="167" t="s">
        <v>14</v>
      </c>
      <c r="P5" s="165" t="s">
        <v>15</v>
      </c>
      <c r="Q5" s="165" t="s">
        <v>4</v>
      </c>
      <c r="R5" s="165" t="s">
        <v>3</v>
      </c>
      <c r="S5" s="165"/>
      <c r="T5" s="165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</row>
    <row r="6" spans="1:558" s="21" customFormat="1" ht="54" customHeight="1" x14ac:dyDescent="0.25">
      <c r="A6" s="165"/>
      <c r="B6" s="164"/>
      <c r="C6" s="164"/>
      <c r="D6" s="164"/>
      <c r="E6" s="164"/>
      <c r="F6" s="164"/>
      <c r="G6" s="165"/>
      <c r="H6" s="165"/>
      <c r="I6" s="165"/>
      <c r="J6" s="161" t="s">
        <v>1038</v>
      </c>
      <c r="K6" s="161" t="s">
        <v>16</v>
      </c>
      <c r="L6" s="165"/>
      <c r="M6" s="161" t="s">
        <v>17</v>
      </c>
      <c r="N6" s="161" t="s">
        <v>18</v>
      </c>
      <c r="O6" s="167"/>
      <c r="P6" s="165"/>
      <c r="Q6" s="165"/>
      <c r="R6" s="165"/>
      <c r="S6" s="165"/>
      <c r="T6" s="165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</row>
    <row r="7" spans="1:558" s="13" customFormat="1" x14ac:dyDescent="0.25">
      <c r="A7" s="54">
        <v>1</v>
      </c>
      <c r="B7" s="24" t="s">
        <v>74</v>
      </c>
      <c r="C7" s="54" t="s">
        <v>913</v>
      </c>
      <c r="D7" s="80" t="s">
        <v>71</v>
      </c>
      <c r="E7" s="80" t="s">
        <v>100</v>
      </c>
      <c r="F7" s="81" t="s">
        <v>920</v>
      </c>
      <c r="G7" s="25">
        <v>300000</v>
      </c>
      <c r="H7" s="25">
        <v>59959.58</v>
      </c>
      <c r="I7" s="25">
        <v>25</v>
      </c>
      <c r="J7" s="36">
        <v>8610</v>
      </c>
      <c r="K7" s="36">
        <f t="shared" ref="K7:K69" si="0">+G7*7.1%</f>
        <v>21299.999999999996</v>
      </c>
      <c r="L7" s="36">
        <f t="shared" ref="L7:L69" si="1">+G7*1.1%</f>
        <v>3300.0000000000005</v>
      </c>
      <c r="M7" s="36">
        <v>5883.16</v>
      </c>
      <c r="N7" s="25">
        <f t="shared" ref="N7:N69" si="2">+G7*7.09%</f>
        <v>21270</v>
      </c>
      <c r="O7" s="25"/>
      <c r="P7" s="25">
        <f t="shared" ref="P7:P36" si="3">+J7+M7</f>
        <v>14493.16</v>
      </c>
      <c r="Q7" s="25">
        <f t="shared" ref="Q7:Q36" si="4">+H7+I7+J7+M7+O7</f>
        <v>74477.740000000005</v>
      </c>
      <c r="R7" s="25">
        <f t="shared" ref="R7:R36" si="5">+K7+L7+N7</f>
        <v>45870</v>
      </c>
      <c r="S7" s="25">
        <f t="shared" ref="S7:S36" si="6">+G7-Q7</f>
        <v>225522.26</v>
      </c>
      <c r="T7" s="37" t="s">
        <v>44</v>
      </c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</row>
    <row r="8" spans="1:558" s="13" customFormat="1" x14ac:dyDescent="0.25">
      <c r="A8" s="75">
        <v>2</v>
      </c>
      <c r="B8" s="45" t="s">
        <v>75</v>
      </c>
      <c r="C8" s="75" t="s">
        <v>913</v>
      </c>
      <c r="D8" s="82" t="s">
        <v>71</v>
      </c>
      <c r="E8" s="82" t="s">
        <v>101</v>
      </c>
      <c r="F8" s="83" t="s">
        <v>920</v>
      </c>
      <c r="G8" s="46">
        <v>230000</v>
      </c>
      <c r="H8" s="46">
        <v>42961.83</v>
      </c>
      <c r="I8" s="46">
        <v>25</v>
      </c>
      <c r="J8" s="66">
        <v>6601</v>
      </c>
      <c r="K8" s="66">
        <f t="shared" si="0"/>
        <v>16329.999999999998</v>
      </c>
      <c r="L8" s="76">
        <f t="shared" si="1"/>
        <v>2530.0000000000005</v>
      </c>
      <c r="M8" s="76">
        <v>5883.16</v>
      </c>
      <c r="N8" s="46">
        <f t="shared" si="2"/>
        <v>16307.000000000002</v>
      </c>
      <c r="O8" s="46"/>
      <c r="P8" s="46">
        <f t="shared" si="3"/>
        <v>12484.16</v>
      </c>
      <c r="Q8" s="46">
        <f t="shared" si="4"/>
        <v>55470.990000000005</v>
      </c>
      <c r="R8" s="46">
        <f t="shared" si="5"/>
        <v>35167</v>
      </c>
      <c r="S8" s="46">
        <f t="shared" si="6"/>
        <v>174529.01</v>
      </c>
      <c r="T8" s="77" t="s">
        <v>44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</row>
    <row r="9" spans="1:558" s="13" customFormat="1" x14ac:dyDescent="0.25">
      <c r="A9" s="54">
        <v>3</v>
      </c>
      <c r="B9" s="24" t="s">
        <v>76</v>
      </c>
      <c r="C9" s="54" t="s">
        <v>913</v>
      </c>
      <c r="D9" s="80" t="s">
        <v>71</v>
      </c>
      <c r="E9" s="80" t="s">
        <v>101</v>
      </c>
      <c r="F9" s="81" t="s">
        <v>920</v>
      </c>
      <c r="G9" s="25">
        <v>230000</v>
      </c>
      <c r="H9" s="84">
        <v>42961.83</v>
      </c>
      <c r="I9" s="25">
        <v>25</v>
      </c>
      <c r="J9" s="85">
        <v>6601</v>
      </c>
      <c r="K9" s="60">
        <f t="shared" si="0"/>
        <v>16329.999999999998</v>
      </c>
      <c r="L9" s="36">
        <f t="shared" si="1"/>
        <v>2530.0000000000005</v>
      </c>
      <c r="M9" s="72">
        <v>5883.16</v>
      </c>
      <c r="N9" s="25">
        <f t="shared" si="2"/>
        <v>16307.000000000002</v>
      </c>
      <c r="O9" s="25"/>
      <c r="P9" s="25">
        <f t="shared" si="3"/>
        <v>12484.16</v>
      </c>
      <c r="Q9" s="25">
        <f t="shared" si="4"/>
        <v>55470.990000000005</v>
      </c>
      <c r="R9" s="25">
        <f t="shared" si="5"/>
        <v>35167</v>
      </c>
      <c r="S9" s="25">
        <f t="shared" si="6"/>
        <v>174529.01</v>
      </c>
      <c r="T9" s="37" t="s">
        <v>44</v>
      </c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</row>
    <row r="10" spans="1:558" s="13" customFormat="1" x14ac:dyDescent="0.25">
      <c r="A10" s="54">
        <v>4</v>
      </c>
      <c r="B10" s="24" t="s">
        <v>77</v>
      </c>
      <c r="C10" s="54" t="s">
        <v>912</v>
      </c>
      <c r="D10" s="80" t="s">
        <v>71</v>
      </c>
      <c r="E10" s="80" t="s">
        <v>101</v>
      </c>
      <c r="F10" s="81" t="s">
        <v>920</v>
      </c>
      <c r="G10" s="25">
        <v>230000</v>
      </c>
      <c r="H10" s="84">
        <v>42961.83</v>
      </c>
      <c r="I10" s="25">
        <v>25</v>
      </c>
      <c r="J10" s="85">
        <v>6601</v>
      </c>
      <c r="K10" s="60">
        <f t="shared" si="0"/>
        <v>16329.999999999998</v>
      </c>
      <c r="L10" s="36">
        <f t="shared" si="1"/>
        <v>2530.0000000000005</v>
      </c>
      <c r="M10" s="72">
        <v>5883.16</v>
      </c>
      <c r="N10" s="25">
        <f t="shared" si="2"/>
        <v>16307.000000000002</v>
      </c>
      <c r="O10" s="25"/>
      <c r="P10" s="25">
        <f t="shared" si="3"/>
        <v>12484.16</v>
      </c>
      <c r="Q10" s="25">
        <f t="shared" si="4"/>
        <v>55470.990000000005</v>
      </c>
      <c r="R10" s="25">
        <f t="shared" si="5"/>
        <v>35167</v>
      </c>
      <c r="S10" s="25">
        <f t="shared" si="6"/>
        <v>174529.01</v>
      </c>
      <c r="T10" s="37" t="s">
        <v>44</v>
      </c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</row>
    <row r="11" spans="1:558" s="13" customFormat="1" x14ac:dyDescent="0.25">
      <c r="A11" s="54">
        <v>5</v>
      </c>
      <c r="B11" s="24" t="s">
        <v>78</v>
      </c>
      <c r="C11" s="54" t="s">
        <v>913</v>
      </c>
      <c r="D11" s="80" t="s">
        <v>71</v>
      </c>
      <c r="E11" s="80" t="s">
        <v>101</v>
      </c>
      <c r="F11" s="81" t="s">
        <v>920</v>
      </c>
      <c r="G11" s="25">
        <v>230000</v>
      </c>
      <c r="H11" s="84">
        <v>42961.83</v>
      </c>
      <c r="I11" s="25">
        <v>25</v>
      </c>
      <c r="J11" s="85">
        <v>6601</v>
      </c>
      <c r="K11" s="60">
        <f t="shared" si="0"/>
        <v>16329.999999999998</v>
      </c>
      <c r="L11" s="36">
        <f t="shared" si="1"/>
        <v>2530.0000000000005</v>
      </c>
      <c r="M11" s="72">
        <v>5883.16</v>
      </c>
      <c r="N11" s="25">
        <f t="shared" si="2"/>
        <v>16307.000000000002</v>
      </c>
      <c r="O11" s="25"/>
      <c r="P11" s="25">
        <f t="shared" si="3"/>
        <v>12484.16</v>
      </c>
      <c r="Q11" s="25">
        <f t="shared" si="4"/>
        <v>55470.990000000005</v>
      </c>
      <c r="R11" s="25">
        <f t="shared" si="5"/>
        <v>35167</v>
      </c>
      <c r="S11" s="25">
        <f t="shared" si="6"/>
        <v>174529.01</v>
      </c>
      <c r="T11" s="37" t="s">
        <v>44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</row>
    <row r="12" spans="1:558" s="13" customFormat="1" x14ac:dyDescent="0.25">
      <c r="A12" s="54">
        <v>6</v>
      </c>
      <c r="B12" s="24" t="s">
        <v>79</v>
      </c>
      <c r="C12" s="54" t="s">
        <v>912</v>
      </c>
      <c r="D12" s="80" t="s">
        <v>71</v>
      </c>
      <c r="E12" s="80" t="s">
        <v>101</v>
      </c>
      <c r="F12" s="81" t="s">
        <v>920</v>
      </c>
      <c r="G12" s="25">
        <v>230000</v>
      </c>
      <c r="H12" s="84">
        <v>42961.83</v>
      </c>
      <c r="I12" s="25">
        <v>25</v>
      </c>
      <c r="J12" s="85">
        <v>6601</v>
      </c>
      <c r="K12" s="60">
        <f t="shared" si="0"/>
        <v>16329.999999999998</v>
      </c>
      <c r="L12" s="36">
        <f t="shared" si="1"/>
        <v>2530.0000000000005</v>
      </c>
      <c r="M12" s="72">
        <v>5883.16</v>
      </c>
      <c r="N12" s="25">
        <f t="shared" si="2"/>
        <v>16307.000000000002</v>
      </c>
      <c r="O12" s="25"/>
      <c r="P12" s="25">
        <f t="shared" si="3"/>
        <v>12484.16</v>
      </c>
      <c r="Q12" s="25">
        <f t="shared" si="4"/>
        <v>55470.990000000005</v>
      </c>
      <c r="R12" s="25">
        <f t="shared" si="5"/>
        <v>35167</v>
      </c>
      <c r="S12" s="25">
        <f t="shared" si="6"/>
        <v>174529.01</v>
      </c>
      <c r="T12" s="37" t="s">
        <v>44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</row>
    <row r="13" spans="1:558" s="13" customFormat="1" x14ac:dyDescent="0.25">
      <c r="A13" s="54">
        <v>7</v>
      </c>
      <c r="B13" s="24" t="s">
        <v>80</v>
      </c>
      <c r="C13" s="54" t="s">
        <v>912</v>
      </c>
      <c r="D13" s="80" t="s">
        <v>71</v>
      </c>
      <c r="E13" s="80" t="s">
        <v>101</v>
      </c>
      <c r="F13" s="81" t="s">
        <v>920</v>
      </c>
      <c r="G13" s="25">
        <v>230000</v>
      </c>
      <c r="H13" s="84">
        <v>42961.83</v>
      </c>
      <c r="I13" s="25">
        <v>25</v>
      </c>
      <c r="J13" s="85">
        <v>6601</v>
      </c>
      <c r="K13" s="60">
        <f t="shared" si="0"/>
        <v>16329.999999999998</v>
      </c>
      <c r="L13" s="36">
        <f t="shared" si="1"/>
        <v>2530.0000000000005</v>
      </c>
      <c r="M13" s="72">
        <v>5883.16</v>
      </c>
      <c r="N13" s="25">
        <f t="shared" si="2"/>
        <v>16307.000000000002</v>
      </c>
      <c r="O13" s="25"/>
      <c r="P13" s="25">
        <f t="shared" si="3"/>
        <v>12484.16</v>
      </c>
      <c r="Q13" s="25">
        <f t="shared" si="4"/>
        <v>55470.990000000005</v>
      </c>
      <c r="R13" s="25">
        <f t="shared" si="5"/>
        <v>35167</v>
      </c>
      <c r="S13" s="25">
        <f t="shared" si="6"/>
        <v>174529.01</v>
      </c>
      <c r="T13" s="37" t="s">
        <v>44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</row>
    <row r="14" spans="1:558" s="13" customFormat="1" x14ac:dyDescent="0.25">
      <c r="A14" s="54">
        <v>8</v>
      </c>
      <c r="B14" s="24" t="s">
        <v>85</v>
      </c>
      <c r="C14" s="54" t="s">
        <v>912</v>
      </c>
      <c r="D14" s="80" t="s">
        <v>71</v>
      </c>
      <c r="E14" s="80" t="s">
        <v>105</v>
      </c>
      <c r="F14" s="81" t="s">
        <v>920</v>
      </c>
      <c r="G14" s="25">
        <v>195000</v>
      </c>
      <c r="H14" s="84">
        <v>34034.089999999997</v>
      </c>
      <c r="I14" s="25">
        <v>25</v>
      </c>
      <c r="J14" s="85">
        <v>5596.5</v>
      </c>
      <c r="K14" s="60">
        <f t="shared" si="0"/>
        <v>13844.999999999998</v>
      </c>
      <c r="L14" s="36">
        <f t="shared" si="1"/>
        <v>2145</v>
      </c>
      <c r="M14" s="72">
        <v>5883.16</v>
      </c>
      <c r="N14" s="25">
        <f t="shared" si="2"/>
        <v>13825.500000000002</v>
      </c>
      <c r="O14" s="25"/>
      <c r="P14" s="25">
        <f t="shared" si="3"/>
        <v>11479.66</v>
      </c>
      <c r="Q14" s="25">
        <f t="shared" si="4"/>
        <v>45538.75</v>
      </c>
      <c r="R14" s="25">
        <f t="shared" si="5"/>
        <v>29815.5</v>
      </c>
      <c r="S14" s="25">
        <f t="shared" si="6"/>
        <v>149461.25</v>
      </c>
      <c r="T14" s="37" t="s">
        <v>44</v>
      </c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</row>
    <row r="15" spans="1:558" s="13" customFormat="1" x14ac:dyDescent="0.25">
      <c r="A15" s="54">
        <v>9</v>
      </c>
      <c r="B15" s="24" t="s">
        <v>94</v>
      </c>
      <c r="C15" s="54" t="s">
        <v>913</v>
      </c>
      <c r="D15" s="80" t="s">
        <v>71</v>
      </c>
      <c r="E15" s="80" t="s">
        <v>104</v>
      </c>
      <c r="F15" s="81" t="s">
        <v>921</v>
      </c>
      <c r="G15" s="25">
        <v>110000</v>
      </c>
      <c r="H15" s="84">
        <v>14457.62</v>
      </c>
      <c r="I15" s="25">
        <v>25</v>
      </c>
      <c r="J15" s="85">
        <v>3157</v>
      </c>
      <c r="K15" s="60">
        <f t="shared" si="0"/>
        <v>7809.9999999999991</v>
      </c>
      <c r="L15" s="36">
        <f t="shared" si="1"/>
        <v>1210.0000000000002</v>
      </c>
      <c r="M15" s="72">
        <v>3344</v>
      </c>
      <c r="N15" s="25">
        <f t="shared" si="2"/>
        <v>7799.0000000000009</v>
      </c>
      <c r="O15" s="25"/>
      <c r="P15" s="25">
        <f t="shared" si="3"/>
        <v>6501</v>
      </c>
      <c r="Q15" s="25">
        <f t="shared" si="4"/>
        <v>20983.620000000003</v>
      </c>
      <c r="R15" s="25">
        <f t="shared" si="5"/>
        <v>16819</v>
      </c>
      <c r="S15" s="25">
        <f t="shared" si="6"/>
        <v>89016.38</v>
      </c>
      <c r="T15" s="37" t="s">
        <v>44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</row>
    <row r="16" spans="1:558" s="13" customFormat="1" x14ac:dyDescent="0.25">
      <c r="A16" s="54">
        <v>10</v>
      </c>
      <c r="B16" s="24" t="s">
        <v>316</v>
      </c>
      <c r="C16" s="54" t="s">
        <v>913</v>
      </c>
      <c r="D16" s="80" t="s">
        <v>71</v>
      </c>
      <c r="E16" s="80" t="s">
        <v>104</v>
      </c>
      <c r="F16" s="86" t="s">
        <v>921</v>
      </c>
      <c r="G16" s="25">
        <v>130000</v>
      </c>
      <c r="H16" s="85">
        <v>19162.12</v>
      </c>
      <c r="I16" s="25">
        <v>25</v>
      </c>
      <c r="J16" s="85">
        <v>3731</v>
      </c>
      <c r="K16" s="60">
        <f t="shared" si="0"/>
        <v>9230</v>
      </c>
      <c r="L16" s="36">
        <f t="shared" si="1"/>
        <v>1430.0000000000002</v>
      </c>
      <c r="M16" s="72">
        <v>3952</v>
      </c>
      <c r="N16" s="25">
        <f t="shared" si="2"/>
        <v>9217</v>
      </c>
      <c r="O16" s="25"/>
      <c r="P16" s="25">
        <f t="shared" si="3"/>
        <v>7683</v>
      </c>
      <c r="Q16" s="25">
        <f t="shared" si="4"/>
        <v>26870.12</v>
      </c>
      <c r="R16" s="25">
        <f t="shared" si="5"/>
        <v>19877</v>
      </c>
      <c r="S16" s="25">
        <f t="shared" si="6"/>
        <v>103129.88</v>
      </c>
      <c r="T16" s="37" t="s">
        <v>44</v>
      </c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</row>
    <row r="17" spans="1:558" s="13" customFormat="1" x14ac:dyDescent="0.25">
      <c r="A17" s="54">
        <v>11</v>
      </c>
      <c r="B17" s="24" t="s">
        <v>1122</v>
      </c>
      <c r="C17" s="54" t="s">
        <v>912</v>
      </c>
      <c r="D17" s="80" t="s">
        <v>71</v>
      </c>
      <c r="E17" s="80" t="s">
        <v>1121</v>
      </c>
      <c r="F17" s="86" t="s">
        <v>1137</v>
      </c>
      <c r="G17" s="25">
        <v>135000</v>
      </c>
      <c r="H17" s="84">
        <v>20338.243999999999</v>
      </c>
      <c r="I17" s="25">
        <v>25</v>
      </c>
      <c r="J17" s="85">
        <v>3874.5</v>
      </c>
      <c r="K17" s="60">
        <f t="shared" si="0"/>
        <v>9585</v>
      </c>
      <c r="L17" s="36">
        <f t="shared" si="1"/>
        <v>1485.0000000000002</v>
      </c>
      <c r="M17" s="72">
        <v>4104</v>
      </c>
      <c r="N17" s="25">
        <f t="shared" si="2"/>
        <v>9571.5</v>
      </c>
      <c r="O17" s="25"/>
      <c r="P17" s="25">
        <f t="shared" si="3"/>
        <v>7978.5</v>
      </c>
      <c r="Q17" s="25">
        <f t="shared" si="4"/>
        <v>28341.743999999999</v>
      </c>
      <c r="R17" s="25">
        <f t="shared" si="5"/>
        <v>20641.5</v>
      </c>
      <c r="S17" s="25">
        <f t="shared" si="6"/>
        <v>106658.25599999999</v>
      </c>
      <c r="T17" s="37" t="s">
        <v>44</v>
      </c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</row>
    <row r="18" spans="1:558" s="13" customFormat="1" x14ac:dyDescent="0.25">
      <c r="A18" s="54">
        <v>12</v>
      </c>
      <c r="B18" s="24" t="s">
        <v>1135</v>
      </c>
      <c r="C18" s="54" t="s">
        <v>912</v>
      </c>
      <c r="D18" s="80" t="s">
        <v>71</v>
      </c>
      <c r="E18" s="80" t="s">
        <v>1136</v>
      </c>
      <c r="F18" s="86" t="s">
        <v>1137</v>
      </c>
      <c r="G18" s="25">
        <v>135000</v>
      </c>
      <c r="H18" s="84">
        <v>20338.240000000002</v>
      </c>
      <c r="I18" s="25">
        <v>25</v>
      </c>
      <c r="J18" s="85">
        <v>3874.5</v>
      </c>
      <c r="K18" s="60">
        <f t="shared" si="0"/>
        <v>9585</v>
      </c>
      <c r="L18" s="36">
        <f t="shared" si="1"/>
        <v>1485.0000000000002</v>
      </c>
      <c r="M18" s="72">
        <v>4104</v>
      </c>
      <c r="N18" s="25">
        <f t="shared" si="2"/>
        <v>9571.5</v>
      </c>
      <c r="O18" s="25"/>
      <c r="P18" s="25">
        <f t="shared" si="3"/>
        <v>7978.5</v>
      </c>
      <c r="Q18" s="25">
        <f t="shared" si="4"/>
        <v>28341.74</v>
      </c>
      <c r="R18" s="25">
        <f t="shared" si="5"/>
        <v>20641.5</v>
      </c>
      <c r="S18" s="25">
        <f t="shared" si="6"/>
        <v>106658.26</v>
      </c>
      <c r="T18" s="37" t="s">
        <v>44</v>
      </c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</row>
    <row r="19" spans="1:558" s="13" customFormat="1" x14ac:dyDescent="0.25">
      <c r="A19" s="54">
        <v>13</v>
      </c>
      <c r="B19" s="24" t="s">
        <v>969</v>
      </c>
      <c r="C19" s="54" t="s">
        <v>912</v>
      </c>
      <c r="D19" s="80" t="s">
        <v>71</v>
      </c>
      <c r="E19" s="80" t="s">
        <v>970</v>
      </c>
      <c r="F19" s="81" t="s">
        <v>920</v>
      </c>
      <c r="G19" s="25">
        <v>35000</v>
      </c>
      <c r="H19" s="87">
        <v>0</v>
      </c>
      <c r="I19" s="25">
        <v>25</v>
      </c>
      <c r="J19" s="85">
        <v>1004.5</v>
      </c>
      <c r="K19" s="60">
        <f t="shared" si="0"/>
        <v>2485</v>
      </c>
      <c r="L19" s="36">
        <f t="shared" si="1"/>
        <v>385.00000000000006</v>
      </c>
      <c r="M19" s="72">
        <v>1064</v>
      </c>
      <c r="N19" s="25">
        <f t="shared" si="2"/>
        <v>2481.5</v>
      </c>
      <c r="O19" s="25"/>
      <c r="P19" s="25">
        <f t="shared" si="3"/>
        <v>2068.5</v>
      </c>
      <c r="Q19" s="25">
        <f t="shared" si="4"/>
        <v>2093.5</v>
      </c>
      <c r="R19" s="25">
        <f t="shared" si="5"/>
        <v>5351.5</v>
      </c>
      <c r="S19" s="25">
        <f t="shared" si="6"/>
        <v>32906.5</v>
      </c>
      <c r="T19" s="37" t="s">
        <v>44</v>
      </c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</row>
    <row r="20" spans="1:558" s="13" customFormat="1" x14ac:dyDescent="0.25">
      <c r="A20" s="54">
        <v>14</v>
      </c>
      <c r="B20" s="24" t="s">
        <v>1050</v>
      </c>
      <c r="C20" s="54" t="s">
        <v>912</v>
      </c>
      <c r="D20" s="80" t="s">
        <v>71</v>
      </c>
      <c r="E20" s="80" t="s">
        <v>120</v>
      </c>
      <c r="F20" s="81" t="s">
        <v>920</v>
      </c>
      <c r="G20" s="25">
        <v>35000</v>
      </c>
      <c r="H20" s="87">
        <v>0</v>
      </c>
      <c r="I20" s="25">
        <v>25</v>
      </c>
      <c r="J20" s="85">
        <v>1004.5</v>
      </c>
      <c r="K20" s="60">
        <f t="shared" si="0"/>
        <v>2485</v>
      </c>
      <c r="L20" s="36">
        <f t="shared" si="1"/>
        <v>385.00000000000006</v>
      </c>
      <c r="M20" s="72">
        <v>1064</v>
      </c>
      <c r="N20" s="25">
        <f t="shared" si="2"/>
        <v>2481.5</v>
      </c>
      <c r="O20" s="25"/>
      <c r="P20" s="25">
        <f t="shared" si="3"/>
        <v>2068.5</v>
      </c>
      <c r="Q20" s="25">
        <f t="shared" si="4"/>
        <v>2093.5</v>
      </c>
      <c r="R20" s="25">
        <f t="shared" si="5"/>
        <v>5351.5</v>
      </c>
      <c r="S20" s="25">
        <f t="shared" si="6"/>
        <v>32906.5</v>
      </c>
      <c r="T20" s="37" t="s">
        <v>44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</row>
    <row r="21" spans="1:558" s="13" customFormat="1" x14ac:dyDescent="0.25">
      <c r="A21" s="54">
        <v>15</v>
      </c>
      <c r="B21" s="24" t="s">
        <v>971</v>
      </c>
      <c r="C21" s="54" t="s">
        <v>912</v>
      </c>
      <c r="D21" s="80" t="s">
        <v>71</v>
      </c>
      <c r="E21" s="80" t="s">
        <v>972</v>
      </c>
      <c r="F21" s="81" t="s">
        <v>920</v>
      </c>
      <c r="G21" s="25">
        <v>35000</v>
      </c>
      <c r="H21" s="87">
        <v>0</v>
      </c>
      <c r="I21" s="25">
        <v>25</v>
      </c>
      <c r="J21" s="85">
        <v>1004.5</v>
      </c>
      <c r="K21" s="60">
        <f t="shared" si="0"/>
        <v>2485</v>
      </c>
      <c r="L21" s="36">
        <f t="shared" si="1"/>
        <v>385.00000000000006</v>
      </c>
      <c r="M21" s="72">
        <v>1064</v>
      </c>
      <c r="N21" s="25">
        <f t="shared" si="2"/>
        <v>2481.5</v>
      </c>
      <c r="O21" s="25"/>
      <c r="P21" s="25">
        <f t="shared" si="3"/>
        <v>2068.5</v>
      </c>
      <c r="Q21" s="25">
        <f t="shared" si="4"/>
        <v>2093.5</v>
      </c>
      <c r="R21" s="25">
        <f t="shared" si="5"/>
        <v>5351.5</v>
      </c>
      <c r="S21" s="25">
        <f t="shared" si="6"/>
        <v>32906.5</v>
      </c>
      <c r="T21" s="37" t="s">
        <v>44</v>
      </c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</row>
    <row r="22" spans="1:558" s="13" customFormat="1" x14ac:dyDescent="0.25">
      <c r="A22" s="54">
        <v>16</v>
      </c>
      <c r="B22" s="24" t="s">
        <v>997</v>
      </c>
      <c r="C22" s="54" t="s">
        <v>913</v>
      </c>
      <c r="D22" s="80" t="s">
        <v>71</v>
      </c>
      <c r="E22" s="80" t="s">
        <v>104</v>
      </c>
      <c r="F22" s="81" t="s">
        <v>920</v>
      </c>
      <c r="G22" s="25">
        <v>80000</v>
      </c>
      <c r="H22" s="84">
        <v>7400.87</v>
      </c>
      <c r="I22" s="25">
        <v>25</v>
      </c>
      <c r="J22" s="85">
        <v>2296</v>
      </c>
      <c r="K22" s="60">
        <f t="shared" si="0"/>
        <v>5679.9999999999991</v>
      </c>
      <c r="L22" s="36">
        <f t="shared" si="1"/>
        <v>880.00000000000011</v>
      </c>
      <c r="M22" s="72">
        <v>2432</v>
      </c>
      <c r="N22" s="25">
        <f t="shared" si="2"/>
        <v>5672</v>
      </c>
      <c r="O22" s="25"/>
      <c r="P22" s="25">
        <f t="shared" si="3"/>
        <v>4728</v>
      </c>
      <c r="Q22" s="25">
        <f t="shared" si="4"/>
        <v>12153.869999999999</v>
      </c>
      <c r="R22" s="25">
        <f t="shared" si="5"/>
        <v>12232</v>
      </c>
      <c r="S22" s="25">
        <f t="shared" si="6"/>
        <v>67846.13</v>
      </c>
      <c r="T22" s="37" t="s">
        <v>44</v>
      </c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</row>
    <row r="23" spans="1:558" s="13" customFormat="1" x14ac:dyDescent="0.25">
      <c r="A23" s="54">
        <v>17</v>
      </c>
      <c r="B23" s="24" t="s">
        <v>998</v>
      </c>
      <c r="C23" s="54" t="s">
        <v>913</v>
      </c>
      <c r="D23" s="80" t="s">
        <v>71</v>
      </c>
      <c r="E23" s="80" t="s">
        <v>110</v>
      </c>
      <c r="F23" s="81" t="s">
        <v>916</v>
      </c>
      <c r="G23" s="25">
        <v>28000</v>
      </c>
      <c r="H23" s="87">
        <v>0</v>
      </c>
      <c r="I23" s="25">
        <v>25</v>
      </c>
      <c r="J23" s="85">
        <v>803.6</v>
      </c>
      <c r="K23" s="60">
        <f t="shared" si="0"/>
        <v>1987.9999999999998</v>
      </c>
      <c r="L23" s="36">
        <f t="shared" si="1"/>
        <v>308.00000000000006</v>
      </c>
      <c r="M23" s="72">
        <v>851.2</v>
      </c>
      <c r="N23" s="25">
        <f t="shared" si="2"/>
        <v>1985.2</v>
      </c>
      <c r="O23" s="25"/>
      <c r="P23" s="25">
        <f t="shared" si="3"/>
        <v>1654.8000000000002</v>
      </c>
      <c r="Q23" s="25">
        <f t="shared" si="4"/>
        <v>1679.8000000000002</v>
      </c>
      <c r="R23" s="25">
        <f t="shared" si="5"/>
        <v>4281.2</v>
      </c>
      <c r="S23" s="25">
        <f t="shared" si="6"/>
        <v>26320.2</v>
      </c>
      <c r="T23" s="37" t="s">
        <v>44</v>
      </c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</row>
    <row r="24" spans="1:558" s="13" customFormat="1" x14ac:dyDescent="0.25">
      <c r="A24" s="54">
        <v>18</v>
      </c>
      <c r="B24" s="24" t="s">
        <v>999</v>
      </c>
      <c r="C24" s="54" t="s">
        <v>912</v>
      </c>
      <c r="D24" s="80" t="s">
        <v>71</v>
      </c>
      <c r="E24" s="80" t="s">
        <v>120</v>
      </c>
      <c r="F24" s="81" t="s">
        <v>920</v>
      </c>
      <c r="G24" s="25">
        <v>35000</v>
      </c>
      <c r="H24" s="87">
        <v>0</v>
      </c>
      <c r="I24" s="25">
        <v>25</v>
      </c>
      <c r="J24" s="85">
        <v>1004.5</v>
      </c>
      <c r="K24" s="60">
        <f t="shared" si="0"/>
        <v>2485</v>
      </c>
      <c r="L24" s="36">
        <f t="shared" si="1"/>
        <v>385.00000000000006</v>
      </c>
      <c r="M24" s="72">
        <v>1064</v>
      </c>
      <c r="N24" s="25">
        <f t="shared" si="2"/>
        <v>2481.5</v>
      </c>
      <c r="O24" s="25"/>
      <c r="P24" s="25">
        <f t="shared" si="3"/>
        <v>2068.5</v>
      </c>
      <c r="Q24" s="25">
        <f t="shared" si="4"/>
        <v>2093.5</v>
      </c>
      <c r="R24" s="25">
        <f t="shared" si="5"/>
        <v>5351.5</v>
      </c>
      <c r="S24" s="25">
        <f t="shared" si="6"/>
        <v>32906.5</v>
      </c>
      <c r="T24" s="37" t="s">
        <v>44</v>
      </c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</row>
    <row r="25" spans="1:558" s="13" customFormat="1" x14ac:dyDescent="0.25">
      <c r="A25" s="54">
        <v>19</v>
      </c>
      <c r="B25" s="24" t="s">
        <v>860</v>
      </c>
      <c r="C25" s="54" t="s">
        <v>912</v>
      </c>
      <c r="D25" s="80" t="s">
        <v>71</v>
      </c>
      <c r="E25" s="80" t="s">
        <v>107</v>
      </c>
      <c r="F25" s="86" t="s">
        <v>920</v>
      </c>
      <c r="G25" s="25">
        <v>35000</v>
      </c>
      <c r="H25" s="87">
        <v>0</v>
      </c>
      <c r="I25" s="25">
        <v>25</v>
      </c>
      <c r="J25" s="85">
        <v>1004.5</v>
      </c>
      <c r="K25" s="60">
        <f t="shared" si="0"/>
        <v>2485</v>
      </c>
      <c r="L25" s="36">
        <f t="shared" si="1"/>
        <v>385.00000000000006</v>
      </c>
      <c r="M25" s="72">
        <v>1064</v>
      </c>
      <c r="N25" s="25">
        <f t="shared" si="2"/>
        <v>2481.5</v>
      </c>
      <c r="O25" s="25"/>
      <c r="P25" s="25">
        <f t="shared" si="3"/>
        <v>2068.5</v>
      </c>
      <c r="Q25" s="25">
        <f t="shared" si="4"/>
        <v>2093.5</v>
      </c>
      <c r="R25" s="25">
        <f t="shared" si="5"/>
        <v>5351.5</v>
      </c>
      <c r="S25" s="25">
        <f t="shared" si="6"/>
        <v>32906.5</v>
      </c>
      <c r="T25" s="37" t="s">
        <v>44</v>
      </c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</row>
    <row r="26" spans="1:558" s="13" customFormat="1" x14ac:dyDescent="0.25">
      <c r="A26" s="54">
        <v>20</v>
      </c>
      <c r="B26" s="24" t="s">
        <v>1061</v>
      </c>
      <c r="C26" s="54" t="s">
        <v>913</v>
      </c>
      <c r="D26" s="80" t="s">
        <v>71</v>
      </c>
      <c r="E26" s="80" t="s">
        <v>110</v>
      </c>
      <c r="F26" s="86" t="s">
        <v>916</v>
      </c>
      <c r="G26" s="25">
        <v>25000</v>
      </c>
      <c r="H26" s="87">
        <v>0</v>
      </c>
      <c r="I26" s="25">
        <v>25</v>
      </c>
      <c r="J26" s="85">
        <v>717.5</v>
      </c>
      <c r="K26" s="60">
        <f t="shared" si="0"/>
        <v>1774.9999999999998</v>
      </c>
      <c r="L26" s="36">
        <f t="shared" si="1"/>
        <v>275</v>
      </c>
      <c r="M26" s="72">
        <v>760</v>
      </c>
      <c r="N26" s="25">
        <f t="shared" si="2"/>
        <v>1772.5000000000002</v>
      </c>
      <c r="O26" s="25"/>
      <c r="P26" s="25">
        <f t="shared" si="3"/>
        <v>1477.5</v>
      </c>
      <c r="Q26" s="25">
        <f t="shared" si="4"/>
        <v>1502.5</v>
      </c>
      <c r="R26" s="25">
        <f t="shared" si="5"/>
        <v>3822.5</v>
      </c>
      <c r="S26" s="25">
        <f t="shared" si="6"/>
        <v>23497.5</v>
      </c>
      <c r="T26" s="37" t="s">
        <v>44</v>
      </c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</row>
    <row r="27" spans="1:558" s="13" customFormat="1" x14ac:dyDescent="0.25">
      <c r="A27" s="54">
        <v>21</v>
      </c>
      <c r="B27" s="24" t="s">
        <v>1089</v>
      </c>
      <c r="C27" s="54" t="s">
        <v>912</v>
      </c>
      <c r="D27" s="80" t="s">
        <v>71</v>
      </c>
      <c r="E27" s="80" t="s">
        <v>99</v>
      </c>
      <c r="F27" s="81" t="s">
        <v>916</v>
      </c>
      <c r="G27" s="25">
        <v>10000</v>
      </c>
      <c r="H27" s="87">
        <v>0</v>
      </c>
      <c r="I27" s="25">
        <v>25</v>
      </c>
      <c r="J27" s="85">
        <v>287</v>
      </c>
      <c r="K27" s="60">
        <f t="shared" si="0"/>
        <v>709.99999999999989</v>
      </c>
      <c r="L27" s="36">
        <f t="shared" si="1"/>
        <v>110.00000000000001</v>
      </c>
      <c r="M27" s="72">
        <v>304</v>
      </c>
      <c r="N27" s="25">
        <f t="shared" si="2"/>
        <v>709</v>
      </c>
      <c r="O27" s="25"/>
      <c r="P27" s="25">
        <f t="shared" si="3"/>
        <v>591</v>
      </c>
      <c r="Q27" s="25">
        <f t="shared" si="4"/>
        <v>616</v>
      </c>
      <c r="R27" s="25">
        <f t="shared" si="5"/>
        <v>1529</v>
      </c>
      <c r="S27" s="25">
        <f t="shared" si="6"/>
        <v>9384</v>
      </c>
      <c r="T27" s="37" t="s">
        <v>44</v>
      </c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</row>
    <row r="28" spans="1:558" s="13" customFormat="1" x14ac:dyDescent="0.25">
      <c r="A28" s="54">
        <v>22</v>
      </c>
      <c r="B28" s="24" t="s">
        <v>1034</v>
      </c>
      <c r="C28" s="54" t="s">
        <v>912</v>
      </c>
      <c r="D28" s="80" t="s">
        <v>71</v>
      </c>
      <c r="E28" s="80" t="s">
        <v>973</v>
      </c>
      <c r="F28" s="81" t="s">
        <v>920</v>
      </c>
      <c r="G28" s="25">
        <v>100000</v>
      </c>
      <c r="H28" s="84">
        <v>12105.37</v>
      </c>
      <c r="I28" s="25">
        <v>25</v>
      </c>
      <c r="J28" s="85">
        <v>2870</v>
      </c>
      <c r="K28" s="60">
        <f t="shared" si="0"/>
        <v>7099.9999999999991</v>
      </c>
      <c r="L28" s="36">
        <f t="shared" si="1"/>
        <v>1100</v>
      </c>
      <c r="M28" s="72">
        <v>3040</v>
      </c>
      <c r="N28" s="25">
        <f t="shared" si="2"/>
        <v>7090.0000000000009</v>
      </c>
      <c r="O28" s="25"/>
      <c r="P28" s="25">
        <f t="shared" si="3"/>
        <v>5910</v>
      </c>
      <c r="Q28" s="25">
        <f t="shared" si="4"/>
        <v>18040.370000000003</v>
      </c>
      <c r="R28" s="25">
        <f t="shared" si="5"/>
        <v>15290</v>
      </c>
      <c r="S28" s="25">
        <f t="shared" si="6"/>
        <v>81959.63</v>
      </c>
      <c r="T28" s="37" t="s">
        <v>44</v>
      </c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</row>
    <row r="29" spans="1:558" s="13" customFormat="1" x14ac:dyDescent="0.25">
      <c r="A29" s="54">
        <v>23</v>
      </c>
      <c r="B29" s="24" t="s">
        <v>855</v>
      </c>
      <c r="C29" s="54" t="s">
        <v>913</v>
      </c>
      <c r="D29" s="80" t="s">
        <v>71</v>
      </c>
      <c r="E29" s="80" t="s">
        <v>856</v>
      </c>
      <c r="F29" s="81" t="s">
        <v>920</v>
      </c>
      <c r="G29" s="25">
        <v>100000</v>
      </c>
      <c r="H29" s="84">
        <v>12105.37</v>
      </c>
      <c r="I29" s="25">
        <v>25</v>
      </c>
      <c r="J29" s="85">
        <v>2870</v>
      </c>
      <c r="K29" s="60">
        <f t="shared" si="0"/>
        <v>7099.9999999999991</v>
      </c>
      <c r="L29" s="36">
        <f t="shared" si="1"/>
        <v>1100</v>
      </c>
      <c r="M29" s="72">
        <v>3040</v>
      </c>
      <c r="N29" s="25">
        <f t="shared" si="2"/>
        <v>7090.0000000000009</v>
      </c>
      <c r="O29" s="25"/>
      <c r="P29" s="25">
        <f t="shared" si="3"/>
        <v>5910</v>
      </c>
      <c r="Q29" s="25">
        <f t="shared" si="4"/>
        <v>18040.370000000003</v>
      </c>
      <c r="R29" s="25">
        <f t="shared" si="5"/>
        <v>15290</v>
      </c>
      <c r="S29" s="25">
        <f t="shared" si="6"/>
        <v>81959.63</v>
      </c>
      <c r="T29" s="37" t="s">
        <v>44</v>
      </c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</row>
    <row r="30" spans="1:558" s="13" customFormat="1" x14ac:dyDescent="0.25">
      <c r="A30" s="54">
        <v>24</v>
      </c>
      <c r="B30" s="24" t="s">
        <v>82</v>
      </c>
      <c r="C30" s="54" t="s">
        <v>913</v>
      </c>
      <c r="D30" s="80" t="s">
        <v>71</v>
      </c>
      <c r="E30" s="80" t="s">
        <v>98</v>
      </c>
      <c r="F30" s="81" t="s">
        <v>920</v>
      </c>
      <c r="G30" s="25">
        <v>145000</v>
      </c>
      <c r="H30" s="84">
        <v>22690.49</v>
      </c>
      <c r="I30" s="25">
        <v>25</v>
      </c>
      <c r="J30" s="85">
        <v>4161.5</v>
      </c>
      <c r="K30" s="60">
        <f t="shared" si="0"/>
        <v>10294.999999999998</v>
      </c>
      <c r="L30" s="36">
        <f t="shared" si="1"/>
        <v>1595.0000000000002</v>
      </c>
      <c r="M30" s="72">
        <v>4408</v>
      </c>
      <c r="N30" s="25">
        <f t="shared" si="2"/>
        <v>10280.5</v>
      </c>
      <c r="O30" s="25"/>
      <c r="P30" s="25">
        <f t="shared" si="3"/>
        <v>8569.5</v>
      </c>
      <c r="Q30" s="25">
        <f t="shared" si="4"/>
        <v>31284.99</v>
      </c>
      <c r="R30" s="25">
        <f t="shared" si="5"/>
        <v>22170.5</v>
      </c>
      <c r="S30" s="25">
        <f t="shared" si="6"/>
        <v>113715.01</v>
      </c>
      <c r="T30" s="37" t="s">
        <v>44</v>
      </c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</row>
    <row r="31" spans="1:558" s="13" customFormat="1" x14ac:dyDescent="0.25">
      <c r="A31" s="54">
        <v>25</v>
      </c>
      <c r="B31" s="24" t="s">
        <v>83</v>
      </c>
      <c r="C31" s="54" t="s">
        <v>912</v>
      </c>
      <c r="D31" s="80" t="s">
        <v>71</v>
      </c>
      <c r="E31" s="80" t="s">
        <v>103</v>
      </c>
      <c r="F31" s="81" t="s">
        <v>920</v>
      </c>
      <c r="G31" s="25">
        <v>50000</v>
      </c>
      <c r="H31" s="84">
        <v>1854</v>
      </c>
      <c r="I31" s="25">
        <v>25</v>
      </c>
      <c r="J31" s="85">
        <v>1435</v>
      </c>
      <c r="K31" s="60">
        <f t="shared" si="0"/>
        <v>3549.9999999999995</v>
      </c>
      <c r="L31" s="36">
        <f t="shared" si="1"/>
        <v>550</v>
      </c>
      <c r="M31" s="72">
        <v>1520</v>
      </c>
      <c r="N31" s="25">
        <f t="shared" si="2"/>
        <v>3545.0000000000005</v>
      </c>
      <c r="O31" s="25"/>
      <c r="P31" s="25">
        <f t="shared" si="3"/>
        <v>2955</v>
      </c>
      <c r="Q31" s="25">
        <f t="shared" si="4"/>
        <v>4834</v>
      </c>
      <c r="R31" s="25">
        <f t="shared" si="5"/>
        <v>7645</v>
      </c>
      <c r="S31" s="25">
        <f t="shared" si="6"/>
        <v>45166</v>
      </c>
      <c r="T31" s="37" t="s">
        <v>44</v>
      </c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</row>
    <row r="32" spans="1:558" s="13" customFormat="1" x14ac:dyDescent="0.25">
      <c r="A32" s="54">
        <v>26</v>
      </c>
      <c r="B32" s="24" t="s">
        <v>87</v>
      </c>
      <c r="C32" s="54" t="s">
        <v>912</v>
      </c>
      <c r="D32" s="80" t="s">
        <v>71</v>
      </c>
      <c r="E32" s="80" t="s">
        <v>103</v>
      </c>
      <c r="F32" s="81" t="s">
        <v>920</v>
      </c>
      <c r="G32" s="25">
        <v>50000</v>
      </c>
      <c r="H32" s="84">
        <v>1854</v>
      </c>
      <c r="I32" s="25">
        <v>25</v>
      </c>
      <c r="J32" s="85">
        <v>1435</v>
      </c>
      <c r="K32" s="60">
        <f t="shared" si="0"/>
        <v>3549.9999999999995</v>
      </c>
      <c r="L32" s="36">
        <f t="shared" si="1"/>
        <v>550</v>
      </c>
      <c r="M32" s="72">
        <v>1520</v>
      </c>
      <c r="N32" s="25">
        <f t="shared" si="2"/>
        <v>3545.0000000000005</v>
      </c>
      <c r="O32" s="25"/>
      <c r="P32" s="25">
        <f t="shared" si="3"/>
        <v>2955</v>
      </c>
      <c r="Q32" s="25">
        <f t="shared" si="4"/>
        <v>4834</v>
      </c>
      <c r="R32" s="25">
        <f t="shared" si="5"/>
        <v>7645</v>
      </c>
      <c r="S32" s="25">
        <f t="shared" si="6"/>
        <v>45166</v>
      </c>
      <c r="T32" s="37" t="s">
        <v>44</v>
      </c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</row>
    <row r="33" spans="1:558" s="13" customFormat="1" x14ac:dyDescent="0.25">
      <c r="A33" s="54">
        <v>27</v>
      </c>
      <c r="B33" s="24" t="s">
        <v>92</v>
      </c>
      <c r="C33" s="54" t="s">
        <v>912</v>
      </c>
      <c r="D33" s="80" t="s">
        <v>71</v>
      </c>
      <c r="E33" s="80" t="s">
        <v>103</v>
      </c>
      <c r="F33" s="81" t="s">
        <v>920</v>
      </c>
      <c r="G33" s="25">
        <v>50000</v>
      </c>
      <c r="H33" s="84">
        <v>1854</v>
      </c>
      <c r="I33" s="25">
        <v>25</v>
      </c>
      <c r="J33" s="85">
        <v>1435</v>
      </c>
      <c r="K33" s="60">
        <f t="shared" si="0"/>
        <v>3549.9999999999995</v>
      </c>
      <c r="L33" s="36">
        <f t="shared" si="1"/>
        <v>550</v>
      </c>
      <c r="M33" s="72">
        <v>1520</v>
      </c>
      <c r="N33" s="25">
        <f t="shared" si="2"/>
        <v>3545.0000000000005</v>
      </c>
      <c r="O33" s="25"/>
      <c r="P33" s="25">
        <f t="shared" si="3"/>
        <v>2955</v>
      </c>
      <c r="Q33" s="25">
        <f t="shared" si="4"/>
        <v>4834</v>
      </c>
      <c r="R33" s="25">
        <f t="shared" si="5"/>
        <v>7645</v>
      </c>
      <c r="S33" s="25">
        <f t="shared" si="6"/>
        <v>45166</v>
      </c>
      <c r="T33" s="37" t="s">
        <v>44</v>
      </c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</row>
    <row r="34" spans="1:558" s="13" customFormat="1" x14ac:dyDescent="0.25">
      <c r="A34" s="54">
        <v>28</v>
      </c>
      <c r="B34" s="24" t="s">
        <v>88</v>
      </c>
      <c r="C34" s="54" t="s">
        <v>912</v>
      </c>
      <c r="D34" s="80" t="s">
        <v>71</v>
      </c>
      <c r="E34" s="80" t="s">
        <v>107</v>
      </c>
      <c r="F34" s="86" t="s">
        <v>920</v>
      </c>
      <c r="G34" s="25">
        <v>35000</v>
      </c>
      <c r="H34" s="87">
        <v>0</v>
      </c>
      <c r="I34" s="25">
        <v>25</v>
      </c>
      <c r="J34" s="85">
        <v>1004.5</v>
      </c>
      <c r="K34" s="60">
        <f t="shared" si="0"/>
        <v>2485</v>
      </c>
      <c r="L34" s="36">
        <f t="shared" si="1"/>
        <v>385.00000000000006</v>
      </c>
      <c r="M34" s="72">
        <v>1064</v>
      </c>
      <c r="N34" s="25">
        <f t="shared" si="2"/>
        <v>2481.5</v>
      </c>
      <c r="O34" s="25"/>
      <c r="P34" s="25">
        <f t="shared" si="3"/>
        <v>2068.5</v>
      </c>
      <c r="Q34" s="25">
        <f t="shared" si="4"/>
        <v>2093.5</v>
      </c>
      <c r="R34" s="25">
        <f t="shared" si="5"/>
        <v>5351.5</v>
      </c>
      <c r="S34" s="25">
        <f t="shared" si="6"/>
        <v>32906.5</v>
      </c>
      <c r="T34" s="37" t="s">
        <v>44</v>
      </c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</row>
    <row r="35" spans="1:558" s="13" customFormat="1" x14ac:dyDescent="0.25">
      <c r="A35" s="54">
        <v>29</v>
      </c>
      <c r="B35" s="24" t="s">
        <v>1063</v>
      </c>
      <c r="C35" s="54" t="s">
        <v>913</v>
      </c>
      <c r="D35" s="80" t="s">
        <v>71</v>
      </c>
      <c r="E35" s="80" t="s">
        <v>36</v>
      </c>
      <c r="F35" s="81" t="s">
        <v>920</v>
      </c>
      <c r="G35" s="25">
        <v>28000</v>
      </c>
      <c r="H35" s="87">
        <v>0</v>
      </c>
      <c r="I35" s="25">
        <v>25</v>
      </c>
      <c r="J35" s="85">
        <v>803.6</v>
      </c>
      <c r="K35" s="60">
        <f t="shared" si="0"/>
        <v>1987.9999999999998</v>
      </c>
      <c r="L35" s="36">
        <f t="shared" si="1"/>
        <v>308.00000000000006</v>
      </c>
      <c r="M35" s="72">
        <v>851.2</v>
      </c>
      <c r="N35" s="25">
        <f t="shared" si="2"/>
        <v>1985.2</v>
      </c>
      <c r="O35" s="25"/>
      <c r="P35" s="25">
        <f t="shared" si="3"/>
        <v>1654.8000000000002</v>
      </c>
      <c r="Q35" s="25">
        <f t="shared" si="4"/>
        <v>1679.8000000000002</v>
      </c>
      <c r="R35" s="25">
        <f t="shared" si="5"/>
        <v>4281.2</v>
      </c>
      <c r="S35" s="25">
        <f t="shared" si="6"/>
        <v>26320.2</v>
      </c>
      <c r="T35" s="37" t="s">
        <v>44</v>
      </c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</row>
    <row r="36" spans="1:558" s="23" customFormat="1" x14ac:dyDescent="0.25">
      <c r="A36" s="54">
        <v>30</v>
      </c>
      <c r="B36" s="24" t="s">
        <v>90</v>
      </c>
      <c r="C36" s="54" t="s">
        <v>913</v>
      </c>
      <c r="D36" s="80" t="s">
        <v>71</v>
      </c>
      <c r="E36" s="80" t="s">
        <v>109</v>
      </c>
      <c r="F36" s="86" t="s">
        <v>916</v>
      </c>
      <c r="G36" s="25">
        <v>35000</v>
      </c>
      <c r="H36" s="87">
        <v>0</v>
      </c>
      <c r="I36" s="25">
        <v>25</v>
      </c>
      <c r="J36" s="85">
        <v>1004.5</v>
      </c>
      <c r="K36" s="60">
        <f t="shared" si="0"/>
        <v>2485</v>
      </c>
      <c r="L36" s="36">
        <f t="shared" si="1"/>
        <v>385.00000000000006</v>
      </c>
      <c r="M36" s="72">
        <v>1064</v>
      </c>
      <c r="N36" s="25">
        <f t="shared" si="2"/>
        <v>2481.5</v>
      </c>
      <c r="O36" s="25"/>
      <c r="P36" s="25">
        <f t="shared" si="3"/>
        <v>2068.5</v>
      </c>
      <c r="Q36" s="25">
        <f t="shared" si="4"/>
        <v>2093.5</v>
      </c>
      <c r="R36" s="25">
        <f t="shared" si="5"/>
        <v>5351.5</v>
      </c>
      <c r="S36" s="25">
        <f t="shared" si="6"/>
        <v>32906.5</v>
      </c>
      <c r="T36" s="37" t="s">
        <v>44</v>
      </c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</row>
    <row r="37" spans="1:558" s="23" customFormat="1" x14ac:dyDescent="0.25">
      <c r="A37" s="54">
        <v>31</v>
      </c>
      <c r="B37" s="24" t="s">
        <v>91</v>
      </c>
      <c r="C37" s="54" t="s">
        <v>913</v>
      </c>
      <c r="D37" s="80" t="s">
        <v>71</v>
      </c>
      <c r="E37" s="80" t="s">
        <v>109</v>
      </c>
      <c r="F37" s="86" t="s">
        <v>916</v>
      </c>
      <c r="G37" s="25">
        <v>35000</v>
      </c>
      <c r="H37" s="87">
        <v>0</v>
      </c>
      <c r="I37" s="25">
        <v>25</v>
      </c>
      <c r="J37" s="85">
        <v>1004.5</v>
      </c>
      <c r="K37" s="60">
        <f t="shared" si="0"/>
        <v>2485</v>
      </c>
      <c r="L37" s="36">
        <f t="shared" si="1"/>
        <v>385.00000000000006</v>
      </c>
      <c r="M37" s="72">
        <v>1064</v>
      </c>
      <c r="N37" s="25">
        <f t="shared" si="2"/>
        <v>2481.5</v>
      </c>
      <c r="O37" s="25"/>
      <c r="P37" s="25">
        <f t="shared" ref="P37:P70" si="7">+J37+M37</f>
        <v>2068.5</v>
      </c>
      <c r="Q37" s="25">
        <f t="shared" ref="Q37:Q70" si="8">+H37+I37+J37+M37+O37</f>
        <v>2093.5</v>
      </c>
      <c r="R37" s="25">
        <f t="shared" ref="R37:R69" si="9">+K37+L37+N37</f>
        <v>5351.5</v>
      </c>
      <c r="S37" s="25">
        <f t="shared" ref="S37:S70" si="10">+G37-Q37</f>
        <v>32906.5</v>
      </c>
      <c r="T37" s="37" t="s">
        <v>44</v>
      </c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</row>
    <row r="38" spans="1:558" s="13" customFormat="1" x14ac:dyDescent="0.25">
      <c r="A38" s="54">
        <v>32</v>
      </c>
      <c r="B38" s="24" t="s">
        <v>93</v>
      </c>
      <c r="C38" s="54" t="s">
        <v>913</v>
      </c>
      <c r="D38" s="80" t="s">
        <v>71</v>
      </c>
      <c r="E38" s="80" t="s">
        <v>70</v>
      </c>
      <c r="F38" s="86" t="s">
        <v>916</v>
      </c>
      <c r="G38" s="25">
        <v>25000</v>
      </c>
      <c r="H38" s="87">
        <v>0</v>
      </c>
      <c r="I38" s="25">
        <v>25</v>
      </c>
      <c r="J38" s="85">
        <v>717.5</v>
      </c>
      <c r="K38" s="60">
        <f t="shared" si="0"/>
        <v>1774.9999999999998</v>
      </c>
      <c r="L38" s="36">
        <f t="shared" si="1"/>
        <v>275</v>
      </c>
      <c r="M38" s="72">
        <v>760</v>
      </c>
      <c r="N38" s="25">
        <f t="shared" si="2"/>
        <v>1772.5000000000002</v>
      </c>
      <c r="O38" s="25"/>
      <c r="P38" s="25">
        <f t="shared" si="7"/>
        <v>1477.5</v>
      </c>
      <c r="Q38" s="25">
        <f t="shared" si="8"/>
        <v>1502.5</v>
      </c>
      <c r="R38" s="25">
        <f t="shared" si="9"/>
        <v>3822.5</v>
      </c>
      <c r="S38" s="25">
        <f t="shared" si="10"/>
        <v>23497.5</v>
      </c>
      <c r="T38" s="37" t="s">
        <v>44</v>
      </c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</row>
    <row r="39" spans="1:558" s="13" customFormat="1" x14ac:dyDescent="0.25">
      <c r="A39" s="54">
        <v>33</v>
      </c>
      <c r="B39" s="24" t="s">
        <v>226</v>
      </c>
      <c r="C39" s="54" t="s">
        <v>913</v>
      </c>
      <c r="D39" s="80" t="s">
        <v>71</v>
      </c>
      <c r="E39" s="80" t="s">
        <v>41</v>
      </c>
      <c r="F39" s="86" t="s">
        <v>916</v>
      </c>
      <c r="G39" s="25">
        <v>24000</v>
      </c>
      <c r="H39" s="87">
        <v>0</v>
      </c>
      <c r="I39" s="25">
        <v>25</v>
      </c>
      <c r="J39" s="85">
        <v>688.8</v>
      </c>
      <c r="K39" s="60">
        <f t="shared" si="0"/>
        <v>1703.9999999999998</v>
      </c>
      <c r="L39" s="36">
        <f t="shared" si="1"/>
        <v>264</v>
      </c>
      <c r="M39" s="72">
        <v>729.6</v>
      </c>
      <c r="N39" s="25">
        <f t="shared" si="2"/>
        <v>1701.6000000000001</v>
      </c>
      <c r="O39" s="25"/>
      <c r="P39" s="25">
        <f t="shared" si="7"/>
        <v>1418.4</v>
      </c>
      <c r="Q39" s="25">
        <f t="shared" si="8"/>
        <v>1443.4</v>
      </c>
      <c r="R39" s="25">
        <f t="shared" si="9"/>
        <v>3669.6</v>
      </c>
      <c r="S39" s="25">
        <f t="shared" si="10"/>
        <v>22556.6</v>
      </c>
      <c r="T39" s="37" t="s">
        <v>44</v>
      </c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</row>
    <row r="40" spans="1:558" s="13" customFormat="1" x14ac:dyDescent="0.25">
      <c r="A40" s="54">
        <v>34</v>
      </c>
      <c r="B40" s="24" t="s">
        <v>81</v>
      </c>
      <c r="C40" s="54" t="s">
        <v>913</v>
      </c>
      <c r="D40" s="80" t="s">
        <v>71</v>
      </c>
      <c r="E40" s="80" t="s">
        <v>102</v>
      </c>
      <c r="F40" s="86" t="s">
        <v>916</v>
      </c>
      <c r="G40" s="25">
        <v>28000</v>
      </c>
      <c r="H40" s="87">
        <v>0</v>
      </c>
      <c r="I40" s="25">
        <v>25</v>
      </c>
      <c r="J40" s="85">
        <v>803.6</v>
      </c>
      <c r="K40" s="60">
        <f t="shared" si="0"/>
        <v>1987.9999999999998</v>
      </c>
      <c r="L40" s="36">
        <f t="shared" si="1"/>
        <v>308.00000000000006</v>
      </c>
      <c r="M40" s="72">
        <v>851.2</v>
      </c>
      <c r="N40" s="25">
        <f t="shared" si="2"/>
        <v>1985.2</v>
      </c>
      <c r="O40" s="25"/>
      <c r="P40" s="25">
        <f t="shared" si="7"/>
        <v>1654.8000000000002</v>
      </c>
      <c r="Q40" s="25">
        <f t="shared" si="8"/>
        <v>1679.8000000000002</v>
      </c>
      <c r="R40" s="25">
        <f t="shared" si="9"/>
        <v>4281.2</v>
      </c>
      <c r="S40" s="25">
        <f t="shared" si="10"/>
        <v>26320.2</v>
      </c>
      <c r="T40" s="37" t="s">
        <v>44</v>
      </c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</row>
    <row r="41" spans="1:558" s="13" customFormat="1" x14ac:dyDescent="0.25">
      <c r="A41" s="54">
        <v>35</v>
      </c>
      <c r="B41" s="24" t="s">
        <v>84</v>
      </c>
      <c r="C41" s="54" t="s">
        <v>913</v>
      </c>
      <c r="D41" s="80" t="s">
        <v>71</v>
      </c>
      <c r="E41" s="80" t="s">
        <v>102</v>
      </c>
      <c r="F41" s="86" t="s">
        <v>916</v>
      </c>
      <c r="G41" s="25">
        <v>28000</v>
      </c>
      <c r="H41" s="87">
        <v>0</v>
      </c>
      <c r="I41" s="25">
        <v>25</v>
      </c>
      <c r="J41" s="85">
        <v>803.6</v>
      </c>
      <c r="K41" s="60">
        <f t="shared" si="0"/>
        <v>1987.9999999999998</v>
      </c>
      <c r="L41" s="36">
        <f t="shared" si="1"/>
        <v>308.00000000000006</v>
      </c>
      <c r="M41" s="72">
        <v>851.2</v>
      </c>
      <c r="N41" s="25">
        <f t="shared" si="2"/>
        <v>1985.2</v>
      </c>
      <c r="O41" s="25"/>
      <c r="P41" s="25">
        <f t="shared" si="7"/>
        <v>1654.8000000000002</v>
      </c>
      <c r="Q41" s="25">
        <f t="shared" si="8"/>
        <v>1679.8000000000002</v>
      </c>
      <c r="R41" s="25">
        <f t="shared" si="9"/>
        <v>4281.2</v>
      </c>
      <c r="S41" s="25">
        <f t="shared" si="10"/>
        <v>26320.2</v>
      </c>
      <c r="T41" s="37" t="s">
        <v>44</v>
      </c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</row>
    <row r="42" spans="1:558" s="13" customFormat="1" x14ac:dyDescent="0.25">
      <c r="A42" s="54">
        <v>36</v>
      </c>
      <c r="B42" s="24" t="s">
        <v>875</v>
      </c>
      <c r="C42" s="54" t="s">
        <v>913</v>
      </c>
      <c r="D42" s="80" t="s">
        <v>71</v>
      </c>
      <c r="E42" s="80" t="s">
        <v>106</v>
      </c>
      <c r="F42" s="86" t="s">
        <v>916</v>
      </c>
      <c r="G42" s="25">
        <v>28000</v>
      </c>
      <c r="H42" s="87">
        <v>0</v>
      </c>
      <c r="I42" s="25">
        <v>25</v>
      </c>
      <c r="J42" s="85">
        <v>803.6</v>
      </c>
      <c r="K42" s="60">
        <f t="shared" si="0"/>
        <v>1987.9999999999998</v>
      </c>
      <c r="L42" s="36">
        <f t="shared" si="1"/>
        <v>308.00000000000006</v>
      </c>
      <c r="M42" s="72">
        <v>851.2</v>
      </c>
      <c r="N42" s="25">
        <f t="shared" si="2"/>
        <v>1985.2</v>
      </c>
      <c r="O42" s="25"/>
      <c r="P42" s="25">
        <f t="shared" si="7"/>
        <v>1654.8000000000002</v>
      </c>
      <c r="Q42" s="25">
        <f t="shared" si="8"/>
        <v>1679.8000000000002</v>
      </c>
      <c r="R42" s="25">
        <f t="shared" si="9"/>
        <v>4281.2</v>
      </c>
      <c r="S42" s="25">
        <f t="shared" si="10"/>
        <v>26320.2</v>
      </c>
      <c r="T42" s="37" t="s">
        <v>44</v>
      </c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</row>
    <row r="43" spans="1:558" s="13" customFormat="1" x14ac:dyDescent="0.25">
      <c r="A43" s="54">
        <v>37</v>
      </c>
      <c r="B43" s="24" t="s">
        <v>890</v>
      </c>
      <c r="C43" s="54" t="s">
        <v>913</v>
      </c>
      <c r="D43" s="80" t="s">
        <v>71</v>
      </c>
      <c r="E43" s="80" t="s">
        <v>106</v>
      </c>
      <c r="F43" s="86" t="s">
        <v>916</v>
      </c>
      <c r="G43" s="25">
        <v>28000</v>
      </c>
      <c r="H43" s="87">
        <v>0</v>
      </c>
      <c r="I43" s="25">
        <v>25</v>
      </c>
      <c r="J43" s="85">
        <v>803.6</v>
      </c>
      <c r="K43" s="60">
        <f t="shared" si="0"/>
        <v>1987.9999999999998</v>
      </c>
      <c r="L43" s="36">
        <f t="shared" si="1"/>
        <v>308.00000000000006</v>
      </c>
      <c r="M43" s="72">
        <v>851.2</v>
      </c>
      <c r="N43" s="25">
        <f t="shared" si="2"/>
        <v>1985.2</v>
      </c>
      <c r="O43" s="25"/>
      <c r="P43" s="25">
        <f t="shared" si="7"/>
        <v>1654.8000000000002</v>
      </c>
      <c r="Q43" s="25">
        <f t="shared" si="8"/>
        <v>1679.8000000000002</v>
      </c>
      <c r="R43" s="25">
        <f t="shared" si="9"/>
        <v>4281.2</v>
      </c>
      <c r="S43" s="25">
        <f t="shared" si="10"/>
        <v>26320.2</v>
      </c>
      <c r="T43" s="37" t="s">
        <v>44</v>
      </c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</row>
    <row r="44" spans="1:558" x14ac:dyDescent="0.25">
      <c r="A44" s="54">
        <v>38</v>
      </c>
      <c r="B44" s="32" t="s">
        <v>1114</v>
      </c>
      <c r="C44" s="88" t="s">
        <v>913</v>
      </c>
      <c r="D44" s="89" t="s">
        <v>71</v>
      </c>
      <c r="E44" s="89" t="s">
        <v>41</v>
      </c>
      <c r="F44" s="90" t="s">
        <v>916</v>
      </c>
      <c r="G44" s="34">
        <v>28000</v>
      </c>
      <c r="H44" s="91">
        <v>0</v>
      </c>
      <c r="I44" s="34">
        <v>25</v>
      </c>
      <c r="J44" s="85">
        <v>803.6</v>
      </c>
      <c r="K44" s="61">
        <f t="shared" si="0"/>
        <v>1987.9999999999998</v>
      </c>
      <c r="L44" s="36">
        <f t="shared" si="1"/>
        <v>308.00000000000006</v>
      </c>
      <c r="M44" s="92">
        <v>851.2</v>
      </c>
      <c r="N44" s="34">
        <f t="shared" si="2"/>
        <v>1985.2</v>
      </c>
      <c r="O44" s="93"/>
      <c r="P44" s="34">
        <f t="shared" si="7"/>
        <v>1654.8000000000002</v>
      </c>
      <c r="Q44" s="34">
        <f t="shared" si="8"/>
        <v>1679.8000000000002</v>
      </c>
      <c r="R44" s="34">
        <f t="shared" si="9"/>
        <v>4281.2</v>
      </c>
      <c r="S44" s="25">
        <f t="shared" si="10"/>
        <v>26320.2</v>
      </c>
      <c r="T44" s="37" t="s">
        <v>44</v>
      </c>
    </row>
    <row r="45" spans="1:558" s="13" customFormat="1" x14ac:dyDescent="0.25">
      <c r="A45" s="54">
        <v>39</v>
      </c>
      <c r="B45" s="24" t="s">
        <v>86</v>
      </c>
      <c r="C45" s="54" t="s">
        <v>912</v>
      </c>
      <c r="D45" s="80" t="s">
        <v>806</v>
      </c>
      <c r="E45" s="80" t="s">
        <v>391</v>
      </c>
      <c r="F45" s="81" t="s">
        <v>920</v>
      </c>
      <c r="G45" s="25">
        <v>190000</v>
      </c>
      <c r="H45" s="84">
        <v>33275.620000000003</v>
      </c>
      <c r="I45" s="25">
        <v>25</v>
      </c>
      <c r="J45" s="85">
        <v>5453</v>
      </c>
      <c r="K45" s="60">
        <f t="shared" si="0"/>
        <v>13489.999999999998</v>
      </c>
      <c r="L45" s="36">
        <f t="shared" si="1"/>
        <v>2090</v>
      </c>
      <c r="M45" s="72">
        <v>5776</v>
      </c>
      <c r="N45" s="25">
        <f t="shared" si="2"/>
        <v>13471</v>
      </c>
      <c r="O45" s="25"/>
      <c r="P45" s="25">
        <f t="shared" si="7"/>
        <v>11229</v>
      </c>
      <c r="Q45" s="25">
        <f t="shared" si="8"/>
        <v>44529.62</v>
      </c>
      <c r="R45" s="25">
        <f t="shared" si="9"/>
        <v>29051</v>
      </c>
      <c r="S45" s="25">
        <f t="shared" si="10"/>
        <v>145470.38</v>
      </c>
      <c r="T45" s="37" t="s">
        <v>44</v>
      </c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</row>
    <row r="46" spans="1:558" s="13" customFormat="1" x14ac:dyDescent="0.25">
      <c r="A46" s="54">
        <v>40</v>
      </c>
      <c r="B46" s="24" t="s">
        <v>807</v>
      </c>
      <c r="C46" s="54" t="s">
        <v>912</v>
      </c>
      <c r="D46" s="80" t="s">
        <v>806</v>
      </c>
      <c r="E46" s="80" t="s">
        <v>845</v>
      </c>
      <c r="F46" s="86" t="s">
        <v>921</v>
      </c>
      <c r="G46" s="25">
        <v>90000</v>
      </c>
      <c r="H46" s="84">
        <f>8895.39</f>
        <v>8895.39</v>
      </c>
      <c r="I46" s="25">
        <v>25</v>
      </c>
      <c r="J46" s="85">
        <v>2583</v>
      </c>
      <c r="K46" s="60">
        <f t="shared" si="0"/>
        <v>6389.9999999999991</v>
      </c>
      <c r="L46" s="36">
        <f t="shared" si="1"/>
        <v>990.00000000000011</v>
      </c>
      <c r="M46" s="72">
        <v>2736</v>
      </c>
      <c r="N46" s="25">
        <f t="shared" si="2"/>
        <v>6381</v>
      </c>
      <c r="O46" s="25"/>
      <c r="P46" s="25">
        <f t="shared" si="7"/>
        <v>5319</v>
      </c>
      <c r="Q46" s="25">
        <f t="shared" si="8"/>
        <v>14239.39</v>
      </c>
      <c r="R46" s="25">
        <f t="shared" si="9"/>
        <v>13761</v>
      </c>
      <c r="S46" s="25">
        <f t="shared" si="10"/>
        <v>75760.61</v>
      </c>
      <c r="T46" s="37" t="s">
        <v>44</v>
      </c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</row>
    <row r="47" spans="1:558" s="13" customFormat="1" x14ac:dyDescent="0.25">
      <c r="A47" s="54">
        <v>41</v>
      </c>
      <c r="B47" s="24" t="s">
        <v>808</v>
      </c>
      <c r="C47" s="54" t="s">
        <v>912</v>
      </c>
      <c r="D47" s="80" t="s">
        <v>806</v>
      </c>
      <c r="E47" s="80" t="s">
        <v>107</v>
      </c>
      <c r="F47" s="86" t="s">
        <v>921</v>
      </c>
      <c r="G47" s="25">
        <v>31500</v>
      </c>
      <c r="H47" s="87">
        <v>0</v>
      </c>
      <c r="I47" s="25">
        <v>25</v>
      </c>
      <c r="J47" s="85">
        <v>904.05</v>
      </c>
      <c r="K47" s="60">
        <f t="shared" si="0"/>
        <v>2236.5</v>
      </c>
      <c r="L47" s="36">
        <f t="shared" si="1"/>
        <v>346.50000000000006</v>
      </c>
      <c r="M47" s="72">
        <v>957.6</v>
      </c>
      <c r="N47" s="25">
        <f t="shared" si="2"/>
        <v>2233.3500000000004</v>
      </c>
      <c r="O47" s="25"/>
      <c r="P47" s="25">
        <f t="shared" si="7"/>
        <v>1861.65</v>
      </c>
      <c r="Q47" s="25">
        <f t="shared" si="8"/>
        <v>1886.65</v>
      </c>
      <c r="R47" s="25">
        <f t="shared" si="9"/>
        <v>4816.3500000000004</v>
      </c>
      <c r="S47" s="25">
        <f t="shared" si="10"/>
        <v>29613.35</v>
      </c>
      <c r="T47" s="37" t="s">
        <v>44</v>
      </c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</row>
    <row r="48" spans="1:558" s="13" customFormat="1" x14ac:dyDescent="0.25">
      <c r="A48" s="54">
        <v>42</v>
      </c>
      <c r="B48" s="24" t="s">
        <v>809</v>
      </c>
      <c r="C48" s="54" t="s">
        <v>913</v>
      </c>
      <c r="D48" s="80" t="s">
        <v>806</v>
      </c>
      <c r="E48" s="80" t="s">
        <v>36</v>
      </c>
      <c r="F48" s="86" t="s">
        <v>921</v>
      </c>
      <c r="G48" s="25">
        <v>25000</v>
      </c>
      <c r="H48" s="87">
        <v>0</v>
      </c>
      <c r="I48" s="25">
        <v>25</v>
      </c>
      <c r="J48" s="85">
        <v>717.5</v>
      </c>
      <c r="K48" s="60">
        <f t="shared" si="0"/>
        <v>1774.9999999999998</v>
      </c>
      <c r="L48" s="36">
        <f t="shared" si="1"/>
        <v>275</v>
      </c>
      <c r="M48" s="72">
        <v>760</v>
      </c>
      <c r="N48" s="25">
        <f t="shared" si="2"/>
        <v>1772.5000000000002</v>
      </c>
      <c r="O48" s="25"/>
      <c r="P48" s="25">
        <f t="shared" si="7"/>
        <v>1477.5</v>
      </c>
      <c r="Q48" s="25">
        <f t="shared" si="8"/>
        <v>1502.5</v>
      </c>
      <c r="R48" s="25">
        <f t="shared" si="9"/>
        <v>3822.5</v>
      </c>
      <c r="S48" s="25">
        <f t="shared" si="10"/>
        <v>23497.5</v>
      </c>
      <c r="T48" s="37" t="s">
        <v>44</v>
      </c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</row>
    <row r="49" spans="1:558" s="13" customFormat="1" x14ac:dyDescent="0.25">
      <c r="A49" s="54">
        <v>43</v>
      </c>
      <c r="B49" s="24" t="s">
        <v>1116</v>
      </c>
      <c r="C49" s="94" t="s">
        <v>912</v>
      </c>
      <c r="D49" s="80" t="s">
        <v>1117</v>
      </c>
      <c r="E49" s="80" t="s">
        <v>69</v>
      </c>
      <c r="F49" s="86" t="s">
        <v>920</v>
      </c>
      <c r="G49" s="25">
        <v>25000</v>
      </c>
      <c r="H49" s="87">
        <v>0</v>
      </c>
      <c r="I49" s="25">
        <v>25</v>
      </c>
      <c r="J49" s="85">
        <v>717.5</v>
      </c>
      <c r="K49" s="60">
        <f t="shared" si="0"/>
        <v>1774.9999999999998</v>
      </c>
      <c r="L49" s="36">
        <f t="shared" si="1"/>
        <v>275</v>
      </c>
      <c r="M49" s="72">
        <v>760</v>
      </c>
      <c r="N49" s="25">
        <f t="shared" si="2"/>
        <v>1772.5000000000002</v>
      </c>
      <c r="O49" s="25"/>
      <c r="P49" s="25">
        <f t="shared" si="7"/>
        <v>1477.5</v>
      </c>
      <c r="Q49" s="25">
        <f t="shared" si="8"/>
        <v>1502.5</v>
      </c>
      <c r="R49" s="25">
        <f t="shared" si="9"/>
        <v>3822.5</v>
      </c>
      <c r="S49" s="25">
        <f t="shared" si="10"/>
        <v>23497.5</v>
      </c>
      <c r="T49" s="37" t="s">
        <v>44</v>
      </c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</row>
    <row r="50" spans="1:558" s="13" customFormat="1" x14ac:dyDescent="0.25">
      <c r="A50" s="54">
        <v>44</v>
      </c>
      <c r="B50" s="24" t="s">
        <v>1027</v>
      </c>
      <c r="C50" s="54" t="s">
        <v>913</v>
      </c>
      <c r="D50" s="80" t="s">
        <v>806</v>
      </c>
      <c r="E50" s="80" t="s">
        <v>229</v>
      </c>
      <c r="F50" s="86" t="s">
        <v>921</v>
      </c>
      <c r="G50" s="25">
        <v>24000</v>
      </c>
      <c r="H50" s="87">
        <v>0</v>
      </c>
      <c r="I50" s="25">
        <v>25</v>
      </c>
      <c r="J50" s="85">
        <v>688.8</v>
      </c>
      <c r="K50" s="60">
        <f t="shared" si="0"/>
        <v>1703.9999999999998</v>
      </c>
      <c r="L50" s="36">
        <f t="shared" si="1"/>
        <v>264</v>
      </c>
      <c r="M50" s="72">
        <v>729.6</v>
      </c>
      <c r="N50" s="25">
        <f t="shared" si="2"/>
        <v>1701.6000000000001</v>
      </c>
      <c r="O50" s="25"/>
      <c r="P50" s="25">
        <f t="shared" si="7"/>
        <v>1418.4</v>
      </c>
      <c r="Q50" s="25">
        <f t="shared" si="8"/>
        <v>1443.4</v>
      </c>
      <c r="R50" s="25">
        <f t="shared" si="9"/>
        <v>3669.6</v>
      </c>
      <c r="S50" s="25">
        <f t="shared" si="10"/>
        <v>22556.6</v>
      </c>
      <c r="T50" s="37" t="s">
        <v>44</v>
      </c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</row>
    <row r="51" spans="1:558" s="13" customFormat="1" x14ac:dyDescent="0.25">
      <c r="A51" s="54">
        <v>45</v>
      </c>
      <c r="B51" s="24" t="s">
        <v>1036</v>
      </c>
      <c r="C51" s="54" t="s">
        <v>912</v>
      </c>
      <c r="D51" s="80" t="s">
        <v>806</v>
      </c>
      <c r="E51" s="80" t="s">
        <v>1037</v>
      </c>
      <c r="F51" s="86" t="s">
        <v>920</v>
      </c>
      <c r="G51" s="25">
        <v>35000</v>
      </c>
      <c r="H51" s="87">
        <v>0</v>
      </c>
      <c r="I51" s="25">
        <v>25</v>
      </c>
      <c r="J51" s="85">
        <v>1004.5</v>
      </c>
      <c r="K51" s="60">
        <f t="shared" si="0"/>
        <v>2485</v>
      </c>
      <c r="L51" s="36">
        <f t="shared" si="1"/>
        <v>385.00000000000006</v>
      </c>
      <c r="M51" s="72">
        <v>1064</v>
      </c>
      <c r="N51" s="25">
        <f t="shared" si="2"/>
        <v>2481.5</v>
      </c>
      <c r="O51" s="25"/>
      <c r="P51" s="25">
        <f t="shared" si="7"/>
        <v>2068.5</v>
      </c>
      <c r="Q51" s="25">
        <f t="shared" si="8"/>
        <v>2093.5</v>
      </c>
      <c r="R51" s="25">
        <f t="shared" si="9"/>
        <v>5351.5</v>
      </c>
      <c r="S51" s="25">
        <f t="shared" si="10"/>
        <v>32906.5</v>
      </c>
      <c r="T51" s="37" t="s">
        <v>44</v>
      </c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</row>
    <row r="52" spans="1:558" s="13" customFormat="1" x14ac:dyDescent="0.25">
      <c r="A52" s="54">
        <v>46</v>
      </c>
      <c r="B52" s="24" t="s">
        <v>1132</v>
      </c>
      <c r="C52" s="54" t="s">
        <v>913</v>
      </c>
      <c r="D52" s="80" t="s">
        <v>806</v>
      </c>
      <c r="E52" s="80" t="s">
        <v>70</v>
      </c>
      <c r="F52" s="86" t="s">
        <v>916</v>
      </c>
      <c r="G52" s="25">
        <v>18000</v>
      </c>
      <c r="H52" s="87">
        <v>0</v>
      </c>
      <c r="I52" s="25">
        <v>25</v>
      </c>
      <c r="J52" s="85">
        <v>516.6</v>
      </c>
      <c r="K52" s="60">
        <f t="shared" si="0"/>
        <v>1277.9999999999998</v>
      </c>
      <c r="L52" s="36">
        <f t="shared" si="1"/>
        <v>198.00000000000003</v>
      </c>
      <c r="M52" s="72">
        <v>547.20000000000005</v>
      </c>
      <c r="N52" s="25">
        <f t="shared" si="2"/>
        <v>1276.2</v>
      </c>
      <c r="O52" s="25"/>
      <c r="P52" s="25">
        <f t="shared" si="7"/>
        <v>1063.8000000000002</v>
      </c>
      <c r="Q52" s="25">
        <f t="shared" si="8"/>
        <v>1088.8000000000002</v>
      </c>
      <c r="R52" s="25">
        <f t="shared" si="9"/>
        <v>2752.2</v>
      </c>
      <c r="S52" s="25">
        <f t="shared" si="10"/>
        <v>16911.2</v>
      </c>
      <c r="T52" s="37" t="s">
        <v>44</v>
      </c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</row>
    <row r="53" spans="1:558" s="13" customFormat="1" x14ac:dyDescent="0.25">
      <c r="A53" s="54">
        <v>47</v>
      </c>
      <c r="B53" s="24" t="s">
        <v>810</v>
      </c>
      <c r="C53" s="54" t="s">
        <v>913</v>
      </c>
      <c r="D53" s="80" t="s">
        <v>806</v>
      </c>
      <c r="E53" s="80" t="s">
        <v>41</v>
      </c>
      <c r="F53" s="86" t="s">
        <v>916</v>
      </c>
      <c r="G53" s="25">
        <v>24000</v>
      </c>
      <c r="H53" s="87">
        <v>0</v>
      </c>
      <c r="I53" s="25">
        <v>25</v>
      </c>
      <c r="J53" s="85">
        <v>688.8</v>
      </c>
      <c r="K53" s="60">
        <f t="shared" si="0"/>
        <v>1703.9999999999998</v>
      </c>
      <c r="L53" s="36">
        <f t="shared" si="1"/>
        <v>264</v>
      </c>
      <c r="M53" s="72">
        <v>729.6</v>
      </c>
      <c r="N53" s="25">
        <f t="shared" si="2"/>
        <v>1701.6000000000001</v>
      </c>
      <c r="O53" s="25"/>
      <c r="P53" s="25">
        <f t="shared" si="7"/>
        <v>1418.4</v>
      </c>
      <c r="Q53" s="25">
        <f t="shared" si="8"/>
        <v>1443.4</v>
      </c>
      <c r="R53" s="25">
        <f t="shared" si="9"/>
        <v>3669.6</v>
      </c>
      <c r="S53" s="25">
        <f t="shared" si="10"/>
        <v>22556.6</v>
      </c>
      <c r="T53" s="37" t="s">
        <v>44</v>
      </c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</row>
    <row r="54" spans="1:558" s="13" customFormat="1" x14ac:dyDescent="0.25">
      <c r="A54" s="54">
        <v>48</v>
      </c>
      <c r="B54" s="24" t="s">
        <v>1060</v>
      </c>
      <c r="C54" s="54" t="s">
        <v>913</v>
      </c>
      <c r="D54" s="80" t="s">
        <v>806</v>
      </c>
      <c r="E54" s="80" t="s">
        <v>960</v>
      </c>
      <c r="F54" s="86" t="s">
        <v>920</v>
      </c>
      <c r="G54" s="25">
        <v>25000</v>
      </c>
      <c r="H54" s="87">
        <v>0</v>
      </c>
      <c r="I54" s="25">
        <v>25</v>
      </c>
      <c r="J54" s="85">
        <v>717.5</v>
      </c>
      <c r="K54" s="60">
        <f t="shared" si="0"/>
        <v>1774.9999999999998</v>
      </c>
      <c r="L54" s="36">
        <f t="shared" si="1"/>
        <v>275</v>
      </c>
      <c r="M54" s="72">
        <v>760</v>
      </c>
      <c r="N54" s="25">
        <f t="shared" si="2"/>
        <v>1772.5000000000002</v>
      </c>
      <c r="O54" s="25"/>
      <c r="P54" s="25">
        <f t="shared" si="7"/>
        <v>1477.5</v>
      </c>
      <c r="Q54" s="25">
        <f t="shared" si="8"/>
        <v>1502.5</v>
      </c>
      <c r="R54" s="25">
        <f t="shared" si="9"/>
        <v>3822.5</v>
      </c>
      <c r="S54" s="25">
        <f t="shared" si="10"/>
        <v>23497.5</v>
      </c>
      <c r="T54" s="37" t="s">
        <v>44</v>
      </c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</row>
    <row r="55" spans="1:558" s="13" customFormat="1" x14ac:dyDescent="0.25">
      <c r="A55" s="54">
        <v>49</v>
      </c>
      <c r="B55" s="24" t="s">
        <v>271</v>
      </c>
      <c r="C55" s="54" t="s">
        <v>913</v>
      </c>
      <c r="D55" s="80" t="s">
        <v>151</v>
      </c>
      <c r="E55" s="80" t="s">
        <v>274</v>
      </c>
      <c r="F55" s="86" t="s">
        <v>921</v>
      </c>
      <c r="G55" s="25">
        <v>155000</v>
      </c>
      <c r="H55" s="84">
        <v>25042.74</v>
      </c>
      <c r="I55" s="25">
        <v>25</v>
      </c>
      <c r="J55" s="85">
        <v>4448.5</v>
      </c>
      <c r="K55" s="60">
        <f t="shared" si="0"/>
        <v>11004.999999999998</v>
      </c>
      <c r="L55" s="36">
        <f t="shared" si="1"/>
        <v>1705.0000000000002</v>
      </c>
      <c r="M55" s="72">
        <v>4712</v>
      </c>
      <c r="N55" s="25">
        <f t="shared" si="2"/>
        <v>10989.5</v>
      </c>
      <c r="O55" s="25"/>
      <c r="P55" s="25">
        <f t="shared" si="7"/>
        <v>9160.5</v>
      </c>
      <c r="Q55" s="25">
        <f t="shared" si="8"/>
        <v>34228.240000000005</v>
      </c>
      <c r="R55" s="25">
        <f t="shared" si="9"/>
        <v>23699.5</v>
      </c>
      <c r="S55" s="25">
        <f t="shared" si="10"/>
        <v>120771.76</v>
      </c>
      <c r="T55" s="37" t="s">
        <v>44</v>
      </c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</row>
    <row r="56" spans="1:558" s="13" customFormat="1" x14ac:dyDescent="0.25">
      <c r="A56" s="54">
        <v>50</v>
      </c>
      <c r="B56" s="24" t="s">
        <v>273</v>
      </c>
      <c r="C56" s="54" t="s">
        <v>912</v>
      </c>
      <c r="D56" s="80" t="s">
        <v>151</v>
      </c>
      <c r="E56" s="80" t="s">
        <v>275</v>
      </c>
      <c r="F56" s="86" t="s">
        <v>921</v>
      </c>
      <c r="G56" s="25">
        <v>75000</v>
      </c>
      <c r="H56" s="84">
        <v>5623.19</v>
      </c>
      <c r="I56" s="25">
        <v>25</v>
      </c>
      <c r="J56" s="85">
        <v>2152.5</v>
      </c>
      <c r="K56" s="60">
        <f t="shared" si="0"/>
        <v>5324.9999999999991</v>
      </c>
      <c r="L56" s="36">
        <f t="shared" si="1"/>
        <v>825.00000000000011</v>
      </c>
      <c r="M56" s="72">
        <v>2280</v>
      </c>
      <c r="N56" s="25">
        <f t="shared" si="2"/>
        <v>5317.5</v>
      </c>
      <c r="O56" s="25"/>
      <c r="P56" s="25">
        <f t="shared" si="7"/>
        <v>4432.5</v>
      </c>
      <c r="Q56" s="25">
        <f t="shared" si="8"/>
        <v>10080.689999999999</v>
      </c>
      <c r="R56" s="25">
        <f t="shared" si="9"/>
        <v>11467.5</v>
      </c>
      <c r="S56" s="25">
        <f t="shared" si="10"/>
        <v>64919.31</v>
      </c>
      <c r="T56" s="37" t="s">
        <v>44</v>
      </c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</row>
    <row r="57" spans="1:558" s="13" customFormat="1" x14ac:dyDescent="0.25">
      <c r="A57" s="54">
        <v>51</v>
      </c>
      <c r="B57" s="24" t="s">
        <v>280</v>
      </c>
      <c r="C57" s="54" t="s">
        <v>912</v>
      </c>
      <c r="D57" s="80" t="s">
        <v>281</v>
      </c>
      <c r="E57" s="80" t="s">
        <v>282</v>
      </c>
      <c r="F57" s="86" t="s">
        <v>921</v>
      </c>
      <c r="G57" s="25">
        <v>85000</v>
      </c>
      <c r="H57" s="84">
        <v>8576.99</v>
      </c>
      <c r="I57" s="25">
        <v>25</v>
      </c>
      <c r="J57" s="85">
        <v>2439.5</v>
      </c>
      <c r="K57" s="60">
        <f t="shared" si="0"/>
        <v>6034.9999999999991</v>
      </c>
      <c r="L57" s="36">
        <f t="shared" si="1"/>
        <v>935.00000000000011</v>
      </c>
      <c r="M57" s="72">
        <v>2584</v>
      </c>
      <c r="N57" s="25">
        <f t="shared" si="2"/>
        <v>6026.5</v>
      </c>
      <c r="O57" s="25"/>
      <c r="P57" s="25">
        <f t="shared" si="7"/>
        <v>5023.5</v>
      </c>
      <c r="Q57" s="25">
        <f t="shared" si="8"/>
        <v>13625.49</v>
      </c>
      <c r="R57" s="25">
        <f t="shared" si="9"/>
        <v>12996.5</v>
      </c>
      <c r="S57" s="25">
        <f t="shared" si="10"/>
        <v>71374.509999999995</v>
      </c>
      <c r="T57" s="37" t="s">
        <v>44</v>
      </c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</row>
    <row r="58" spans="1:558" s="13" customFormat="1" x14ac:dyDescent="0.25">
      <c r="A58" s="54">
        <v>52</v>
      </c>
      <c r="B58" s="24" t="s">
        <v>1147</v>
      </c>
      <c r="C58" s="54" t="s">
        <v>912</v>
      </c>
      <c r="D58" s="80" t="s">
        <v>281</v>
      </c>
      <c r="E58" s="80" t="s">
        <v>1148</v>
      </c>
      <c r="F58" s="86" t="s">
        <v>921</v>
      </c>
      <c r="G58" s="25">
        <v>61000</v>
      </c>
      <c r="H58" s="84">
        <v>3674.86</v>
      </c>
      <c r="I58" s="25">
        <v>25</v>
      </c>
      <c r="J58" s="85">
        <v>1750.7</v>
      </c>
      <c r="K58" s="60">
        <f t="shared" si="0"/>
        <v>4331</v>
      </c>
      <c r="L58" s="36">
        <f t="shared" si="1"/>
        <v>671.00000000000011</v>
      </c>
      <c r="M58" s="72">
        <v>1854.4</v>
      </c>
      <c r="N58" s="25">
        <f t="shared" si="2"/>
        <v>4324.9000000000005</v>
      </c>
      <c r="O58" s="25"/>
      <c r="P58" s="25">
        <f t="shared" si="7"/>
        <v>3605.1000000000004</v>
      </c>
      <c r="Q58" s="25">
        <f t="shared" si="8"/>
        <v>7304.9600000000009</v>
      </c>
      <c r="R58" s="25">
        <f t="shared" si="9"/>
        <v>9326.9000000000015</v>
      </c>
      <c r="S58" s="25">
        <f t="shared" si="10"/>
        <v>53695.040000000001</v>
      </c>
      <c r="T58" s="37" t="s">
        <v>44</v>
      </c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</row>
    <row r="59" spans="1:558" s="13" customFormat="1" x14ac:dyDescent="0.25">
      <c r="A59" s="54">
        <v>53</v>
      </c>
      <c r="B59" s="24" t="s">
        <v>277</v>
      </c>
      <c r="C59" s="54" t="s">
        <v>912</v>
      </c>
      <c r="D59" s="80" t="s">
        <v>276</v>
      </c>
      <c r="E59" s="80" t="s">
        <v>118</v>
      </c>
      <c r="F59" s="86" t="s">
        <v>921</v>
      </c>
      <c r="G59" s="25">
        <v>85000</v>
      </c>
      <c r="H59" s="84">
        <v>8148.13</v>
      </c>
      <c r="I59" s="25">
        <v>25</v>
      </c>
      <c r="J59" s="85">
        <v>2439.5</v>
      </c>
      <c r="K59" s="60">
        <f t="shared" si="0"/>
        <v>6034.9999999999991</v>
      </c>
      <c r="L59" s="36">
        <f t="shared" si="1"/>
        <v>935.00000000000011</v>
      </c>
      <c r="M59" s="72">
        <v>2584</v>
      </c>
      <c r="N59" s="25">
        <f t="shared" si="2"/>
        <v>6026.5</v>
      </c>
      <c r="O59" s="25"/>
      <c r="P59" s="25">
        <f t="shared" si="7"/>
        <v>5023.5</v>
      </c>
      <c r="Q59" s="25">
        <f t="shared" si="8"/>
        <v>13196.630000000001</v>
      </c>
      <c r="R59" s="25">
        <f t="shared" si="9"/>
        <v>12996.5</v>
      </c>
      <c r="S59" s="25">
        <f t="shared" si="10"/>
        <v>71803.37</v>
      </c>
      <c r="T59" s="37" t="s">
        <v>44</v>
      </c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</row>
    <row r="60" spans="1:558" s="13" customFormat="1" x14ac:dyDescent="0.25">
      <c r="A60" s="54">
        <v>54</v>
      </c>
      <c r="B60" s="24" t="s">
        <v>278</v>
      </c>
      <c r="C60" s="54" t="s">
        <v>912</v>
      </c>
      <c r="D60" s="80" t="s">
        <v>276</v>
      </c>
      <c r="E60" s="80" t="s">
        <v>279</v>
      </c>
      <c r="F60" s="86" t="s">
        <v>920</v>
      </c>
      <c r="G60" s="25">
        <v>75000</v>
      </c>
      <c r="H60" s="84">
        <v>6309.38</v>
      </c>
      <c r="I60" s="25">
        <v>25</v>
      </c>
      <c r="J60" s="85">
        <v>2152.5</v>
      </c>
      <c r="K60" s="60">
        <f t="shared" si="0"/>
        <v>5324.9999999999991</v>
      </c>
      <c r="L60" s="36">
        <f t="shared" si="1"/>
        <v>825.00000000000011</v>
      </c>
      <c r="M60" s="72">
        <v>2280</v>
      </c>
      <c r="N60" s="25">
        <f t="shared" si="2"/>
        <v>5317.5</v>
      </c>
      <c r="O60" s="25"/>
      <c r="P60" s="25">
        <f t="shared" si="7"/>
        <v>4432.5</v>
      </c>
      <c r="Q60" s="25">
        <f t="shared" si="8"/>
        <v>10766.880000000001</v>
      </c>
      <c r="R60" s="25">
        <f t="shared" si="9"/>
        <v>11467.5</v>
      </c>
      <c r="S60" s="25">
        <f t="shared" si="10"/>
        <v>64233.119999999995</v>
      </c>
      <c r="T60" s="37" t="s">
        <v>44</v>
      </c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</row>
    <row r="61" spans="1:558" s="13" customFormat="1" x14ac:dyDescent="0.25">
      <c r="A61" s="54">
        <v>55</v>
      </c>
      <c r="B61" s="24" t="s">
        <v>901</v>
      </c>
      <c r="C61" s="54" t="s">
        <v>912</v>
      </c>
      <c r="D61" s="80" t="s">
        <v>43</v>
      </c>
      <c r="E61" s="80" t="s">
        <v>42</v>
      </c>
      <c r="F61" s="86" t="s">
        <v>920</v>
      </c>
      <c r="G61" s="25">
        <v>46000</v>
      </c>
      <c r="H61" s="85">
        <v>1289.46</v>
      </c>
      <c r="I61" s="25">
        <v>25</v>
      </c>
      <c r="J61" s="85">
        <v>1320.2</v>
      </c>
      <c r="K61" s="60">
        <f t="shared" si="0"/>
        <v>3265.9999999999995</v>
      </c>
      <c r="L61" s="36">
        <f t="shared" si="1"/>
        <v>506.00000000000006</v>
      </c>
      <c r="M61" s="72">
        <v>1398.4</v>
      </c>
      <c r="N61" s="25">
        <f t="shared" si="2"/>
        <v>3261.4</v>
      </c>
      <c r="O61" s="25"/>
      <c r="P61" s="25">
        <f t="shared" si="7"/>
        <v>2718.6000000000004</v>
      </c>
      <c r="Q61" s="25">
        <f t="shared" si="8"/>
        <v>4033.06</v>
      </c>
      <c r="R61" s="25">
        <f t="shared" si="9"/>
        <v>7033.4</v>
      </c>
      <c r="S61" s="25">
        <f t="shared" si="10"/>
        <v>41966.94</v>
      </c>
      <c r="T61" s="37" t="s">
        <v>44</v>
      </c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</row>
    <row r="62" spans="1:558" s="13" customFormat="1" x14ac:dyDescent="0.25">
      <c r="A62" s="54">
        <v>56</v>
      </c>
      <c r="B62" s="24" t="s">
        <v>372</v>
      </c>
      <c r="C62" s="54" t="s">
        <v>913</v>
      </c>
      <c r="D62" s="80" t="s">
        <v>43</v>
      </c>
      <c r="E62" s="80" t="s">
        <v>42</v>
      </c>
      <c r="F62" s="86" t="s">
        <v>920</v>
      </c>
      <c r="G62" s="25">
        <v>42000</v>
      </c>
      <c r="H62" s="87">
        <v>724.92</v>
      </c>
      <c r="I62" s="25">
        <v>25</v>
      </c>
      <c r="J62" s="85">
        <v>1205.4000000000001</v>
      </c>
      <c r="K62" s="60">
        <f t="shared" si="0"/>
        <v>2981.9999999999995</v>
      </c>
      <c r="L62" s="36">
        <f t="shared" si="1"/>
        <v>462.00000000000006</v>
      </c>
      <c r="M62" s="72">
        <v>1276.8</v>
      </c>
      <c r="N62" s="25">
        <f t="shared" si="2"/>
        <v>2977.8</v>
      </c>
      <c r="O62" s="25"/>
      <c r="P62" s="25">
        <f t="shared" si="7"/>
        <v>2482.1999999999998</v>
      </c>
      <c r="Q62" s="25">
        <f t="shared" si="8"/>
        <v>3232.12</v>
      </c>
      <c r="R62" s="25">
        <f t="shared" si="9"/>
        <v>6421.7999999999993</v>
      </c>
      <c r="S62" s="25">
        <f t="shared" si="10"/>
        <v>38767.879999999997</v>
      </c>
      <c r="T62" s="37" t="s">
        <v>44</v>
      </c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</row>
    <row r="63" spans="1:558" s="13" customFormat="1" x14ac:dyDescent="0.25">
      <c r="A63" s="54">
        <v>57</v>
      </c>
      <c r="B63" s="24" t="s">
        <v>28</v>
      </c>
      <c r="C63" s="54" t="s">
        <v>913</v>
      </c>
      <c r="D63" s="80" t="s">
        <v>43</v>
      </c>
      <c r="E63" s="80" t="s">
        <v>35</v>
      </c>
      <c r="F63" s="86" t="s">
        <v>921</v>
      </c>
      <c r="G63" s="25">
        <v>40000</v>
      </c>
      <c r="H63" s="87">
        <v>442.65</v>
      </c>
      <c r="I63" s="25">
        <v>25</v>
      </c>
      <c r="J63" s="85">
        <v>1148</v>
      </c>
      <c r="K63" s="60">
        <f t="shared" si="0"/>
        <v>2839.9999999999995</v>
      </c>
      <c r="L63" s="36">
        <f t="shared" si="1"/>
        <v>440.00000000000006</v>
      </c>
      <c r="M63" s="72">
        <v>1216</v>
      </c>
      <c r="N63" s="25">
        <f t="shared" si="2"/>
        <v>2836</v>
      </c>
      <c r="O63" s="25"/>
      <c r="P63" s="25">
        <f t="shared" si="7"/>
        <v>2364</v>
      </c>
      <c r="Q63" s="25">
        <f t="shared" si="8"/>
        <v>2831.65</v>
      </c>
      <c r="R63" s="25">
        <f t="shared" si="9"/>
        <v>6116</v>
      </c>
      <c r="S63" s="25">
        <f t="shared" si="10"/>
        <v>37168.35</v>
      </c>
      <c r="T63" s="37" t="s">
        <v>44</v>
      </c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</row>
    <row r="64" spans="1:558" s="13" customFormat="1" x14ac:dyDescent="0.25">
      <c r="A64" s="54">
        <v>58</v>
      </c>
      <c r="B64" s="24" t="s">
        <v>30</v>
      </c>
      <c r="C64" s="54" t="s">
        <v>913</v>
      </c>
      <c r="D64" s="80" t="s">
        <v>43</v>
      </c>
      <c r="E64" s="80" t="s">
        <v>38</v>
      </c>
      <c r="F64" s="86" t="s">
        <v>920</v>
      </c>
      <c r="G64" s="25">
        <v>46000</v>
      </c>
      <c r="H64" s="85">
        <v>1289.46</v>
      </c>
      <c r="I64" s="25">
        <v>25</v>
      </c>
      <c r="J64" s="85">
        <v>1320.2</v>
      </c>
      <c r="K64" s="60">
        <f t="shared" si="0"/>
        <v>3265.9999999999995</v>
      </c>
      <c r="L64" s="36">
        <f t="shared" si="1"/>
        <v>506.00000000000006</v>
      </c>
      <c r="M64" s="72">
        <v>1398.4</v>
      </c>
      <c r="N64" s="25">
        <f t="shared" si="2"/>
        <v>3261.4</v>
      </c>
      <c r="O64" s="25"/>
      <c r="P64" s="25">
        <f t="shared" si="7"/>
        <v>2718.6000000000004</v>
      </c>
      <c r="Q64" s="25">
        <f t="shared" si="8"/>
        <v>4033.06</v>
      </c>
      <c r="R64" s="25">
        <f t="shared" si="9"/>
        <v>7033.4</v>
      </c>
      <c r="S64" s="25">
        <f t="shared" si="10"/>
        <v>41966.94</v>
      </c>
      <c r="T64" s="37" t="s">
        <v>44</v>
      </c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</row>
    <row r="65" spans="1:558" s="13" customFormat="1" x14ac:dyDescent="0.25">
      <c r="A65" s="54">
        <v>59</v>
      </c>
      <c r="B65" s="24" t="s">
        <v>31</v>
      </c>
      <c r="C65" s="54" t="s">
        <v>912</v>
      </c>
      <c r="D65" s="80" t="s">
        <v>43</v>
      </c>
      <c r="E65" s="80" t="s">
        <v>39</v>
      </c>
      <c r="F65" s="86" t="s">
        <v>920</v>
      </c>
      <c r="G65" s="25">
        <v>35000</v>
      </c>
      <c r="H65" s="87">
        <v>0</v>
      </c>
      <c r="I65" s="25">
        <v>25</v>
      </c>
      <c r="J65" s="85">
        <v>1004.5</v>
      </c>
      <c r="K65" s="60">
        <f t="shared" si="0"/>
        <v>2485</v>
      </c>
      <c r="L65" s="36">
        <f t="shared" si="1"/>
        <v>385.00000000000006</v>
      </c>
      <c r="M65" s="72">
        <v>1064</v>
      </c>
      <c r="N65" s="25">
        <f t="shared" si="2"/>
        <v>2481.5</v>
      </c>
      <c r="O65" s="25"/>
      <c r="P65" s="25">
        <f t="shared" si="7"/>
        <v>2068.5</v>
      </c>
      <c r="Q65" s="25">
        <f t="shared" si="8"/>
        <v>2093.5</v>
      </c>
      <c r="R65" s="25">
        <f t="shared" si="9"/>
        <v>5351.5</v>
      </c>
      <c r="S65" s="25">
        <f t="shared" si="10"/>
        <v>32906.5</v>
      </c>
      <c r="T65" s="37" t="s">
        <v>44</v>
      </c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</row>
    <row r="66" spans="1:558" s="13" customFormat="1" x14ac:dyDescent="0.25">
      <c r="A66" s="54">
        <v>60</v>
      </c>
      <c r="B66" s="24" t="s">
        <v>29</v>
      </c>
      <c r="C66" s="54" t="s">
        <v>912</v>
      </c>
      <c r="D66" s="80" t="s">
        <v>43</v>
      </c>
      <c r="E66" s="80" t="s">
        <v>960</v>
      </c>
      <c r="F66" s="86" t="s">
        <v>921</v>
      </c>
      <c r="G66" s="25">
        <v>25000</v>
      </c>
      <c r="H66" s="87">
        <v>0</v>
      </c>
      <c r="I66" s="25">
        <v>25</v>
      </c>
      <c r="J66" s="85">
        <v>717.5</v>
      </c>
      <c r="K66" s="60">
        <f t="shared" si="0"/>
        <v>1774.9999999999998</v>
      </c>
      <c r="L66" s="36">
        <f t="shared" si="1"/>
        <v>275</v>
      </c>
      <c r="M66" s="72">
        <v>760</v>
      </c>
      <c r="N66" s="25">
        <f t="shared" si="2"/>
        <v>1772.5000000000002</v>
      </c>
      <c r="O66" s="25"/>
      <c r="P66" s="25">
        <f t="shared" si="7"/>
        <v>1477.5</v>
      </c>
      <c r="Q66" s="25">
        <f t="shared" si="8"/>
        <v>1502.5</v>
      </c>
      <c r="R66" s="25">
        <f t="shared" si="9"/>
        <v>3822.5</v>
      </c>
      <c r="S66" s="25">
        <f t="shared" si="10"/>
        <v>23497.5</v>
      </c>
      <c r="T66" s="37" t="s">
        <v>44</v>
      </c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</row>
    <row r="67" spans="1:558" s="13" customFormat="1" x14ac:dyDescent="0.25">
      <c r="A67" s="54">
        <v>61</v>
      </c>
      <c r="B67" s="24" t="s">
        <v>32</v>
      </c>
      <c r="C67" s="54" t="s">
        <v>912</v>
      </c>
      <c r="D67" s="80" t="s">
        <v>43</v>
      </c>
      <c r="E67" s="80" t="s">
        <v>40</v>
      </c>
      <c r="F67" s="86" t="s">
        <v>920</v>
      </c>
      <c r="G67" s="25">
        <v>45000</v>
      </c>
      <c r="H67" s="87">
        <v>891.01</v>
      </c>
      <c r="I67" s="25">
        <v>25</v>
      </c>
      <c r="J67" s="85">
        <v>1291.5</v>
      </c>
      <c r="K67" s="60">
        <f t="shared" si="0"/>
        <v>3194.9999999999995</v>
      </c>
      <c r="L67" s="36">
        <f t="shared" si="1"/>
        <v>495.00000000000006</v>
      </c>
      <c r="M67" s="72">
        <v>1368</v>
      </c>
      <c r="N67" s="25">
        <f t="shared" si="2"/>
        <v>3190.5</v>
      </c>
      <c r="O67" s="25"/>
      <c r="P67" s="25">
        <f t="shared" si="7"/>
        <v>2659.5</v>
      </c>
      <c r="Q67" s="25">
        <f t="shared" si="8"/>
        <v>3575.51</v>
      </c>
      <c r="R67" s="25">
        <f t="shared" si="9"/>
        <v>6880.5</v>
      </c>
      <c r="S67" s="25">
        <f t="shared" si="10"/>
        <v>41424.49</v>
      </c>
      <c r="T67" s="37" t="s">
        <v>44</v>
      </c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</row>
    <row r="68" spans="1:558" s="13" customFormat="1" x14ac:dyDescent="0.25">
      <c r="A68" s="54">
        <v>62</v>
      </c>
      <c r="B68" s="24" t="s">
        <v>817</v>
      </c>
      <c r="C68" s="54" t="s">
        <v>912</v>
      </c>
      <c r="D68" s="80" t="s">
        <v>43</v>
      </c>
      <c r="E68" s="80" t="s">
        <v>70</v>
      </c>
      <c r="F68" s="86" t="s">
        <v>916</v>
      </c>
      <c r="G68" s="25">
        <v>15000</v>
      </c>
      <c r="H68" s="87">
        <v>0</v>
      </c>
      <c r="I68" s="25">
        <v>25</v>
      </c>
      <c r="J68" s="85">
        <v>430.5</v>
      </c>
      <c r="K68" s="60">
        <f t="shared" si="0"/>
        <v>1065</v>
      </c>
      <c r="L68" s="36">
        <f t="shared" si="1"/>
        <v>165.00000000000003</v>
      </c>
      <c r="M68" s="72">
        <v>456</v>
      </c>
      <c r="N68" s="25">
        <f t="shared" si="2"/>
        <v>1063.5</v>
      </c>
      <c r="O68" s="25"/>
      <c r="P68" s="25">
        <f t="shared" si="7"/>
        <v>886.5</v>
      </c>
      <c r="Q68" s="25">
        <f t="shared" si="8"/>
        <v>911.5</v>
      </c>
      <c r="R68" s="25">
        <f t="shared" si="9"/>
        <v>2293.5</v>
      </c>
      <c r="S68" s="25">
        <f t="shared" si="10"/>
        <v>14088.5</v>
      </c>
      <c r="T68" s="37" t="s">
        <v>44</v>
      </c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</row>
    <row r="69" spans="1:558" s="13" customFormat="1" x14ac:dyDescent="0.25">
      <c r="A69" s="54">
        <v>63</v>
      </c>
      <c r="B69" s="24" t="s">
        <v>89</v>
      </c>
      <c r="C69" s="54" t="s">
        <v>912</v>
      </c>
      <c r="D69" s="80" t="s">
        <v>43</v>
      </c>
      <c r="E69" s="80" t="s">
        <v>108</v>
      </c>
      <c r="F69" s="81" t="s">
        <v>920</v>
      </c>
      <c r="G69" s="25">
        <v>110000</v>
      </c>
      <c r="H69" s="84">
        <v>14457.62</v>
      </c>
      <c r="I69" s="25">
        <v>25</v>
      </c>
      <c r="J69" s="85">
        <v>3157</v>
      </c>
      <c r="K69" s="60">
        <f t="shared" si="0"/>
        <v>7809.9999999999991</v>
      </c>
      <c r="L69" s="36">
        <f t="shared" si="1"/>
        <v>1210.0000000000002</v>
      </c>
      <c r="M69" s="72">
        <v>3344</v>
      </c>
      <c r="N69" s="25">
        <f t="shared" si="2"/>
        <v>7799.0000000000009</v>
      </c>
      <c r="O69" s="25"/>
      <c r="P69" s="25">
        <f t="shared" si="7"/>
        <v>6501</v>
      </c>
      <c r="Q69" s="25">
        <f t="shared" si="8"/>
        <v>20983.620000000003</v>
      </c>
      <c r="R69" s="25">
        <f t="shared" si="9"/>
        <v>16819</v>
      </c>
      <c r="S69" s="25">
        <f t="shared" si="10"/>
        <v>89016.38</v>
      </c>
      <c r="T69" s="37" t="s">
        <v>44</v>
      </c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</row>
    <row r="70" spans="1:558" s="13" customFormat="1" x14ac:dyDescent="0.25">
      <c r="A70" s="54">
        <v>64</v>
      </c>
      <c r="B70" s="24" t="s">
        <v>123</v>
      </c>
      <c r="C70" s="54" t="s">
        <v>912</v>
      </c>
      <c r="D70" s="80" t="s">
        <v>121</v>
      </c>
      <c r="E70" s="80" t="s">
        <v>139</v>
      </c>
      <c r="F70" s="86" t="s">
        <v>921</v>
      </c>
      <c r="G70" s="25">
        <v>110000</v>
      </c>
      <c r="H70" s="84">
        <v>13171.02</v>
      </c>
      <c r="I70" s="25">
        <v>25</v>
      </c>
      <c r="J70" s="85">
        <v>3157</v>
      </c>
      <c r="K70" s="60">
        <f t="shared" ref="K70:K134" si="11">+G70*7.1%</f>
        <v>7809.9999999999991</v>
      </c>
      <c r="L70" s="36">
        <f t="shared" ref="L70:L134" si="12">+G70*1.1%</f>
        <v>1210.0000000000002</v>
      </c>
      <c r="M70" s="72">
        <v>3344</v>
      </c>
      <c r="N70" s="25">
        <f t="shared" ref="N70:N134" si="13">+G70*7.09%</f>
        <v>7799.0000000000009</v>
      </c>
      <c r="O70" s="25"/>
      <c r="P70" s="25">
        <f t="shared" si="7"/>
        <v>6501</v>
      </c>
      <c r="Q70" s="25">
        <f t="shared" si="8"/>
        <v>19697.02</v>
      </c>
      <c r="R70" s="25">
        <f t="shared" ref="R70:R84" si="14">+K70+L70+N70</f>
        <v>16819</v>
      </c>
      <c r="S70" s="25">
        <f t="shared" si="10"/>
        <v>90302.98</v>
      </c>
      <c r="T70" s="37" t="s">
        <v>44</v>
      </c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</row>
    <row r="71" spans="1:558" s="13" customFormat="1" x14ac:dyDescent="0.25">
      <c r="A71" s="54">
        <v>65</v>
      </c>
      <c r="B71" s="24" t="s">
        <v>974</v>
      </c>
      <c r="C71" s="54" t="s">
        <v>912</v>
      </c>
      <c r="D71" s="80" t="s">
        <v>121</v>
      </c>
      <c r="E71" s="80" t="s">
        <v>975</v>
      </c>
      <c r="F71" s="86" t="s">
        <v>920</v>
      </c>
      <c r="G71" s="25">
        <v>25000</v>
      </c>
      <c r="H71" s="87">
        <v>0</v>
      </c>
      <c r="I71" s="25">
        <v>25</v>
      </c>
      <c r="J71" s="85">
        <v>717.5</v>
      </c>
      <c r="K71" s="60">
        <f t="shared" si="11"/>
        <v>1774.9999999999998</v>
      </c>
      <c r="L71" s="36">
        <f t="shared" si="12"/>
        <v>275</v>
      </c>
      <c r="M71" s="72">
        <v>760</v>
      </c>
      <c r="N71" s="25">
        <f t="shared" si="13"/>
        <v>1772.5000000000002</v>
      </c>
      <c r="O71" s="25"/>
      <c r="P71" s="25">
        <v>1477.5</v>
      </c>
      <c r="Q71" s="25">
        <v>1502.5</v>
      </c>
      <c r="R71" s="25">
        <f t="shared" si="14"/>
        <v>3822.5</v>
      </c>
      <c r="S71" s="25">
        <v>23497.5</v>
      </c>
      <c r="T71" s="37" t="s">
        <v>44</v>
      </c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</row>
    <row r="72" spans="1:558" s="13" customFormat="1" x14ac:dyDescent="0.25">
      <c r="A72" s="54">
        <v>66</v>
      </c>
      <c r="B72" s="24" t="s">
        <v>1013</v>
      </c>
      <c r="C72" s="54" t="s">
        <v>912</v>
      </c>
      <c r="D72" s="80" t="s">
        <v>121</v>
      </c>
      <c r="E72" s="80" t="s">
        <v>40</v>
      </c>
      <c r="F72" s="86" t="s">
        <v>920</v>
      </c>
      <c r="G72" s="25">
        <v>25000</v>
      </c>
      <c r="H72" s="87">
        <v>0</v>
      </c>
      <c r="I72" s="25">
        <v>25</v>
      </c>
      <c r="J72" s="85">
        <v>717.5</v>
      </c>
      <c r="K72" s="60">
        <f t="shared" si="11"/>
        <v>1774.9999999999998</v>
      </c>
      <c r="L72" s="36">
        <f t="shared" si="12"/>
        <v>275</v>
      </c>
      <c r="M72" s="72">
        <v>760</v>
      </c>
      <c r="N72" s="25">
        <f t="shared" si="13"/>
        <v>1772.5000000000002</v>
      </c>
      <c r="O72" s="25"/>
      <c r="P72" s="25">
        <v>1477.5</v>
      </c>
      <c r="Q72" s="25">
        <v>1502.5</v>
      </c>
      <c r="R72" s="25">
        <f t="shared" si="14"/>
        <v>3822.5</v>
      </c>
      <c r="S72" s="25">
        <f t="shared" ref="S72:S84" si="15">+G72-Q72</f>
        <v>23497.5</v>
      </c>
      <c r="T72" s="37" t="s">
        <v>44</v>
      </c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</row>
    <row r="73" spans="1:558" s="13" customFormat="1" x14ac:dyDescent="0.25">
      <c r="A73" s="54">
        <v>67</v>
      </c>
      <c r="B73" s="24" t="s">
        <v>1017</v>
      </c>
      <c r="C73" s="54" t="s">
        <v>912</v>
      </c>
      <c r="D73" s="80" t="s">
        <v>121</v>
      </c>
      <c r="E73" s="95" t="s">
        <v>140</v>
      </c>
      <c r="F73" s="86" t="s">
        <v>920</v>
      </c>
      <c r="G73" s="25">
        <v>25000</v>
      </c>
      <c r="H73" s="87">
        <v>0</v>
      </c>
      <c r="I73" s="25">
        <v>25</v>
      </c>
      <c r="J73" s="85">
        <v>717.5</v>
      </c>
      <c r="K73" s="60">
        <f t="shared" si="11"/>
        <v>1774.9999999999998</v>
      </c>
      <c r="L73" s="36">
        <f t="shared" si="12"/>
        <v>275</v>
      </c>
      <c r="M73" s="72">
        <v>760</v>
      </c>
      <c r="N73" s="25">
        <f t="shared" si="13"/>
        <v>1772.5000000000002</v>
      </c>
      <c r="O73" s="25"/>
      <c r="P73" s="25">
        <v>1477.5</v>
      </c>
      <c r="Q73" s="25">
        <v>1502.5</v>
      </c>
      <c r="R73" s="25">
        <f t="shared" si="14"/>
        <v>3822.5</v>
      </c>
      <c r="S73" s="25">
        <f t="shared" si="15"/>
        <v>23497.5</v>
      </c>
      <c r="T73" s="37" t="s">
        <v>44</v>
      </c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</row>
    <row r="74" spans="1:558" s="13" customFormat="1" x14ac:dyDescent="0.25">
      <c r="A74" s="54">
        <v>68</v>
      </c>
      <c r="B74" s="24" t="s">
        <v>924</v>
      </c>
      <c r="C74" s="54" t="s">
        <v>912</v>
      </c>
      <c r="D74" s="80" t="s">
        <v>121</v>
      </c>
      <c r="E74" s="80" t="s">
        <v>99</v>
      </c>
      <c r="F74" s="86" t="s">
        <v>921</v>
      </c>
      <c r="G74" s="25">
        <v>25000</v>
      </c>
      <c r="H74" s="87">
        <v>0</v>
      </c>
      <c r="I74" s="25">
        <v>25</v>
      </c>
      <c r="J74" s="85">
        <v>717.5</v>
      </c>
      <c r="K74" s="60">
        <f t="shared" si="11"/>
        <v>1774.9999999999998</v>
      </c>
      <c r="L74" s="36">
        <f t="shared" si="12"/>
        <v>275</v>
      </c>
      <c r="M74" s="72">
        <v>760</v>
      </c>
      <c r="N74" s="25">
        <f t="shared" si="13"/>
        <v>1772.5000000000002</v>
      </c>
      <c r="O74" s="25"/>
      <c r="P74" s="25">
        <f t="shared" ref="P74:P138" si="16">+J74+M74</f>
        <v>1477.5</v>
      </c>
      <c r="Q74" s="25">
        <f t="shared" ref="Q74:Q84" si="17">+H74+I74+J74+M74+O74</f>
        <v>1502.5</v>
      </c>
      <c r="R74" s="25">
        <f t="shared" si="14"/>
        <v>3822.5</v>
      </c>
      <c r="S74" s="25">
        <f t="shared" si="15"/>
        <v>23497.5</v>
      </c>
      <c r="T74" s="37" t="s">
        <v>44</v>
      </c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</row>
    <row r="75" spans="1:558" s="13" customFormat="1" x14ac:dyDescent="0.25">
      <c r="A75" s="54">
        <v>69</v>
      </c>
      <c r="B75" s="24" t="s">
        <v>122</v>
      </c>
      <c r="C75" s="54" t="s">
        <v>912</v>
      </c>
      <c r="D75" s="80" t="s">
        <v>121</v>
      </c>
      <c r="E75" s="80" t="s">
        <v>138</v>
      </c>
      <c r="F75" s="86" t="s">
        <v>920</v>
      </c>
      <c r="G75" s="25">
        <v>29000</v>
      </c>
      <c r="H75" s="87">
        <v>0</v>
      </c>
      <c r="I75" s="25">
        <v>25</v>
      </c>
      <c r="J75" s="85">
        <v>832.3</v>
      </c>
      <c r="K75" s="60">
        <f t="shared" si="11"/>
        <v>2059</v>
      </c>
      <c r="L75" s="36">
        <f t="shared" si="12"/>
        <v>319.00000000000006</v>
      </c>
      <c r="M75" s="72">
        <v>881.6</v>
      </c>
      <c r="N75" s="25">
        <f t="shared" si="13"/>
        <v>2056.1</v>
      </c>
      <c r="O75" s="25"/>
      <c r="P75" s="25">
        <f t="shared" si="16"/>
        <v>1713.9</v>
      </c>
      <c r="Q75" s="25">
        <f t="shared" si="17"/>
        <v>1738.9</v>
      </c>
      <c r="R75" s="25">
        <f t="shared" si="14"/>
        <v>4434.1000000000004</v>
      </c>
      <c r="S75" s="25">
        <f t="shared" si="15"/>
        <v>27261.1</v>
      </c>
      <c r="T75" s="37" t="s">
        <v>44</v>
      </c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</row>
    <row r="76" spans="1:558" s="13" customFormat="1" x14ac:dyDescent="0.25">
      <c r="A76" s="54">
        <v>70</v>
      </c>
      <c r="B76" s="24" t="s">
        <v>130</v>
      </c>
      <c r="C76" s="54" t="s">
        <v>912</v>
      </c>
      <c r="D76" s="80" t="s">
        <v>121</v>
      </c>
      <c r="E76" s="80" t="s">
        <v>141</v>
      </c>
      <c r="F76" s="86" t="s">
        <v>920</v>
      </c>
      <c r="G76" s="25">
        <v>27300</v>
      </c>
      <c r="H76" s="87">
        <v>0</v>
      </c>
      <c r="I76" s="25">
        <v>25</v>
      </c>
      <c r="J76" s="85">
        <v>783.51</v>
      </c>
      <c r="K76" s="60">
        <f t="shared" si="11"/>
        <v>1938.2999999999997</v>
      </c>
      <c r="L76" s="36">
        <f t="shared" si="12"/>
        <v>300.3</v>
      </c>
      <c r="M76" s="72">
        <v>829.92</v>
      </c>
      <c r="N76" s="25">
        <f t="shared" si="13"/>
        <v>1935.5700000000002</v>
      </c>
      <c r="O76" s="25"/>
      <c r="P76" s="25">
        <f t="shared" si="16"/>
        <v>1613.4299999999998</v>
      </c>
      <c r="Q76" s="25">
        <f t="shared" si="17"/>
        <v>1638.4299999999998</v>
      </c>
      <c r="R76" s="25">
        <f t="shared" si="14"/>
        <v>4174.17</v>
      </c>
      <c r="S76" s="25">
        <f t="shared" si="15"/>
        <v>25661.57</v>
      </c>
      <c r="T76" s="37" t="s">
        <v>44</v>
      </c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</row>
    <row r="77" spans="1:558" s="13" customFormat="1" x14ac:dyDescent="0.25">
      <c r="A77" s="54">
        <v>71</v>
      </c>
      <c r="B77" s="24" t="s">
        <v>126</v>
      </c>
      <c r="C77" s="54" t="s">
        <v>912</v>
      </c>
      <c r="D77" s="80" t="s">
        <v>121</v>
      </c>
      <c r="E77" s="80" t="s">
        <v>36</v>
      </c>
      <c r="F77" s="86" t="s">
        <v>921</v>
      </c>
      <c r="G77" s="25">
        <v>25000</v>
      </c>
      <c r="H77" s="87">
        <v>0</v>
      </c>
      <c r="I77" s="25">
        <v>25</v>
      </c>
      <c r="J77" s="85">
        <v>717.5</v>
      </c>
      <c r="K77" s="60">
        <f t="shared" si="11"/>
        <v>1774.9999999999998</v>
      </c>
      <c r="L77" s="36">
        <f t="shared" si="12"/>
        <v>275</v>
      </c>
      <c r="M77" s="72">
        <v>760</v>
      </c>
      <c r="N77" s="25">
        <f t="shared" si="13"/>
        <v>1772.5000000000002</v>
      </c>
      <c r="O77" s="25"/>
      <c r="P77" s="25">
        <f t="shared" si="16"/>
        <v>1477.5</v>
      </c>
      <c r="Q77" s="25">
        <f t="shared" si="17"/>
        <v>1502.5</v>
      </c>
      <c r="R77" s="25">
        <f t="shared" si="14"/>
        <v>3822.5</v>
      </c>
      <c r="S77" s="25">
        <f t="shared" si="15"/>
        <v>23497.5</v>
      </c>
      <c r="T77" s="37" t="s">
        <v>44</v>
      </c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</row>
    <row r="78" spans="1:558" s="13" customFormat="1" x14ac:dyDescent="0.25">
      <c r="A78" s="54">
        <v>72</v>
      </c>
      <c r="B78" s="24" t="s">
        <v>127</v>
      </c>
      <c r="C78" s="54" t="s">
        <v>912</v>
      </c>
      <c r="D78" s="80" t="s">
        <v>121</v>
      </c>
      <c r="E78" s="80" t="s">
        <v>36</v>
      </c>
      <c r="F78" s="86" t="s">
        <v>921</v>
      </c>
      <c r="G78" s="25">
        <v>40000</v>
      </c>
      <c r="H78" s="87">
        <v>442.65</v>
      </c>
      <c r="I78" s="25">
        <v>25</v>
      </c>
      <c r="J78" s="85">
        <v>1148</v>
      </c>
      <c r="K78" s="60">
        <f t="shared" si="11"/>
        <v>2839.9999999999995</v>
      </c>
      <c r="L78" s="36">
        <f t="shared" si="12"/>
        <v>440.00000000000006</v>
      </c>
      <c r="M78" s="72">
        <v>1216</v>
      </c>
      <c r="N78" s="25">
        <f t="shared" si="13"/>
        <v>2836</v>
      </c>
      <c r="O78" s="25"/>
      <c r="P78" s="25">
        <f t="shared" si="16"/>
        <v>2364</v>
      </c>
      <c r="Q78" s="25">
        <f t="shared" si="17"/>
        <v>2831.65</v>
      </c>
      <c r="R78" s="25">
        <f t="shared" si="14"/>
        <v>6116</v>
      </c>
      <c r="S78" s="25">
        <f t="shared" si="15"/>
        <v>37168.35</v>
      </c>
      <c r="T78" s="37" t="s">
        <v>44</v>
      </c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</row>
    <row r="79" spans="1:558" s="13" customFormat="1" x14ac:dyDescent="0.25">
      <c r="A79" s="54">
        <v>73</v>
      </c>
      <c r="B79" s="24" t="s">
        <v>125</v>
      </c>
      <c r="C79" s="54" t="s">
        <v>912</v>
      </c>
      <c r="D79" s="80" t="s">
        <v>121</v>
      </c>
      <c r="E79" s="95" t="s">
        <v>140</v>
      </c>
      <c r="F79" s="86" t="s">
        <v>921</v>
      </c>
      <c r="G79" s="25">
        <v>25000</v>
      </c>
      <c r="H79" s="87">
        <v>0</v>
      </c>
      <c r="I79" s="25">
        <v>25</v>
      </c>
      <c r="J79" s="85">
        <v>717.5</v>
      </c>
      <c r="K79" s="60">
        <f t="shared" si="11"/>
        <v>1774.9999999999998</v>
      </c>
      <c r="L79" s="36">
        <f t="shared" si="12"/>
        <v>275</v>
      </c>
      <c r="M79" s="72">
        <v>760</v>
      </c>
      <c r="N79" s="25">
        <f t="shared" si="13"/>
        <v>1772.5000000000002</v>
      </c>
      <c r="O79" s="25"/>
      <c r="P79" s="25">
        <f t="shared" si="16"/>
        <v>1477.5</v>
      </c>
      <c r="Q79" s="25">
        <f t="shared" si="17"/>
        <v>1502.5</v>
      </c>
      <c r="R79" s="25">
        <f t="shared" si="14"/>
        <v>3822.5</v>
      </c>
      <c r="S79" s="25">
        <f t="shared" si="15"/>
        <v>23497.5</v>
      </c>
      <c r="T79" s="37" t="s">
        <v>44</v>
      </c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</row>
    <row r="80" spans="1:558" s="13" customFormat="1" x14ac:dyDescent="0.25">
      <c r="A80" s="54">
        <v>74</v>
      </c>
      <c r="B80" s="24" t="s">
        <v>128</v>
      </c>
      <c r="C80" s="54" t="s">
        <v>912</v>
      </c>
      <c r="D80" s="80" t="s">
        <v>121</v>
      </c>
      <c r="E80" s="95" t="s">
        <v>140</v>
      </c>
      <c r="F80" s="86" t="s">
        <v>921</v>
      </c>
      <c r="G80" s="25">
        <v>25000</v>
      </c>
      <c r="H80" s="87">
        <v>0</v>
      </c>
      <c r="I80" s="25">
        <v>25</v>
      </c>
      <c r="J80" s="85">
        <v>717.5</v>
      </c>
      <c r="K80" s="60">
        <f t="shared" si="11"/>
        <v>1774.9999999999998</v>
      </c>
      <c r="L80" s="36">
        <f t="shared" si="12"/>
        <v>275</v>
      </c>
      <c r="M80" s="72">
        <v>760</v>
      </c>
      <c r="N80" s="25">
        <f t="shared" si="13"/>
        <v>1772.5000000000002</v>
      </c>
      <c r="O80" s="25"/>
      <c r="P80" s="25">
        <f t="shared" si="16"/>
        <v>1477.5</v>
      </c>
      <c r="Q80" s="25">
        <f t="shared" si="17"/>
        <v>1502.5</v>
      </c>
      <c r="R80" s="25">
        <f t="shared" si="14"/>
        <v>3822.5</v>
      </c>
      <c r="S80" s="25">
        <f t="shared" si="15"/>
        <v>23497.5</v>
      </c>
      <c r="T80" s="37" t="s">
        <v>44</v>
      </c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</row>
    <row r="81" spans="1:558" s="13" customFormat="1" x14ac:dyDescent="0.25">
      <c r="A81" s="54">
        <v>75</v>
      </c>
      <c r="B81" s="24" t="s">
        <v>129</v>
      </c>
      <c r="C81" s="54" t="s">
        <v>912</v>
      </c>
      <c r="D81" s="80" t="s">
        <v>121</v>
      </c>
      <c r="E81" s="95" t="s">
        <v>140</v>
      </c>
      <c r="F81" s="86" t="s">
        <v>920</v>
      </c>
      <c r="G81" s="25">
        <v>25000</v>
      </c>
      <c r="H81" s="87">
        <v>0</v>
      </c>
      <c r="I81" s="25">
        <v>25</v>
      </c>
      <c r="J81" s="85">
        <v>717.5</v>
      </c>
      <c r="K81" s="60">
        <f t="shared" si="11"/>
        <v>1774.9999999999998</v>
      </c>
      <c r="L81" s="36">
        <f t="shared" si="12"/>
        <v>275</v>
      </c>
      <c r="M81" s="72">
        <v>760</v>
      </c>
      <c r="N81" s="25">
        <f t="shared" si="13"/>
        <v>1772.5000000000002</v>
      </c>
      <c r="O81" s="25"/>
      <c r="P81" s="25">
        <f t="shared" si="16"/>
        <v>1477.5</v>
      </c>
      <c r="Q81" s="25">
        <f t="shared" si="17"/>
        <v>1502.5</v>
      </c>
      <c r="R81" s="25">
        <f t="shared" si="14"/>
        <v>3822.5</v>
      </c>
      <c r="S81" s="25">
        <f t="shared" si="15"/>
        <v>23497.5</v>
      </c>
      <c r="T81" s="37" t="s">
        <v>44</v>
      </c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</row>
    <row r="82" spans="1:558" s="13" customFormat="1" x14ac:dyDescent="0.25">
      <c r="A82" s="54">
        <v>76</v>
      </c>
      <c r="B82" s="24" t="s">
        <v>124</v>
      </c>
      <c r="C82" s="54" t="s">
        <v>913</v>
      </c>
      <c r="D82" s="80" t="s">
        <v>121</v>
      </c>
      <c r="E82" s="95" t="s">
        <v>140</v>
      </c>
      <c r="F82" s="86" t="s">
        <v>921</v>
      </c>
      <c r="G82" s="25">
        <v>25000</v>
      </c>
      <c r="H82" s="87">
        <v>0</v>
      </c>
      <c r="I82" s="25">
        <v>25</v>
      </c>
      <c r="J82" s="85">
        <v>717.5</v>
      </c>
      <c r="K82" s="60">
        <f t="shared" si="11"/>
        <v>1774.9999999999998</v>
      </c>
      <c r="L82" s="36">
        <f t="shared" si="12"/>
        <v>275</v>
      </c>
      <c r="M82" s="72">
        <v>760</v>
      </c>
      <c r="N82" s="25">
        <f t="shared" si="13"/>
        <v>1772.5000000000002</v>
      </c>
      <c r="O82" s="25"/>
      <c r="P82" s="25">
        <f t="shared" si="16"/>
        <v>1477.5</v>
      </c>
      <c r="Q82" s="25">
        <f t="shared" si="17"/>
        <v>1502.5</v>
      </c>
      <c r="R82" s="25">
        <f t="shared" si="14"/>
        <v>3822.5</v>
      </c>
      <c r="S82" s="25">
        <f t="shared" si="15"/>
        <v>23497.5</v>
      </c>
      <c r="T82" s="37" t="s">
        <v>44</v>
      </c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</row>
    <row r="83" spans="1:558" s="13" customFormat="1" x14ac:dyDescent="0.25">
      <c r="A83" s="54">
        <v>77</v>
      </c>
      <c r="B83" s="24" t="s">
        <v>131</v>
      </c>
      <c r="C83" s="54" t="s">
        <v>912</v>
      </c>
      <c r="D83" s="80" t="s">
        <v>121</v>
      </c>
      <c r="E83" s="95" t="s">
        <v>140</v>
      </c>
      <c r="F83" s="86" t="s">
        <v>920</v>
      </c>
      <c r="G83" s="25">
        <v>25000</v>
      </c>
      <c r="H83" s="87">
        <v>0</v>
      </c>
      <c r="I83" s="25">
        <v>25</v>
      </c>
      <c r="J83" s="85">
        <v>717.5</v>
      </c>
      <c r="K83" s="60">
        <f t="shared" si="11"/>
        <v>1774.9999999999998</v>
      </c>
      <c r="L83" s="36">
        <f t="shared" si="12"/>
        <v>275</v>
      </c>
      <c r="M83" s="72">
        <v>760</v>
      </c>
      <c r="N83" s="25">
        <f t="shared" si="13"/>
        <v>1772.5000000000002</v>
      </c>
      <c r="O83" s="25"/>
      <c r="P83" s="25">
        <f t="shared" si="16"/>
        <v>1477.5</v>
      </c>
      <c r="Q83" s="25">
        <f t="shared" si="17"/>
        <v>1502.5</v>
      </c>
      <c r="R83" s="25">
        <f t="shared" si="14"/>
        <v>3822.5</v>
      </c>
      <c r="S83" s="25">
        <f t="shared" si="15"/>
        <v>23497.5</v>
      </c>
      <c r="T83" s="37" t="s">
        <v>44</v>
      </c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</row>
    <row r="84" spans="1:558" s="13" customFormat="1" x14ac:dyDescent="0.25">
      <c r="A84" s="54">
        <v>78</v>
      </c>
      <c r="B84" s="24" t="s">
        <v>132</v>
      </c>
      <c r="C84" s="54" t="s">
        <v>912</v>
      </c>
      <c r="D84" s="80" t="s">
        <v>121</v>
      </c>
      <c r="E84" s="95" t="s">
        <v>140</v>
      </c>
      <c r="F84" s="86" t="s">
        <v>920</v>
      </c>
      <c r="G84" s="25">
        <v>25000</v>
      </c>
      <c r="H84" s="87">
        <v>0</v>
      </c>
      <c r="I84" s="25">
        <v>25</v>
      </c>
      <c r="J84" s="85">
        <v>717.5</v>
      </c>
      <c r="K84" s="60">
        <f t="shared" si="11"/>
        <v>1774.9999999999998</v>
      </c>
      <c r="L84" s="36">
        <f t="shared" si="12"/>
        <v>275</v>
      </c>
      <c r="M84" s="72">
        <v>760</v>
      </c>
      <c r="N84" s="25">
        <f t="shared" si="13"/>
        <v>1772.5000000000002</v>
      </c>
      <c r="O84" s="25"/>
      <c r="P84" s="25">
        <f t="shared" si="16"/>
        <v>1477.5</v>
      </c>
      <c r="Q84" s="25">
        <f t="shared" si="17"/>
        <v>1502.5</v>
      </c>
      <c r="R84" s="25">
        <f t="shared" si="14"/>
        <v>3822.5</v>
      </c>
      <c r="S84" s="25">
        <f t="shared" si="15"/>
        <v>23497.5</v>
      </c>
      <c r="T84" s="37" t="s">
        <v>44</v>
      </c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</row>
    <row r="85" spans="1:558" s="13" customFormat="1" x14ac:dyDescent="0.25">
      <c r="A85" s="54">
        <v>79</v>
      </c>
      <c r="B85" s="24" t="s">
        <v>952</v>
      </c>
      <c r="C85" s="54" t="s">
        <v>912</v>
      </c>
      <c r="D85" s="80" t="s">
        <v>121</v>
      </c>
      <c r="E85" s="95" t="s">
        <v>140</v>
      </c>
      <c r="F85" s="86" t="s">
        <v>920</v>
      </c>
      <c r="G85" s="25">
        <v>25000</v>
      </c>
      <c r="H85" s="87">
        <v>0</v>
      </c>
      <c r="I85" s="25">
        <v>25</v>
      </c>
      <c r="J85" s="85">
        <v>717.5</v>
      </c>
      <c r="K85" s="60">
        <f t="shared" si="11"/>
        <v>1774.9999999999998</v>
      </c>
      <c r="L85" s="36">
        <f t="shared" si="12"/>
        <v>275</v>
      </c>
      <c r="M85" s="72">
        <v>760</v>
      </c>
      <c r="N85" s="25">
        <f t="shared" si="13"/>
        <v>1772.5000000000002</v>
      </c>
      <c r="O85" s="25"/>
      <c r="P85" s="25">
        <f t="shared" si="16"/>
        <v>1477.5</v>
      </c>
      <c r="Q85" s="25">
        <v>1502.5</v>
      </c>
      <c r="R85" s="25">
        <v>3822.5</v>
      </c>
      <c r="S85" s="25">
        <v>23497.5</v>
      </c>
      <c r="T85" s="37" t="s">
        <v>44</v>
      </c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</row>
    <row r="86" spans="1:558" s="13" customFormat="1" x14ac:dyDescent="0.25">
      <c r="A86" s="54">
        <v>80</v>
      </c>
      <c r="B86" s="24" t="s">
        <v>142</v>
      </c>
      <c r="C86" s="54" t="s">
        <v>912</v>
      </c>
      <c r="D86" s="80" t="s">
        <v>144</v>
      </c>
      <c r="E86" s="95" t="s">
        <v>118</v>
      </c>
      <c r="F86" s="86" t="s">
        <v>921</v>
      </c>
      <c r="G86" s="25">
        <v>65000</v>
      </c>
      <c r="H86" s="84">
        <v>4084.48</v>
      </c>
      <c r="I86" s="25">
        <v>25</v>
      </c>
      <c r="J86" s="85">
        <v>1865.5</v>
      </c>
      <c r="K86" s="60">
        <f t="shared" si="11"/>
        <v>4615</v>
      </c>
      <c r="L86" s="36">
        <f t="shared" si="12"/>
        <v>715.00000000000011</v>
      </c>
      <c r="M86" s="72">
        <v>1976</v>
      </c>
      <c r="N86" s="25">
        <f t="shared" si="13"/>
        <v>4608.5</v>
      </c>
      <c r="O86" s="25"/>
      <c r="P86" s="25">
        <f t="shared" si="16"/>
        <v>3841.5</v>
      </c>
      <c r="Q86" s="25">
        <f t="shared" ref="Q86:Q150" si="18">+H86+I86+J86+M86+O86</f>
        <v>7950.98</v>
      </c>
      <c r="R86" s="25">
        <f t="shared" ref="R86:R150" si="19">+K86+L86+N86</f>
        <v>9938.5</v>
      </c>
      <c r="S86" s="25">
        <f t="shared" ref="S86:S118" si="20">+G86-Q86</f>
        <v>57049.020000000004</v>
      </c>
      <c r="T86" s="37" t="s">
        <v>44</v>
      </c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</row>
    <row r="87" spans="1:558" s="13" customFormat="1" x14ac:dyDescent="0.25">
      <c r="A87" s="54">
        <v>81</v>
      </c>
      <c r="B87" s="24" t="s">
        <v>1090</v>
      </c>
      <c r="C87" s="54" t="s">
        <v>912</v>
      </c>
      <c r="D87" s="80" t="s">
        <v>144</v>
      </c>
      <c r="E87" s="95" t="s">
        <v>36</v>
      </c>
      <c r="F87" s="86" t="s">
        <v>921</v>
      </c>
      <c r="G87" s="25">
        <v>25000</v>
      </c>
      <c r="H87" s="87">
        <v>0</v>
      </c>
      <c r="I87" s="25">
        <v>25</v>
      </c>
      <c r="J87" s="85">
        <v>717.5</v>
      </c>
      <c r="K87" s="60">
        <f t="shared" si="11"/>
        <v>1774.9999999999998</v>
      </c>
      <c r="L87" s="36">
        <f t="shared" si="12"/>
        <v>275</v>
      </c>
      <c r="M87" s="72">
        <v>760</v>
      </c>
      <c r="N87" s="25">
        <f t="shared" si="13"/>
        <v>1772.5000000000002</v>
      </c>
      <c r="O87" s="25"/>
      <c r="P87" s="25">
        <f t="shared" si="16"/>
        <v>1477.5</v>
      </c>
      <c r="Q87" s="25">
        <f t="shared" si="18"/>
        <v>1502.5</v>
      </c>
      <c r="R87" s="25">
        <f t="shared" si="19"/>
        <v>3822.5</v>
      </c>
      <c r="S87" s="25">
        <f t="shared" si="20"/>
        <v>23497.5</v>
      </c>
      <c r="T87" s="37" t="s">
        <v>44</v>
      </c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</row>
    <row r="88" spans="1:558" s="13" customFormat="1" x14ac:dyDescent="0.25">
      <c r="A88" s="54">
        <v>82</v>
      </c>
      <c r="B88" s="24" t="s">
        <v>143</v>
      </c>
      <c r="C88" s="54" t="s">
        <v>912</v>
      </c>
      <c r="D88" s="80" t="s">
        <v>144</v>
      </c>
      <c r="E88" s="95" t="s">
        <v>36</v>
      </c>
      <c r="F88" s="86" t="s">
        <v>921</v>
      </c>
      <c r="G88" s="25">
        <v>25000</v>
      </c>
      <c r="H88" s="87">
        <v>0</v>
      </c>
      <c r="I88" s="25">
        <v>25</v>
      </c>
      <c r="J88" s="85">
        <v>717.5</v>
      </c>
      <c r="K88" s="60">
        <f t="shared" si="11"/>
        <v>1774.9999999999998</v>
      </c>
      <c r="L88" s="36">
        <f t="shared" si="12"/>
        <v>275</v>
      </c>
      <c r="M88" s="72">
        <v>760</v>
      </c>
      <c r="N88" s="25">
        <f t="shared" si="13"/>
        <v>1772.5000000000002</v>
      </c>
      <c r="O88" s="25"/>
      <c r="P88" s="25">
        <f t="shared" si="16"/>
        <v>1477.5</v>
      </c>
      <c r="Q88" s="25">
        <f t="shared" si="18"/>
        <v>1502.5</v>
      </c>
      <c r="R88" s="25">
        <f t="shared" si="19"/>
        <v>3822.5</v>
      </c>
      <c r="S88" s="25">
        <f t="shared" si="20"/>
        <v>23497.5</v>
      </c>
      <c r="T88" s="37" t="s">
        <v>44</v>
      </c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</row>
    <row r="89" spans="1:558" s="23" customFormat="1" x14ac:dyDescent="0.25">
      <c r="A89" s="54">
        <v>83</v>
      </c>
      <c r="B89" s="24" t="s">
        <v>1102</v>
      </c>
      <c r="C89" s="54" t="s">
        <v>912</v>
      </c>
      <c r="D89" s="96" t="s">
        <v>145</v>
      </c>
      <c r="E89" s="95" t="s">
        <v>1103</v>
      </c>
      <c r="F89" s="86" t="s">
        <v>920</v>
      </c>
      <c r="G89" s="25">
        <v>110000</v>
      </c>
      <c r="H89" s="97">
        <v>14457.62</v>
      </c>
      <c r="I89" s="25">
        <v>25</v>
      </c>
      <c r="J89" s="85">
        <v>3157</v>
      </c>
      <c r="K89" s="60">
        <f t="shared" si="11"/>
        <v>7809.9999999999991</v>
      </c>
      <c r="L89" s="36">
        <f t="shared" si="12"/>
        <v>1210.0000000000002</v>
      </c>
      <c r="M89" s="72">
        <v>3344</v>
      </c>
      <c r="N89" s="25">
        <f t="shared" si="13"/>
        <v>7799.0000000000009</v>
      </c>
      <c r="O89" s="25"/>
      <c r="P89" s="25">
        <f t="shared" si="16"/>
        <v>6501</v>
      </c>
      <c r="Q89" s="25">
        <f t="shared" si="18"/>
        <v>20983.620000000003</v>
      </c>
      <c r="R89" s="25">
        <f t="shared" si="19"/>
        <v>16819</v>
      </c>
      <c r="S89" s="25">
        <f t="shared" si="20"/>
        <v>89016.38</v>
      </c>
      <c r="T89" s="37" t="s">
        <v>44</v>
      </c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</row>
    <row r="90" spans="1:558" s="13" customFormat="1" x14ac:dyDescent="0.25">
      <c r="A90" s="54">
        <v>84</v>
      </c>
      <c r="B90" s="62" t="s">
        <v>148</v>
      </c>
      <c r="C90" s="94" t="s">
        <v>913</v>
      </c>
      <c r="D90" s="96" t="s">
        <v>145</v>
      </c>
      <c r="E90" s="98" t="s">
        <v>150</v>
      </c>
      <c r="F90" s="86" t="s">
        <v>921</v>
      </c>
      <c r="G90" s="60">
        <v>70000</v>
      </c>
      <c r="H90" s="84">
        <v>5368.48</v>
      </c>
      <c r="I90" s="25">
        <v>25</v>
      </c>
      <c r="J90" s="85">
        <v>2009</v>
      </c>
      <c r="K90" s="60">
        <f t="shared" si="11"/>
        <v>4970</v>
      </c>
      <c r="L90" s="36">
        <f t="shared" si="12"/>
        <v>770.00000000000011</v>
      </c>
      <c r="M90" s="72">
        <v>2128</v>
      </c>
      <c r="N90" s="25">
        <f t="shared" si="13"/>
        <v>4963</v>
      </c>
      <c r="O90" s="25"/>
      <c r="P90" s="25">
        <f t="shared" si="16"/>
        <v>4137</v>
      </c>
      <c r="Q90" s="25">
        <f t="shared" si="18"/>
        <v>9530.48</v>
      </c>
      <c r="R90" s="25">
        <f t="shared" si="19"/>
        <v>10703</v>
      </c>
      <c r="S90" s="25">
        <f t="shared" si="20"/>
        <v>60469.520000000004</v>
      </c>
      <c r="T90" s="37" t="s">
        <v>44</v>
      </c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</row>
    <row r="91" spans="1:558" s="13" customFormat="1" x14ac:dyDescent="0.25">
      <c r="A91" s="54">
        <v>85</v>
      </c>
      <c r="B91" s="62" t="s">
        <v>146</v>
      </c>
      <c r="C91" s="94" t="s">
        <v>913</v>
      </c>
      <c r="D91" s="96" t="s">
        <v>145</v>
      </c>
      <c r="E91" s="98" t="s">
        <v>149</v>
      </c>
      <c r="F91" s="86" t="s">
        <v>920</v>
      </c>
      <c r="G91" s="60">
        <v>35000</v>
      </c>
      <c r="H91" s="87">
        <v>0</v>
      </c>
      <c r="I91" s="25">
        <v>25</v>
      </c>
      <c r="J91" s="85">
        <v>1004.5</v>
      </c>
      <c r="K91" s="60">
        <f t="shared" si="11"/>
        <v>2485</v>
      </c>
      <c r="L91" s="36">
        <f t="shared" si="12"/>
        <v>385.00000000000006</v>
      </c>
      <c r="M91" s="72">
        <v>1064</v>
      </c>
      <c r="N91" s="25">
        <f t="shared" si="13"/>
        <v>2481.5</v>
      </c>
      <c r="O91" s="25"/>
      <c r="P91" s="25">
        <f t="shared" si="16"/>
        <v>2068.5</v>
      </c>
      <c r="Q91" s="25">
        <f t="shared" si="18"/>
        <v>2093.5</v>
      </c>
      <c r="R91" s="25">
        <f t="shared" si="19"/>
        <v>5351.5</v>
      </c>
      <c r="S91" s="25">
        <f t="shared" si="20"/>
        <v>32906.5</v>
      </c>
      <c r="T91" s="37" t="s">
        <v>44</v>
      </c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</row>
    <row r="92" spans="1:558" s="13" customFormat="1" x14ac:dyDescent="0.25">
      <c r="A92" s="54">
        <v>86</v>
      </c>
      <c r="B92" s="62" t="s">
        <v>147</v>
      </c>
      <c r="C92" s="94" t="s">
        <v>912</v>
      </c>
      <c r="D92" s="96" t="s">
        <v>145</v>
      </c>
      <c r="E92" s="98" t="s">
        <v>149</v>
      </c>
      <c r="F92" s="86" t="s">
        <v>920</v>
      </c>
      <c r="G92" s="60">
        <v>25000</v>
      </c>
      <c r="H92" s="87">
        <v>0</v>
      </c>
      <c r="I92" s="25">
        <v>25</v>
      </c>
      <c r="J92" s="85">
        <v>717.5</v>
      </c>
      <c r="K92" s="60">
        <f t="shared" si="11"/>
        <v>1774.9999999999998</v>
      </c>
      <c r="L92" s="36">
        <f t="shared" si="12"/>
        <v>275</v>
      </c>
      <c r="M92" s="72">
        <v>760</v>
      </c>
      <c r="N92" s="25">
        <f t="shared" si="13"/>
        <v>1772.5000000000002</v>
      </c>
      <c r="O92" s="25"/>
      <c r="P92" s="25">
        <f t="shared" si="16"/>
        <v>1477.5</v>
      </c>
      <c r="Q92" s="25">
        <f t="shared" si="18"/>
        <v>1502.5</v>
      </c>
      <c r="R92" s="25">
        <f t="shared" si="19"/>
        <v>3822.5</v>
      </c>
      <c r="S92" s="25">
        <f t="shared" si="20"/>
        <v>23497.5</v>
      </c>
      <c r="T92" s="37" t="s">
        <v>44</v>
      </c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</row>
    <row r="93" spans="1:558" s="13" customFormat="1" x14ac:dyDescent="0.25">
      <c r="A93" s="54">
        <v>87</v>
      </c>
      <c r="B93" s="62" t="s">
        <v>919</v>
      </c>
      <c r="C93" s="94" t="s">
        <v>912</v>
      </c>
      <c r="D93" s="96" t="s">
        <v>145</v>
      </c>
      <c r="E93" s="98" t="s">
        <v>69</v>
      </c>
      <c r="F93" s="86" t="s">
        <v>920</v>
      </c>
      <c r="G93" s="60">
        <v>28000</v>
      </c>
      <c r="H93" s="87">
        <v>0</v>
      </c>
      <c r="I93" s="25">
        <v>25</v>
      </c>
      <c r="J93" s="85">
        <v>803.6</v>
      </c>
      <c r="K93" s="60">
        <f t="shared" si="11"/>
        <v>1987.9999999999998</v>
      </c>
      <c r="L93" s="36">
        <f t="shared" si="12"/>
        <v>308.00000000000006</v>
      </c>
      <c r="M93" s="72">
        <v>851.2</v>
      </c>
      <c r="N93" s="25">
        <f t="shared" si="13"/>
        <v>1985.2</v>
      </c>
      <c r="O93" s="25"/>
      <c r="P93" s="25">
        <f t="shared" si="16"/>
        <v>1654.8000000000002</v>
      </c>
      <c r="Q93" s="25">
        <f t="shared" si="18"/>
        <v>1679.8000000000002</v>
      </c>
      <c r="R93" s="25">
        <f t="shared" si="19"/>
        <v>4281.2</v>
      </c>
      <c r="S93" s="25">
        <f t="shared" si="20"/>
        <v>26320.2</v>
      </c>
      <c r="T93" s="37" t="s">
        <v>44</v>
      </c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</row>
    <row r="94" spans="1:558" s="56" customFormat="1" x14ac:dyDescent="0.25">
      <c r="A94" s="54">
        <v>88</v>
      </c>
      <c r="B94" s="24" t="s">
        <v>857</v>
      </c>
      <c r="C94" s="54" t="s">
        <v>912</v>
      </c>
      <c r="D94" s="96" t="s">
        <v>145</v>
      </c>
      <c r="E94" s="80" t="s">
        <v>36</v>
      </c>
      <c r="F94" s="86" t="s">
        <v>921</v>
      </c>
      <c r="G94" s="25">
        <v>25000</v>
      </c>
      <c r="H94" s="87">
        <v>0</v>
      </c>
      <c r="I94" s="25">
        <v>25</v>
      </c>
      <c r="J94" s="85">
        <v>717.5</v>
      </c>
      <c r="K94" s="60">
        <f t="shared" si="11"/>
        <v>1774.9999999999998</v>
      </c>
      <c r="L94" s="36">
        <f t="shared" si="12"/>
        <v>275</v>
      </c>
      <c r="M94" s="72">
        <v>760</v>
      </c>
      <c r="N94" s="25">
        <f t="shared" si="13"/>
        <v>1772.5000000000002</v>
      </c>
      <c r="O94" s="25"/>
      <c r="P94" s="25">
        <f t="shared" si="16"/>
        <v>1477.5</v>
      </c>
      <c r="Q94" s="25">
        <f t="shared" si="18"/>
        <v>1502.5</v>
      </c>
      <c r="R94" s="25">
        <f t="shared" si="19"/>
        <v>3822.5</v>
      </c>
      <c r="S94" s="25">
        <f t="shared" si="20"/>
        <v>23497.5</v>
      </c>
      <c r="T94" s="37" t="s">
        <v>44</v>
      </c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153"/>
      <c r="CN94" s="153"/>
      <c r="CO94" s="153"/>
      <c r="CP94" s="153"/>
      <c r="CQ94" s="153"/>
      <c r="CR94" s="153"/>
      <c r="CS94" s="153"/>
      <c r="CT94" s="153"/>
      <c r="CU94" s="153"/>
      <c r="CV94" s="153"/>
      <c r="CW94" s="153"/>
      <c r="CX94" s="153"/>
      <c r="CY94" s="153"/>
      <c r="CZ94" s="153"/>
      <c r="DA94" s="153"/>
      <c r="DB94" s="153"/>
      <c r="DC94" s="153"/>
      <c r="DD94" s="153"/>
      <c r="DE94" s="153"/>
      <c r="DF94" s="153"/>
      <c r="DG94" s="153"/>
      <c r="DH94" s="153"/>
      <c r="DI94" s="153"/>
      <c r="DJ94" s="153"/>
      <c r="DK94" s="153"/>
      <c r="DL94" s="153"/>
      <c r="DM94" s="153"/>
      <c r="DN94" s="153"/>
      <c r="DO94" s="153"/>
      <c r="DP94" s="153"/>
      <c r="DQ94" s="153"/>
      <c r="DR94" s="153"/>
      <c r="DS94" s="153"/>
      <c r="DT94" s="153"/>
      <c r="DU94" s="153"/>
      <c r="DV94" s="153"/>
      <c r="DW94" s="153"/>
      <c r="DX94" s="153"/>
      <c r="DY94" s="153"/>
      <c r="DZ94" s="153"/>
      <c r="EA94" s="153"/>
      <c r="EB94" s="153"/>
      <c r="EC94" s="153"/>
      <c r="ED94" s="153"/>
      <c r="EE94" s="153"/>
      <c r="EF94" s="153"/>
      <c r="EG94" s="153"/>
      <c r="EH94" s="153"/>
      <c r="EI94" s="153"/>
      <c r="EJ94" s="153"/>
      <c r="EK94" s="153"/>
      <c r="EL94" s="153"/>
      <c r="EM94" s="153"/>
      <c r="EN94" s="153"/>
      <c r="EO94" s="153"/>
      <c r="EP94" s="153"/>
      <c r="EQ94" s="153"/>
      <c r="ER94" s="153"/>
      <c r="ES94" s="153"/>
      <c r="ET94" s="153"/>
      <c r="EU94" s="153"/>
      <c r="EV94" s="153"/>
      <c r="EW94" s="153"/>
      <c r="EX94" s="153"/>
      <c r="EY94" s="153"/>
      <c r="EZ94" s="153"/>
      <c r="FA94" s="153"/>
      <c r="FB94" s="153"/>
      <c r="FC94" s="153"/>
      <c r="FD94" s="153"/>
      <c r="FE94" s="153"/>
      <c r="FF94" s="153"/>
      <c r="FG94" s="153"/>
      <c r="FH94" s="153"/>
      <c r="FI94" s="153"/>
      <c r="FJ94" s="153"/>
      <c r="FK94" s="153"/>
      <c r="FL94" s="153"/>
      <c r="FM94" s="153"/>
      <c r="FN94" s="153"/>
      <c r="FO94" s="153"/>
      <c r="FP94" s="153"/>
      <c r="FQ94" s="153"/>
      <c r="FR94" s="153"/>
      <c r="FS94" s="153"/>
      <c r="FT94" s="153"/>
      <c r="FU94" s="153"/>
      <c r="FV94" s="153"/>
      <c r="FW94" s="153"/>
      <c r="FX94" s="153"/>
      <c r="FY94" s="153"/>
      <c r="FZ94" s="153"/>
      <c r="GA94" s="153"/>
      <c r="GB94" s="153"/>
      <c r="GC94" s="153"/>
      <c r="GD94" s="153"/>
      <c r="GE94" s="153"/>
      <c r="GF94" s="153"/>
      <c r="GG94" s="153"/>
      <c r="GH94" s="153"/>
      <c r="GI94" s="153"/>
      <c r="GJ94" s="153"/>
      <c r="GK94" s="153"/>
      <c r="GL94" s="153"/>
      <c r="GM94" s="153"/>
      <c r="GN94" s="153"/>
      <c r="GO94" s="153"/>
      <c r="GP94" s="153"/>
      <c r="GQ94" s="153"/>
      <c r="GR94" s="153"/>
      <c r="GS94" s="153"/>
      <c r="GT94" s="153"/>
      <c r="GU94" s="153"/>
      <c r="GV94" s="153"/>
      <c r="GW94" s="153"/>
      <c r="GX94" s="153"/>
      <c r="GY94" s="153"/>
      <c r="GZ94" s="153"/>
      <c r="HA94" s="153"/>
      <c r="HB94" s="153"/>
      <c r="HC94" s="153"/>
      <c r="HD94" s="153"/>
      <c r="HE94" s="153"/>
      <c r="HF94" s="153"/>
      <c r="HG94" s="153"/>
      <c r="HH94" s="153"/>
      <c r="HI94" s="153"/>
      <c r="HJ94" s="153"/>
      <c r="HK94" s="153"/>
      <c r="HL94" s="153"/>
      <c r="HM94" s="153"/>
      <c r="HN94" s="153"/>
      <c r="HO94" s="153"/>
      <c r="HP94" s="153"/>
      <c r="HQ94" s="153"/>
      <c r="HR94" s="153"/>
      <c r="HS94" s="153"/>
      <c r="HT94" s="153"/>
      <c r="HU94" s="153"/>
      <c r="HV94" s="153"/>
      <c r="HW94" s="153"/>
      <c r="HX94" s="153"/>
      <c r="HY94" s="153"/>
      <c r="HZ94" s="153"/>
      <c r="IA94" s="153"/>
      <c r="IB94" s="153"/>
      <c r="IC94" s="153"/>
      <c r="ID94" s="153"/>
      <c r="IE94" s="153"/>
      <c r="IF94" s="153"/>
      <c r="IG94" s="153"/>
      <c r="IH94" s="153"/>
      <c r="II94" s="153"/>
      <c r="IJ94" s="153"/>
      <c r="IK94" s="153"/>
      <c r="IL94" s="153"/>
      <c r="IM94" s="153"/>
      <c r="IN94" s="153"/>
      <c r="IO94" s="153"/>
      <c r="IP94" s="153"/>
      <c r="IQ94" s="153"/>
      <c r="IR94" s="153"/>
      <c r="IS94" s="153"/>
      <c r="IT94" s="153"/>
      <c r="IU94" s="153"/>
      <c r="IV94" s="153"/>
      <c r="IW94" s="153"/>
      <c r="IX94" s="153"/>
      <c r="IY94" s="153"/>
      <c r="IZ94" s="153"/>
      <c r="JA94" s="153"/>
      <c r="JB94" s="153"/>
      <c r="JC94" s="153"/>
      <c r="JD94" s="153"/>
      <c r="JE94" s="153"/>
      <c r="JF94" s="153"/>
      <c r="JG94" s="153"/>
      <c r="JH94" s="153"/>
      <c r="JI94" s="153"/>
      <c r="JJ94" s="153"/>
      <c r="JK94" s="153"/>
      <c r="JL94" s="153"/>
      <c r="JM94" s="153"/>
      <c r="JN94" s="153"/>
      <c r="JO94" s="153"/>
      <c r="JP94" s="153"/>
      <c r="JQ94" s="153"/>
      <c r="JR94" s="153"/>
      <c r="JS94" s="153"/>
      <c r="JT94" s="153"/>
      <c r="JU94" s="153"/>
      <c r="JV94" s="153"/>
      <c r="JW94" s="153"/>
      <c r="JX94" s="153"/>
      <c r="JY94" s="153"/>
      <c r="JZ94" s="153"/>
      <c r="KA94" s="153"/>
      <c r="KB94" s="153"/>
      <c r="KC94" s="153"/>
      <c r="KD94" s="153"/>
      <c r="KE94" s="153"/>
      <c r="KF94" s="153"/>
      <c r="KG94" s="153"/>
      <c r="KH94" s="153"/>
      <c r="KI94" s="153"/>
      <c r="KJ94" s="153"/>
      <c r="KK94" s="153"/>
      <c r="KL94" s="153"/>
      <c r="KM94" s="153"/>
      <c r="KN94" s="153"/>
      <c r="KO94" s="153"/>
      <c r="KP94" s="153"/>
      <c r="KQ94" s="153"/>
      <c r="KR94" s="153"/>
      <c r="KS94" s="153"/>
      <c r="KT94" s="153"/>
      <c r="KU94" s="153"/>
      <c r="KV94" s="153"/>
      <c r="KW94" s="153"/>
      <c r="KX94" s="153"/>
      <c r="KY94" s="153"/>
      <c r="KZ94" s="153"/>
      <c r="LA94" s="153"/>
      <c r="LB94" s="153"/>
      <c r="LC94" s="153"/>
      <c r="LD94" s="153"/>
      <c r="LE94" s="153"/>
      <c r="LF94" s="153"/>
      <c r="LG94" s="153"/>
      <c r="LH94" s="153"/>
      <c r="LI94" s="153"/>
      <c r="LJ94" s="153"/>
      <c r="LK94" s="153"/>
      <c r="LL94" s="153"/>
      <c r="LM94" s="153"/>
      <c r="LN94" s="153"/>
      <c r="LO94" s="153"/>
      <c r="LP94" s="153"/>
      <c r="LQ94" s="153"/>
      <c r="LR94" s="153"/>
      <c r="LS94" s="153"/>
      <c r="LT94" s="153"/>
      <c r="LU94" s="153"/>
      <c r="LV94" s="153"/>
      <c r="LW94" s="153"/>
      <c r="LX94" s="153"/>
      <c r="LY94" s="153"/>
      <c r="LZ94" s="153"/>
      <c r="MA94" s="153"/>
      <c r="MB94" s="153"/>
      <c r="MC94" s="153"/>
      <c r="MD94" s="153"/>
      <c r="ME94" s="153"/>
      <c r="MF94" s="153"/>
      <c r="MG94" s="153"/>
      <c r="MH94" s="153"/>
      <c r="MI94" s="153"/>
      <c r="MJ94" s="153"/>
      <c r="MK94" s="153"/>
      <c r="ML94" s="153"/>
      <c r="MM94" s="153"/>
      <c r="MN94" s="153"/>
      <c r="MO94" s="153"/>
      <c r="MP94" s="153"/>
      <c r="MQ94" s="153"/>
      <c r="MR94" s="153"/>
      <c r="MS94" s="153"/>
      <c r="MT94" s="153"/>
      <c r="MU94" s="153"/>
      <c r="MV94" s="153"/>
      <c r="MW94" s="153"/>
      <c r="MX94" s="153"/>
      <c r="MY94" s="153"/>
      <c r="MZ94" s="153"/>
      <c r="NA94" s="153"/>
      <c r="NB94" s="153"/>
      <c r="NC94" s="153"/>
      <c r="ND94" s="153"/>
      <c r="NE94" s="153"/>
      <c r="NF94" s="153"/>
      <c r="NG94" s="153"/>
      <c r="NH94" s="153"/>
      <c r="NI94" s="153"/>
      <c r="NJ94" s="153"/>
      <c r="NK94" s="153"/>
      <c r="NL94" s="153"/>
      <c r="NM94" s="153"/>
      <c r="NN94" s="153"/>
      <c r="NO94" s="153"/>
      <c r="NP94" s="153"/>
      <c r="NQ94" s="153"/>
      <c r="NR94" s="153"/>
      <c r="NS94" s="153"/>
      <c r="NT94" s="153"/>
      <c r="NU94" s="153"/>
      <c r="NV94" s="153"/>
      <c r="NW94" s="153"/>
      <c r="NX94" s="153"/>
      <c r="NY94" s="153"/>
      <c r="NZ94" s="153"/>
      <c r="OA94" s="153"/>
      <c r="OB94" s="153"/>
      <c r="OC94" s="153"/>
      <c r="OD94" s="153"/>
      <c r="OE94" s="153"/>
      <c r="OF94" s="153"/>
      <c r="OG94" s="153"/>
      <c r="OH94" s="153"/>
      <c r="OI94" s="153"/>
      <c r="OJ94" s="153"/>
      <c r="OK94" s="153"/>
      <c r="OL94" s="153"/>
      <c r="OM94" s="153"/>
      <c r="ON94" s="153"/>
      <c r="OO94" s="153"/>
      <c r="OP94" s="153"/>
      <c r="OQ94" s="153"/>
      <c r="OR94" s="153"/>
      <c r="OS94" s="153"/>
      <c r="OT94" s="153"/>
      <c r="OU94" s="153"/>
      <c r="OV94" s="153"/>
      <c r="OW94" s="153"/>
      <c r="OX94" s="153"/>
      <c r="OY94" s="153"/>
      <c r="OZ94" s="153"/>
      <c r="PA94" s="153"/>
      <c r="PB94" s="153"/>
      <c r="PC94" s="153"/>
      <c r="PD94" s="153"/>
      <c r="PE94" s="153"/>
      <c r="PF94" s="153"/>
      <c r="PG94" s="153"/>
      <c r="PH94" s="153"/>
      <c r="PI94" s="153"/>
      <c r="PJ94" s="153"/>
      <c r="PK94" s="153"/>
      <c r="PL94" s="153"/>
      <c r="PM94" s="153"/>
      <c r="PN94" s="153"/>
      <c r="PO94" s="153"/>
      <c r="PP94" s="153"/>
      <c r="PQ94" s="153"/>
      <c r="PR94" s="153"/>
      <c r="PS94" s="153"/>
      <c r="PT94" s="153"/>
      <c r="PU94" s="153"/>
      <c r="PV94" s="153"/>
      <c r="PW94" s="153"/>
      <c r="PX94" s="153"/>
      <c r="PY94" s="153"/>
      <c r="PZ94" s="153"/>
      <c r="QA94" s="153"/>
      <c r="QB94" s="153"/>
      <c r="QC94" s="153"/>
      <c r="QD94" s="153"/>
      <c r="QE94" s="153"/>
      <c r="QF94" s="153"/>
      <c r="QG94" s="153"/>
      <c r="QH94" s="153"/>
      <c r="QI94" s="153"/>
      <c r="QJ94" s="153"/>
      <c r="QK94" s="153"/>
      <c r="QL94" s="153"/>
      <c r="QM94" s="153"/>
      <c r="QN94" s="153"/>
      <c r="QO94" s="153"/>
      <c r="QP94" s="153"/>
      <c r="QQ94" s="153"/>
      <c r="QR94" s="153"/>
      <c r="QS94" s="153"/>
      <c r="QT94" s="153"/>
      <c r="QU94" s="153"/>
      <c r="QV94" s="153"/>
      <c r="QW94" s="153"/>
      <c r="QX94" s="153"/>
      <c r="QY94" s="153"/>
      <c r="QZ94" s="153"/>
      <c r="RA94" s="153"/>
      <c r="RB94" s="153"/>
      <c r="RC94" s="153"/>
      <c r="RD94" s="153"/>
      <c r="RE94" s="153"/>
      <c r="RF94" s="153"/>
      <c r="RG94" s="153"/>
      <c r="RH94" s="153"/>
      <c r="RI94" s="153"/>
      <c r="RJ94" s="153"/>
      <c r="RK94" s="153"/>
      <c r="RL94" s="153"/>
      <c r="RM94" s="153"/>
      <c r="RN94" s="153"/>
      <c r="RO94" s="153"/>
      <c r="RP94" s="153"/>
      <c r="RQ94" s="153"/>
      <c r="RR94" s="153"/>
      <c r="RS94" s="153"/>
      <c r="RT94" s="153"/>
      <c r="RU94" s="153"/>
      <c r="RV94" s="153"/>
      <c r="RW94" s="153"/>
      <c r="RX94" s="153"/>
      <c r="RY94" s="153"/>
      <c r="RZ94" s="153"/>
      <c r="SA94" s="153"/>
      <c r="SB94" s="153"/>
      <c r="SC94" s="153"/>
      <c r="SD94" s="153"/>
      <c r="SE94" s="153"/>
      <c r="SF94" s="153"/>
      <c r="SG94" s="153"/>
      <c r="SH94" s="153"/>
      <c r="SI94" s="153"/>
      <c r="SJ94" s="153"/>
      <c r="SK94" s="153"/>
      <c r="SL94" s="153"/>
      <c r="SM94" s="153"/>
      <c r="SN94" s="153"/>
      <c r="SO94" s="153"/>
      <c r="SP94" s="153"/>
      <c r="SQ94" s="153"/>
      <c r="SR94" s="153"/>
      <c r="SS94" s="153"/>
      <c r="ST94" s="153"/>
      <c r="SU94" s="153"/>
      <c r="SV94" s="153"/>
      <c r="SW94" s="153"/>
      <c r="SX94" s="153"/>
      <c r="SY94" s="153"/>
      <c r="SZ94" s="153"/>
      <c r="TA94" s="153"/>
      <c r="TB94" s="153"/>
      <c r="TC94" s="153"/>
      <c r="TD94" s="153"/>
      <c r="TE94" s="153"/>
      <c r="TF94" s="153"/>
      <c r="TG94" s="153"/>
      <c r="TH94" s="153"/>
      <c r="TI94" s="153"/>
      <c r="TJ94" s="153"/>
      <c r="TK94" s="153"/>
      <c r="TL94" s="153"/>
      <c r="TM94" s="153"/>
      <c r="TN94" s="153"/>
      <c r="TO94" s="153"/>
      <c r="TP94" s="153"/>
      <c r="TQ94" s="153"/>
      <c r="TR94" s="153"/>
      <c r="TS94" s="153"/>
      <c r="TT94" s="153"/>
      <c r="TU94" s="153"/>
      <c r="TV94" s="153"/>
      <c r="TW94" s="153"/>
      <c r="TX94" s="153"/>
      <c r="TY94" s="153"/>
      <c r="TZ94" s="153"/>
      <c r="UA94" s="153"/>
      <c r="UB94" s="153"/>
      <c r="UC94" s="153"/>
      <c r="UD94" s="153"/>
      <c r="UE94" s="153"/>
      <c r="UF94" s="153"/>
      <c r="UG94" s="153"/>
      <c r="UH94" s="153"/>
      <c r="UI94" s="153"/>
      <c r="UJ94" s="153"/>
      <c r="UK94" s="153"/>
      <c r="UL94" s="153"/>
    </row>
    <row r="95" spans="1:558" s="56" customFormat="1" x14ac:dyDescent="0.25">
      <c r="A95" s="54">
        <v>89</v>
      </c>
      <c r="B95" s="24" t="s">
        <v>1150</v>
      </c>
      <c r="C95" s="54" t="s">
        <v>913</v>
      </c>
      <c r="D95" s="96" t="s">
        <v>145</v>
      </c>
      <c r="E95" s="80" t="s">
        <v>138</v>
      </c>
      <c r="F95" s="86" t="s">
        <v>916</v>
      </c>
      <c r="G95" s="25">
        <v>30000</v>
      </c>
      <c r="H95" s="87">
        <v>0</v>
      </c>
      <c r="I95" s="25">
        <v>25</v>
      </c>
      <c r="J95" s="85">
        <v>861</v>
      </c>
      <c r="K95" s="60">
        <f t="shared" si="11"/>
        <v>2130</v>
      </c>
      <c r="L95" s="36">
        <f t="shared" si="12"/>
        <v>330.00000000000006</v>
      </c>
      <c r="M95" s="72">
        <v>912</v>
      </c>
      <c r="N95" s="25">
        <f t="shared" si="13"/>
        <v>2127</v>
      </c>
      <c r="O95" s="25"/>
      <c r="P95" s="25">
        <f t="shared" si="16"/>
        <v>1773</v>
      </c>
      <c r="Q95" s="25">
        <f t="shared" si="18"/>
        <v>1798</v>
      </c>
      <c r="R95" s="25">
        <f t="shared" si="19"/>
        <v>4587</v>
      </c>
      <c r="S95" s="25">
        <f t="shared" si="20"/>
        <v>28202</v>
      </c>
      <c r="T95" s="37" t="s">
        <v>44</v>
      </c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  <c r="CH95" s="153"/>
      <c r="CI95" s="153"/>
      <c r="CJ95" s="153"/>
      <c r="CK95" s="153"/>
      <c r="CL95" s="153"/>
      <c r="CM95" s="153"/>
      <c r="CN95" s="153"/>
      <c r="CO95" s="153"/>
      <c r="CP95" s="153"/>
      <c r="CQ95" s="153"/>
      <c r="CR95" s="153"/>
      <c r="CS95" s="153"/>
      <c r="CT95" s="153"/>
      <c r="CU95" s="153"/>
      <c r="CV95" s="153"/>
      <c r="CW95" s="153"/>
      <c r="CX95" s="153"/>
      <c r="CY95" s="153"/>
      <c r="CZ95" s="153"/>
      <c r="DA95" s="153"/>
      <c r="DB95" s="153"/>
      <c r="DC95" s="153"/>
      <c r="DD95" s="153"/>
      <c r="DE95" s="153"/>
      <c r="DF95" s="153"/>
      <c r="DG95" s="153"/>
      <c r="DH95" s="153"/>
      <c r="DI95" s="153"/>
      <c r="DJ95" s="153"/>
      <c r="DK95" s="153"/>
      <c r="DL95" s="153"/>
      <c r="DM95" s="153"/>
      <c r="DN95" s="153"/>
      <c r="DO95" s="153"/>
      <c r="DP95" s="153"/>
      <c r="DQ95" s="153"/>
      <c r="DR95" s="153"/>
      <c r="DS95" s="153"/>
      <c r="DT95" s="153"/>
      <c r="DU95" s="153"/>
      <c r="DV95" s="153"/>
      <c r="DW95" s="153"/>
      <c r="DX95" s="153"/>
      <c r="DY95" s="153"/>
      <c r="DZ95" s="153"/>
      <c r="EA95" s="153"/>
      <c r="EB95" s="153"/>
      <c r="EC95" s="153"/>
      <c r="ED95" s="153"/>
      <c r="EE95" s="153"/>
      <c r="EF95" s="153"/>
      <c r="EG95" s="153"/>
      <c r="EH95" s="153"/>
      <c r="EI95" s="153"/>
      <c r="EJ95" s="153"/>
      <c r="EK95" s="153"/>
      <c r="EL95" s="153"/>
      <c r="EM95" s="153"/>
      <c r="EN95" s="153"/>
      <c r="EO95" s="153"/>
      <c r="EP95" s="153"/>
      <c r="EQ95" s="153"/>
      <c r="ER95" s="153"/>
      <c r="ES95" s="153"/>
      <c r="ET95" s="153"/>
      <c r="EU95" s="153"/>
      <c r="EV95" s="153"/>
      <c r="EW95" s="153"/>
      <c r="EX95" s="153"/>
      <c r="EY95" s="153"/>
      <c r="EZ95" s="153"/>
      <c r="FA95" s="153"/>
      <c r="FB95" s="153"/>
      <c r="FC95" s="153"/>
      <c r="FD95" s="153"/>
      <c r="FE95" s="153"/>
      <c r="FF95" s="153"/>
      <c r="FG95" s="153"/>
      <c r="FH95" s="153"/>
      <c r="FI95" s="153"/>
      <c r="FJ95" s="153"/>
      <c r="FK95" s="153"/>
      <c r="FL95" s="153"/>
      <c r="FM95" s="153"/>
      <c r="FN95" s="153"/>
      <c r="FO95" s="153"/>
      <c r="FP95" s="153"/>
      <c r="FQ95" s="153"/>
      <c r="FR95" s="153"/>
      <c r="FS95" s="153"/>
      <c r="FT95" s="153"/>
      <c r="FU95" s="153"/>
      <c r="FV95" s="153"/>
      <c r="FW95" s="153"/>
      <c r="FX95" s="153"/>
      <c r="FY95" s="153"/>
      <c r="FZ95" s="153"/>
      <c r="GA95" s="153"/>
      <c r="GB95" s="153"/>
      <c r="GC95" s="153"/>
      <c r="GD95" s="153"/>
      <c r="GE95" s="153"/>
      <c r="GF95" s="153"/>
      <c r="GG95" s="153"/>
      <c r="GH95" s="153"/>
      <c r="GI95" s="153"/>
      <c r="GJ95" s="153"/>
      <c r="GK95" s="153"/>
      <c r="GL95" s="153"/>
      <c r="GM95" s="153"/>
      <c r="GN95" s="153"/>
      <c r="GO95" s="153"/>
      <c r="GP95" s="153"/>
      <c r="GQ95" s="153"/>
      <c r="GR95" s="153"/>
      <c r="GS95" s="153"/>
      <c r="GT95" s="153"/>
      <c r="GU95" s="153"/>
      <c r="GV95" s="153"/>
      <c r="GW95" s="153"/>
      <c r="GX95" s="153"/>
      <c r="GY95" s="153"/>
      <c r="GZ95" s="153"/>
      <c r="HA95" s="153"/>
      <c r="HB95" s="153"/>
      <c r="HC95" s="153"/>
      <c r="HD95" s="153"/>
      <c r="HE95" s="153"/>
      <c r="HF95" s="153"/>
      <c r="HG95" s="153"/>
      <c r="HH95" s="153"/>
      <c r="HI95" s="153"/>
      <c r="HJ95" s="153"/>
      <c r="HK95" s="153"/>
      <c r="HL95" s="153"/>
      <c r="HM95" s="153"/>
      <c r="HN95" s="153"/>
      <c r="HO95" s="153"/>
      <c r="HP95" s="153"/>
      <c r="HQ95" s="153"/>
      <c r="HR95" s="153"/>
      <c r="HS95" s="153"/>
      <c r="HT95" s="153"/>
      <c r="HU95" s="153"/>
      <c r="HV95" s="153"/>
      <c r="HW95" s="153"/>
      <c r="HX95" s="153"/>
      <c r="HY95" s="153"/>
      <c r="HZ95" s="153"/>
      <c r="IA95" s="153"/>
      <c r="IB95" s="153"/>
      <c r="IC95" s="153"/>
      <c r="ID95" s="153"/>
      <c r="IE95" s="153"/>
      <c r="IF95" s="153"/>
      <c r="IG95" s="153"/>
      <c r="IH95" s="153"/>
      <c r="II95" s="153"/>
      <c r="IJ95" s="153"/>
      <c r="IK95" s="153"/>
      <c r="IL95" s="153"/>
      <c r="IM95" s="153"/>
      <c r="IN95" s="153"/>
      <c r="IO95" s="153"/>
      <c r="IP95" s="153"/>
      <c r="IQ95" s="153"/>
      <c r="IR95" s="153"/>
      <c r="IS95" s="153"/>
      <c r="IT95" s="153"/>
      <c r="IU95" s="153"/>
      <c r="IV95" s="153"/>
      <c r="IW95" s="153"/>
      <c r="IX95" s="153"/>
      <c r="IY95" s="153"/>
      <c r="IZ95" s="153"/>
      <c r="JA95" s="153"/>
      <c r="JB95" s="153"/>
      <c r="JC95" s="153"/>
      <c r="JD95" s="153"/>
      <c r="JE95" s="153"/>
      <c r="JF95" s="153"/>
      <c r="JG95" s="153"/>
      <c r="JH95" s="153"/>
      <c r="JI95" s="153"/>
      <c r="JJ95" s="153"/>
      <c r="JK95" s="153"/>
      <c r="JL95" s="153"/>
      <c r="JM95" s="153"/>
      <c r="JN95" s="153"/>
      <c r="JO95" s="153"/>
      <c r="JP95" s="153"/>
      <c r="JQ95" s="153"/>
      <c r="JR95" s="153"/>
      <c r="JS95" s="153"/>
      <c r="JT95" s="153"/>
      <c r="JU95" s="153"/>
      <c r="JV95" s="153"/>
      <c r="JW95" s="153"/>
      <c r="JX95" s="153"/>
      <c r="JY95" s="153"/>
      <c r="JZ95" s="153"/>
      <c r="KA95" s="153"/>
      <c r="KB95" s="153"/>
      <c r="KC95" s="153"/>
      <c r="KD95" s="153"/>
      <c r="KE95" s="153"/>
      <c r="KF95" s="153"/>
      <c r="KG95" s="153"/>
      <c r="KH95" s="153"/>
      <c r="KI95" s="153"/>
      <c r="KJ95" s="153"/>
      <c r="KK95" s="153"/>
      <c r="KL95" s="153"/>
      <c r="KM95" s="153"/>
      <c r="KN95" s="153"/>
      <c r="KO95" s="153"/>
      <c r="KP95" s="153"/>
      <c r="KQ95" s="153"/>
      <c r="KR95" s="153"/>
      <c r="KS95" s="153"/>
      <c r="KT95" s="153"/>
      <c r="KU95" s="153"/>
      <c r="KV95" s="153"/>
      <c r="KW95" s="153"/>
      <c r="KX95" s="153"/>
      <c r="KY95" s="153"/>
      <c r="KZ95" s="153"/>
      <c r="LA95" s="153"/>
      <c r="LB95" s="153"/>
      <c r="LC95" s="153"/>
      <c r="LD95" s="153"/>
      <c r="LE95" s="153"/>
      <c r="LF95" s="153"/>
      <c r="LG95" s="153"/>
      <c r="LH95" s="153"/>
      <c r="LI95" s="153"/>
      <c r="LJ95" s="153"/>
      <c r="LK95" s="153"/>
      <c r="LL95" s="153"/>
      <c r="LM95" s="153"/>
      <c r="LN95" s="153"/>
      <c r="LO95" s="153"/>
      <c r="LP95" s="153"/>
      <c r="LQ95" s="153"/>
      <c r="LR95" s="153"/>
      <c r="LS95" s="153"/>
      <c r="LT95" s="153"/>
      <c r="LU95" s="153"/>
      <c r="LV95" s="153"/>
      <c r="LW95" s="153"/>
      <c r="LX95" s="153"/>
      <c r="LY95" s="153"/>
      <c r="LZ95" s="153"/>
      <c r="MA95" s="153"/>
      <c r="MB95" s="153"/>
      <c r="MC95" s="153"/>
      <c r="MD95" s="153"/>
      <c r="ME95" s="153"/>
      <c r="MF95" s="153"/>
      <c r="MG95" s="153"/>
      <c r="MH95" s="153"/>
      <c r="MI95" s="153"/>
      <c r="MJ95" s="153"/>
      <c r="MK95" s="153"/>
      <c r="ML95" s="153"/>
      <c r="MM95" s="153"/>
      <c r="MN95" s="153"/>
      <c r="MO95" s="153"/>
      <c r="MP95" s="153"/>
      <c r="MQ95" s="153"/>
      <c r="MR95" s="153"/>
      <c r="MS95" s="153"/>
      <c r="MT95" s="153"/>
      <c r="MU95" s="153"/>
      <c r="MV95" s="153"/>
      <c r="MW95" s="153"/>
      <c r="MX95" s="153"/>
      <c r="MY95" s="153"/>
      <c r="MZ95" s="153"/>
      <c r="NA95" s="153"/>
      <c r="NB95" s="153"/>
      <c r="NC95" s="153"/>
      <c r="ND95" s="153"/>
      <c r="NE95" s="153"/>
      <c r="NF95" s="153"/>
      <c r="NG95" s="153"/>
      <c r="NH95" s="153"/>
      <c r="NI95" s="153"/>
      <c r="NJ95" s="153"/>
      <c r="NK95" s="153"/>
      <c r="NL95" s="153"/>
      <c r="NM95" s="153"/>
      <c r="NN95" s="153"/>
      <c r="NO95" s="153"/>
      <c r="NP95" s="153"/>
      <c r="NQ95" s="153"/>
      <c r="NR95" s="153"/>
      <c r="NS95" s="153"/>
      <c r="NT95" s="153"/>
      <c r="NU95" s="153"/>
      <c r="NV95" s="153"/>
      <c r="NW95" s="153"/>
      <c r="NX95" s="153"/>
      <c r="NY95" s="153"/>
      <c r="NZ95" s="153"/>
      <c r="OA95" s="153"/>
      <c r="OB95" s="153"/>
      <c r="OC95" s="153"/>
      <c r="OD95" s="153"/>
      <c r="OE95" s="153"/>
      <c r="OF95" s="153"/>
      <c r="OG95" s="153"/>
      <c r="OH95" s="153"/>
      <c r="OI95" s="153"/>
      <c r="OJ95" s="153"/>
      <c r="OK95" s="153"/>
      <c r="OL95" s="153"/>
      <c r="OM95" s="153"/>
      <c r="ON95" s="153"/>
      <c r="OO95" s="153"/>
      <c r="OP95" s="153"/>
      <c r="OQ95" s="153"/>
      <c r="OR95" s="153"/>
      <c r="OS95" s="153"/>
      <c r="OT95" s="153"/>
      <c r="OU95" s="153"/>
      <c r="OV95" s="153"/>
      <c r="OW95" s="153"/>
      <c r="OX95" s="153"/>
      <c r="OY95" s="153"/>
      <c r="OZ95" s="153"/>
      <c r="PA95" s="153"/>
      <c r="PB95" s="153"/>
      <c r="PC95" s="153"/>
      <c r="PD95" s="153"/>
      <c r="PE95" s="153"/>
      <c r="PF95" s="153"/>
      <c r="PG95" s="153"/>
      <c r="PH95" s="153"/>
      <c r="PI95" s="153"/>
      <c r="PJ95" s="153"/>
      <c r="PK95" s="153"/>
      <c r="PL95" s="153"/>
      <c r="PM95" s="153"/>
      <c r="PN95" s="153"/>
      <c r="PO95" s="153"/>
      <c r="PP95" s="153"/>
      <c r="PQ95" s="153"/>
      <c r="PR95" s="153"/>
      <c r="PS95" s="153"/>
      <c r="PT95" s="153"/>
      <c r="PU95" s="153"/>
      <c r="PV95" s="153"/>
      <c r="PW95" s="153"/>
      <c r="PX95" s="153"/>
      <c r="PY95" s="153"/>
      <c r="PZ95" s="153"/>
      <c r="QA95" s="153"/>
      <c r="QB95" s="153"/>
      <c r="QC95" s="153"/>
      <c r="QD95" s="153"/>
      <c r="QE95" s="153"/>
      <c r="QF95" s="153"/>
      <c r="QG95" s="153"/>
      <c r="QH95" s="153"/>
      <c r="QI95" s="153"/>
      <c r="QJ95" s="153"/>
      <c r="QK95" s="153"/>
      <c r="QL95" s="153"/>
      <c r="QM95" s="153"/>
      <c r="QN95" s="153"/>
      <c r="QO95" s="153"/>
      <c r="QP95" s="153"/>
      <c r="QQ95" s="153"/>
      <c r="QR95" s="153"/>
      <c r="QS95" s="153"/>
      <c r="QT95" s="153"/>
      <c r="QU95" s="153"/>
      <c r="QV95" s="153"/>
      <c r="QW95" s="153"/>
      <c r="QX95" s="153"/>
      <c r="QY95" s="153"/>
      <c r="QZ95" s="153"/>
      <c r="RA95" s="153"/>
      <c r="RB95" s="153"/>
      <c r="RC95" s="153"/>
      <c r="RD95" s="153"/>
      <c r="RE95" s="153"/>
      <c r="RF95" s="153"/>
      <c r="RG95" s="153"/>
      <c r="RH95" s="153"/>
      <c r="RI95" s="153"/>
      <c r="RJ95" s="153"/>
      <c r="RK95" s="153"/>
      <c r="RL95" s="153"/>
      <c r="RM95" s="153"/>
      <c r="RN95" s="153"/>
      <c r="RO95" s="153"/>
      <c r="RP95" s="153"/>
      <c r="RQ95" s="153"/>
      <c r="RR95" s="153"/>
      <c r="RS95" s="153"/>
      <c r="RT95" s="153"/>
      <c r="RU95" s="153"/>
      <c r="RV95" s="153"/>
      <c r="RW95" s="153"/>
      <c r="RX95" s="153"/>
      <c r="RY95" s="153"/>
      <c r="RZ95" s="153"/>
      <c r="SA95" s="153"/>
      <c r="SB95" s="153"/>
      <c r="SC95" s="153"/>
      <c r="SD95" s="153"/>
      <c r="SE95" s="153"/>
      <c r="SF95" s="153"/>
      <c r="SG95" s="153"/>
      <c r="SH95" s="153"/>
      <c r="SI95" s="153"/>
      <c r="SJ95" s="153"/>
      <c r="SK95" s="153"/>
      <c r="SL95" s="153"/>
      <c r="SM95" s="153"/>
      <c r="SN95" s="153"/>
      <c r="SO95" s="153"/>
      <c r="SP95" s="153"/>
      <c r="SQ95" s="153"/>
      <c r="SR95" s="153"/>
      <c r="SS95" s="153"/>
      <c r="ST95" s="153"/>
      <c r="SU95" s="153"/>
      <c r="SV95" s="153"/>
      <c r="SW95" s="153"/>
      <c r="SX95" s="153"/>
      <c r="SY95" s="153"/>
      <c r="SZ95" s="153"/>
      <c r="TA95" s="153"/>
      <c r="TB95" s="153"/>
      <c r="TC95" s="153"/>
      <c r="TD95" s="153"/>
      <c r="TE95" s="153"/>
      <c r="TF95" s="153"/>
      <c r="TG95" s="153"/>
      <c r="TH95" s="153"/>
      <c r="TI95" s="153"/>
      <c r="TJ95" s="153"/>
      <c r="TK95" s="153"/>
      <c r="TL95" s="153"/>
      <c r="TM95" s="153"/>
      <c r="TN95" s="153"/>
      <c r="TO95" s="153"/>
      <c r="TP95" s="153"/>
      <c r="TQ95" s="153"/>
      <c r="TR95" s="153"/>
      <c r="TS95" s="153"/>
      <c r="TT95" s="153"/>
      <c r="TU95" s="153"/>
      <c r="TV95" s="153"/>
      <c r="TW95" s="153"/>
      <c r="TX95" s="153"/>
      <c r="TY95" s="153"/>
      <c r="TZ95" s="153"/>
      <c r="UA95" s="153"/>
      <c r="UB95" s="153"/>
      <c r="UC95" s="153"/>
      <c r="UD95" s="153"/>
      <c r="UE95" s="153"/>
      <c r="UF95" s="153"/>
      <c r="UG95" s="153"/>
      <c r="UH95" s="153"/>
      <c r="UI95" s="153"/>
      <c r="UJ95" s="153"/>
      <c r="UK95" s="153"/>
      <c r="UL95" s="153"/>
    </row>
    <row r="96" spans="1:558" s="13" customFormat="1" x14ac:dyDescent="0.25">
      <c r="A96" s="54">
        <v>90</v>
      </c>
      <c r="B96" s="24" t="s">
        <v>112</v>
      </c>
      <c r="C96" s="94" t="s">
        <v>912</v>
      </c>
      <c r="D96" s="80" t="s">
        <v>111</v>
      </c>
      <c r="E96" s="80" t="s">
        <v>117</v>
      </c>
      <c r="F96" s="86" t="s">
        <v>921</v>
      </c>
      <c r="G96" s="25">
        <v>50000</v>
      </c>
      <c r="H96" s="84">
        <v>1854</v>
      </c>
      <c r="I96" s="25">
        <v>25</v>
      </c>
      <c r="J96" s="85">
        <v>1435</v>
      </c>
      <c r="K96" s="60">
        <f t="shared" si="11"/>
        <v>3549.9999999999995</v>
      </c>
      <c r="L96" s="36">
        <f t="shared" si="12"/>
        <v>550</v>
      </c>
      <c r="M96" s="72">
        <v>1520</v>
      </c>
      <c r="N96" s="25">
        <f t="shared" si="13"/>
        <v>3545.0000000000005</v>
      </c>
      <c r="O96" s="25"/>
      <c r="P96" s="25">
        <f t="shared" si="16"/>
        <v>2955</v>
      </c>
      <c r="Q96" s="25">
        <f t="shared" si="18"/>
        <v>4834</v>
      </c>
      <c r="R96" s="25">
        <f t="shared" si="19"/>
        <v>7645</v>
      </c>
      <c r="S96" s="25">
        <f t="shared" si="20"/>
        <v>45166</v>
      </c>
      <c r="T96" s="37" t="s">
        <v>44</v>
      </c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</row>
    <row r="97" spans="1:558" s="15" customFormat="1" ht="15.75" x14ac:dyDescent="0.25">
      <c r="A97" s="54">
        <v>91</v>
      </c>
      <c r="B97" s="24" t="s">
        <v>113</v>
      </c>
      <c r="C97" s="94" t="s">
        <v>912</v>
      </c>
      <c r="D97" s="80" t="s">
        <v>111</v>
      </c>
      <c r="E97" s="80" t="s">
        <v>107</v>
      </c>
      <c r="F97" s="86" t="s">
        <v>921</v>
      </c>
      <c r="G97" s="25">
        <v>35000</v>
      </c>
      <c r="H97" s="87">
        <v>0</v>
      </c>
      <c r="I97" s="25">
        <v>25</v>
      </c>
      <c r="J97" s="85">
        <v>1004.5</v>
      </c>
      <c r="K97" s="60">
        <f t="shared" si="11"/>
        <v>2485</v>
      </c>
      <c r="L97" s="36">
        <f t="shared" si="12"/>
        <v>385.00000000000006</v>
      </c>
      <c r="M97" s="72">
        <v>1064</v>
      </c>
      <c r="N97" s="25">
        <f t="shared" si="13"/>
        <v>2481.5</v>
      </c>
      <c r="O97" s="25"/>
      <c r="P97" s="25">
        <f t="shared" si="16"/>
        <v>2068.5</v>
      </c>
      <c r="Q97" s="25">
        <f t="shared" si="18"/>
        <v>2093.5</v>
      </c>
      <c r="R97" s="25">
        <f t="shared" si="19"/>
        <v>5351.5</v>
      </c>
      <c r="S97" s="25">
        <f t="shared" si="20"/>
        <v>32906.5</v>
      </c>
      <c r="T97" s="37" t="s">
        <v>44</v>
      </c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  <c r="FI97" s="154"/>
      <c r="FJ97" s="154"/>
      <c r="FK97" s="154"/>
      <c r="FL97" s="154"/>
      <c r="FM97" s="154"/>
      <c r="FN97" s="154"/>
      <c r="FO97" s="154"/>
      <c r="FP97" s="154"/>
      <c r="FQ97" s="154"/>
      <c r="FR97" s="154"/>
      <c r="FS97" s="154"/>
      <c r="FT97" s="154"/>
      <c r="FU97" s="154"/>
      <c r="FV97" s="154"/>
      <c r="FW97" s="154"/>
      <c r="FX97" s="154"/>
      <c r="FY97" s="154"/>
      <c r="FZ97" s="154"/>
      <c r="GA97" s="154"/>
      <c r="GB97" s="154"/>
      <c r="GC97" s="154"/>
      <c r="GD97" s="154"/>
      <c r="GE97" s="154"/>
      <c r="GF97" s="154"/>
      <c r="GG97" s="154"/>
      <c r="GH97" s="154"/>
      <c r="GI97" s="154"/>
      <c r="GJ97" s="154"/>
      <c r="GK97" s="154"/>
      <c r="GL97" s="154"/>
      <c r="GM97" s="154"/>
      <c r="GN97" s="154"/>
      <c r="GO97" s="154"/>
      <c r="GP97" s="154"/>
      <c r="GQ97" s="154"/>
      <c r="GR97" s="154"/>
      <c r="GS97" s="154"/>
      <c r="GT97" s="154"/>
      <c r="GU97" s="154"/>
      <c r="GV97" s="154"/>
      <c r="GW97" s="154"/>
      <c r="GX97" s="154"/>
      <c r="GY97" s="154"/>
      <c r="GZ97" s="154"/>
      <c r="HA97" s="154"/>
      <c r="HB97" s="154"/>
      <c r="HC97" s="154"/>
      <c r="HD97" s="154"/>
      <c r="HE97" s="154"/>
      <c r="HF97" s="154"/>
      <c r="HG97" s="154"/>
      <c r="HH97" s="154"/>
      <c r="HI97" s="154"/>
      <c r="HJ97" s="154"/>
      <c r="HK97" s="154"/>
      <c r="HL97" s="154"/>
      <c r="HM97" s="154"/>
      <c r="HN97" s="154"/>
      <c r="HO97" s="154"/>
      <c r="HP97" s="154"/>
      <c r="HQ97" s="154"/>
      <c r="HR97" s="154"/>
      <c r="HS97" s="154"/>
      <c r="HT97" s="154"/>
      <c r="HU97" s="154"/>
      <c r="HV97" s="154"/>
      <c r="HW97" s="154"/>
      <c r="HX97" s="154"/>
      <c r="HY97" s="154"/>
      <c r="HZ97" s="154"/>
      <c r="IA97" s="154"/>
      <c r="IB97" s="154"/>
      <c r="IC97" s="154"/>
      <c r="ID97" s="154"/>
      <c r="IE97" s="154"/>
      <c r="IF97" s="154"/>
      <c r="IG97" s="154"/>
      <c r="IH97" s="154"/>
      <c r="II97" s="154"/>
      <c r="IJ97" s="154"/>
      <c r="IK97" s="154"/>
      <c r="IL97" s="154"/>
      <c r="IM97" s="154"/>
      <c r="IN97" s="154"/>
      <c r="IO97" s="154"/>
      <c r="IP97" s="154"/>
      <c r="IQ97" s="154"/>
      <c r="IR97" s="154"/>
      <c r="IS97" s="154"/>
      <c r="IT97" s="154"/>
      <c r="IU97" s="154"/>
      <c r="IV97" s="154"/>
      <c r="IW97" s="154"/>
      <c r="IX97" s="154"/>
      <c r="IY97" s="154"/>
      <c r="IZ97" s="154"/>
      <c r="JA97" s="154"/>
      <c r="JB97" s="154"/>
      <c r="JC97" s="154"/>
      <c r="JD97" s="154"/>
      <c r="JE97" s="154"/>
      <c r="JF97" s="154"/>
      <c r="JG97" s="154"/>
      <c r="JH97" s="154"/>
      <c r="JI97" s="154"/>
      <c r="JJ97" s="154"/>
      <c r="JK97" s="154"/>
      <c r="JL97" s="154"/>
      <c r="JM97" s="154"/>
      <c r="JN97" s="154"/>
      <c r="JO97" s="154"/>
      <c r="JP97" s="154"/>
      <c r="JQ97" s="154"/>
      <c r="JR97" s="154"/>
      <c r="JS97" s="154"/>
      <c r="JT97" s="154"/>
      <c r="JU97" s="154"/>
      <c r="JV97" s="154"/>
      <c r="JW97" s="154"/>
      <c r="JX97" s="154"/>
      <c r="JY97" s="154"/>
      <c r="JZ97" s="154"/>
      <c r="KA97" s="154"/>
      <c r="KB97" s="154"/>
      <c r="KC97" s="154"/>
      <c r="KD97" s="154"/>
      <c r="KE97" s="154"/>
      <c r="KF97" s="154"/>
      <c r="KG97" s="154"/>
      <c r="KH97" s="154"/>
      <c r="KI97" s="154"/>
      <c r="KJ97" s="154"/>
      <c r="KK97" s="154"/>
      <c r="KL97" s="154"/>
      <c r="KM97" s="154"/>
      <c r="KN97" s="154"/>
      <c r="KO97" s="154"/>
      <c r="KP97" s="154"/>
      <c r="KQ97" s="154"/>
      <c r="KR97" s="154"/>
      <c r="KS97" s="154"/>
      <c r="KT97" s="154"/>
      <c r="KU97" s="154"/>
      <c r="KV97" s="154"/>
      <c r="KW97" s="154"/>
      <c r="KX97" s="154"/>
      <c r="KY97" s="154"/>
      <c r="KZ97" s="154"/>
      <c r="LA97" s="154"/>
      <c r="LB97" s="154"/>
      <c r="LC97" s="154"/>
      <c r="LD97" s="154"/>
      <c r="LE97" s="154"/>
      <c r="LF97" s="154"/>
      <c r="LG97" s="154"/>
      <c r="LH97" s="154"/>
      <c r="LI97" s="154"/>
      <c r="LJ97" s="154"/>
      <c r="LK97" s="154"/>
      <c r="LL97" s="154"/>
      <c r="LM97" s="154"/>
      <c r="LN97" s="154"/>
      <c r="LO97" s="154"/>
      <c r="LP97" s="154"/>
      <c r="LQ97" s="154"/>
      <c r="LR97" s="154"/>
      <c r="LS97" s="154"/>
      <c r="LT97" s="154"/>
      <c r="LU97" s="154"/>
      <c r="LV97" s="154"/>
      <c r="LW97" s="154"/>
      <c r="LX97" s="154"/>
      <c r="LY97" s="154"/>
      <c r="LZ97" s="154"/>
      <c r="MA97" s="154"/>
      <c r="MB97" s="154"/>
      <c r="MC97" s="154"/>
      <c r="MD97" s="154"/>
      <c r="ME97" s="154"/>
      <c r="MF97" s="154"/>
      <c r="MG97" s="154"/>
      <c r="MH97" s="154"/>
      <c r="MI97" s="154"/>
      <c r="MJ97" s="154"/>
      <c r="MK97" s="154"/>
      <c r="ML97" s="154"/>
      <c r="MM97" s="154"/>
      <c r="MN97" s="154"/>
      <c r="MO97" s="154"/>
      <c r="MP97" s="154"/>
      <c r="MQ97" s="154"/>
      <c r="MR97" s="154"/>
      <c r="MS97" s="154"/>
      <c r="MT97" s="154"/>
      <c r="MU97" s="154"/>
      <c r="MV97" s="154"/>
      <c r="MW97" s="154"/>
      <c r="MX97" s="154"/>
      <c r="MY97" s="154"/>
      <c r="MZ97" s="154"/>
      <c r="NA97" s="154"/>
      <c r="NB97" s="154"/>
      <c r="NC97" s="154"/>
      <c r="ND97" s="154"/>
      <c r="NE97" s="154"/>
      <c r="NF97" s="154"/>
      <c r="NG97" s="154"/>
      <c r="NH97" s="154"/>
      <c r="NI97" s="154"/>
      <c r="NJ97" s="154"/>
      <c r="NK97" s="154"/>
      <c r="NL97" s="154"/>
      <c r="NM97" s="154"/>
      <c r="NN97" s="154"/>
      <c r="NO97" s="154"/>
      <c r="NP97" s="154"/>
      <c r="NQ97" s="154"/>
      <c r="NR97" s="154"/>
      <c r="NS97" s="154"/>
      <c r="NT97" s="154"/>
      <c r="NU97" s="154"/>
      <c r="NV97" s="154"/>
      <c r="NW97" s="154"/>
      <c r="NX97" s="154"/>
      <c r="NY97" s="154"/>
      <c r="NZ97" s="154"/>
      <c r="OA97" s="154"/>
      <c r="OB97" s="154"/>
      <c r="OC97" s="154"/>
      <c r="OD97" s="154"/>
      <c r="OE97" s="154"/>
      <c r="OF97" s="154"/>
      <c r="OG97" s="154"/>
      <c r="OH97" s="154"/>
      <c r="OI97" s="154"/>
      <c r="OJ97" s="154"/>
      <c r="OK97" s="154"/>
      <c r="OL97" s="154"/>
      <c r="OM97" s="154"/>
      <c r="ON97" s="154"/>
      <c r="OO97" s="154"/>
      <c r="OP97" s="154"/>
      <c r="OQ97" s="154"/>
      <c r="OR97" s="154"/>
      <c r="OS97" s="154"/>
      <c r="OT97" s="154"/>
      <c r="OU97" s="154"/>
      <c r="OV97" s="154"/>
      <c r="OW97" s="154"/>
      <c r="OX97" s="154"/>
      <c r="OY97" s="154"/>
      <c r="OZ97" s="154"/>
      <c r="PA97" s="154"/>
      <c r="PB97" s="154"/>
      <c r="PC97" s="154"/>
      <c r="PD97" s="154"/>
      <c r="PE97" s="154"/>
      <c r="PF97" s="154"/>
      <c r="PG97" s="154"/>
      <c r="PH97" s="154"/>
      <c r="PI97" s="154"/>
      <c r="PJ97" s="154"/>
      <c r="PK97" s="154"/>
      <c r="PL97" s="154"/>
      <c r="PM97" s="154"/>
      <c r="PN97" s="154"/>
      <c r="PO97" s="154"/>
      <c r="PP97" s="154"/>
      <c r="PQ97" s="154"/>
      <c r="PR97" s="154"/>
      <c r="PS97" s="154"/>
      <c r="PT97" s="154"/>
      <c r="PU97" s="154"/>
      <c r="PV97" s="154"/>
      <c r="PW97" s="154"/>
      <c r="PX97" s="154"/>
      <c r="PY97" s="154"/>
      <c r="PZ97" s="154"/>
      <c r="QA97" s="154"/>
      <c r="QB97" s="154"/>
      <c r="QC97" s="154"/>
      <c r="QD97" s="154"/>
      <c r="QE97" s="154"/>
      <c r="QF97" s="154"/>
      <c r="QG97" s="154"/>
      <c r="QH97" s="154"/>
      <c r="QI97" s="154"/>
      <c r="QJ97" s="154"/>
      <c r="QK97" s="154"/>
      <c r="QL97" s="154"/>
      <c r="QM97" s="154"/>
      <c r="QN97" s="154"/>
      <c r="QO97" s="154"/>
      <c r="QP97" s="154"/>
      <c r="QQ97" s="154"/>
      <c r="QR97" s="154"/>
      <c r="QS97" s="154"/>
      <c r="QT97" s="154"/>
      <c r="QU97" s="154"/>
      <c r="QV97" s="154"/>
      <c r="QW97" s="154"/>
      <c r="QX97" s="154"/>
      <c r="QY97" s="154"/>
      <c r="QZ97" s="154"/>
      <c r="RA97" s="154"/>
      <c r="RB97" s="154"/>
      <c r="RC97" s="154"/>
      <c r="RD97" s="154"/>
      <c r="RE97" s="154"/>
      <c r="RF97" s="154"/>
      <c r="RG97" s="154"/>
      <c r="RH97" s="154"/>
      <c r="RI97" s="154"/>
      <c r="RJ97" s="154"/>
      <c r="RK97" s="154"/>
      <c r="RL97" s="154"/>
      <c r="RM97" s="154"/>
      <c r="RN97" s="154"/>
      <c r="RO97" s="154"/>
      <c r="RP97" s="154"/>
      <c r="RQ97" s="154"/>
      <c r="RR97" s="154"/>
      <c r="RS97" s="154"/>
      <c r="RT97" s="154"/>
      <c r="RU97" s="154"/>
      <c r="RV97" s="154"/>
      <c r="RW97" s="154"/>
      <c r="RX97" s="154"/>
      <c r="RY97" s="154"/>
      <c r="RZ97" s="154"/>
      <c r="SA97" s="154"/>
      <c r="SB97" s="154"/>
      <c r="SC97" s="154"/>
      <c r="SD97" s="154"/>
      <c r="SE97" s="154"/>
      <c r="SF97" s="154"/>
      <c r="SG97" s="154"/>
      <c r="SH97" s="154"/>
      <c r="SI97" s="154"/>
      <c r="SJ97" s="154"/>
      <c r="SK97" s="154"/>
      <c r="SL97" s="154"/>
      <c r="SM97" s="154"/>
      <c r="SN97" s="154"/>
      <c r="SO97" s="154"/>
      <c r="SP97" s="154"/>
      <c r="SQ97" s="154"/>
      <c r="SR97" s="154"/>
      <c r="SS97" s="154"/>
      <c r="ST97" s="154"/>
      <c r="SU97" s="154"/>
      <c r="SV97" s="154"/>
      <c r="SW97" s="154"/>
      <c r="SX97" s="154"/>
      <c r="SY97" s="154"/>
      <c r="SZ97" s="154"/>
      <c r="TA97" s="154"/>
      <c r="TB97" s="154"/>
      <c r="TC97" s="154"/>
      <c r="TD97" s="154"/>
      <c r="TE97" s="154"/>
      <c r="TF97" s="154"/>
      <c r="TG97" s="154"/>
      <c r="TH97" s="154"/>
      <c r="TI97" s="154"/>
      <c r="TJ97" s="154"/>
      <c r="TK97" s="154"/>
      <c r="TL97" s="154"/>
      <c r="TM97" s="154"/>
      <c r="TN97" s="154"/>
      <c r="TO97" s="154"/>
      <c r="TP97" s="154"/>
      <c r="TQ97" s="154"/>
      <c r="TR97" s="154"/>
      <c r="TS97" s="154"/>
      <c r="TT97" s="154"/>
      <c r="TU97" s="154"/>
      <c r="TV97" s="154"/>
      <c r="TW97" s="154"/>
      <c r="TX97" s="154"/>
      <c r="TY97" s="154"/>
      <c r="TZ97" s="154"/>
      <c r="UA97" s="154"/>
      <c r="UB97" s="154"/>
      <c r="UC97" s="154"/>
      <c r="UD97" s="154"/>
      <c r="UE97" s="154"/>
      <c r="UF97" s="154"/>
      <c r="UG97" s="154"/>
      <c r="UH97" s="154"/>
      <c r="UI97" s="154"/>
      <c r="UJ97" s="154"/>
      <c r="UK97" s="154"/>
      <c r="UL97" s="154"/>
    </row>
    <row r="98" spans="1:558" s="53" customFormat="1" ht="15.75" x14ac:dyDescent="0.25">
      <c r="A98" s="54">
        <v>92</v>
      </c>
      <c r="B98" s="24" t="s">
        <v>1104</v>
      </c>
      <c r="C98" s="94" t="s">
        <v>912</v>
      </c>
      <c r="D98" s="80" t="s">
        <v>111</v>
      </c>
      <c r="E98" s="80" t="s">
        <v>107</v>
      </c>
      <c r="F98" s="86" t="s">
        <v>916</v>
      </c>
      <c r="G98" s="25">
        <v>35000</v>
      </c>
      <c r="H98" s="87">
        <v>0</v>
      </c>
      <c r="I98" s="25">
        <v>25</v>
      </c>
      <c r="J98" s="85">
        <v>1004.5</v>
      </c>
      <c r="K98" s="60">
        <f t="shared" si="11"/>
        <v>2485</v>
      </c>
      <c r="L98" s="36">
        <f t="shared" si="12"/>
        <v>385.00000000000006</v>
      </c>
      <c r="M98" s="72">
        <v>1064</v>
      </c>
      <c r="N98" s="25">
        <f t="shared" si="13"/>
        <v>2481.5</v>
      </c>
      <c r="O98" s="25"/>
      <c r="P98" s="25">
        <f t="shared" si="16"/>
        <v>2068.5</v>
      </c>
      <c r="Q98" s="25">
        <f t="shared" si="18"/>
        <v>2093.5</v>
      </c>
      <c r="R98" s="25">
        <f t="shared" si="19"/>
        <v>5351.5</v>
      </c>
      <c r="S98" s="25">
        <f t="shared" si="20"/>
        <v>32906.5</v>
      </c>
      <c r="T98" s="37" t="s">
        <v>44</v>
      </c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  <c r="FI98" s="154"/>
      <c r="FJ98" s="154"/>
      <c r="FK98" s="154"/>
      <c r="FL98" s="154"/>
      <c r="FM98" s="154"/>
      <c r="FN98" s="154"/>
      <c r="FO98" s="154"/>
      <c r="FP98" s="154"/>
      <c r="FQ98" s="154"/>
      <c r="FR98" s="154"/>
      <c r="FS98" s="154"/>
      <c r="FT98" s="154"/>
      <c r="FU98" s="154"/>
      <c r="FV98" s="154"/>
      <c r="FW98" s="154"/>
      <c r="FX98" s="154"/>
      <c r="FY98" s="154"/>
      <c r="FZ98" s="154"/>
      <c r="GA98" s="154"/>
      <c r="GB98" s="154"/>
      <c r="GC98" s="154"/>
      <c r="GD98" s="154"/>
      <c r="GE98" s="154"/>
      <c r="GF98" s="154"/>
      <c r="GG98" s="154"/>
      <c r="GH98" s="154"/>
      <c r="GI98" s="154"/>
      <c r="GJ98" s="154"/>
      <c r="GK98" s="154"/>
      <c r="GL98" s="154"/>
      <c r="GM98" s="154"/>
      <c r="GN98" s="154"/>
      <c r="GO98" s="154"/>
      <c r="GP98" s="154"/>
      <c r="GQ98" s="154"/>
      <c r="GR98" s="154"/>
      <c r="GS98" s="154"/>
      <c r="GT98" s="154"/>
      <c r="GU98" s="154"/>
      <c r="GV98" s="154"/>
      <c r="GW98" s="154"/>
      <c r="GX98" s="154"/>
      <c r="GY98" s="154"/>
      <c r="GZ98" s="154"/>
      <c r="HA98" s="154"/>
      <c r="HB98" s="154"/>
      <c r="HC98" s="154"/>
      <c r="HD98" s="154"/>
      <c r="HE98" s="154"/>
      <c r="HF98" s="154"/>
      <c r="HG98" s="154"/>
      <c r="HH98" s="154"/>
      <c r="HI98" s="154"/>
      <c r="HJ98" s="154"/>
      <c r="HK98" s="154"/>
      <c r="HL98" s="154"/>
      <c r="HM98" s="154"/>
      <c r="HN98" s="154"/>
      <c r="HO98" s="154"/>
      <c r="HP98" s="154"/>
      <c r="HQ98" s="154"/>
      <c r="HR98" s="154"/>
      <c r="HS98" s="154"/>
      <c r="HT98" s="154"/>
      <c r="HU98" s="154"/>
      <c r="HV98" s="154"/>
      <c r="HW98" s="154"/>
      <c r="HX98" s="154"/>
      <c r="HY98" s="154"/>
      <c r="HZ98" s="154"/>
      <c r="IA98" s="154"/>
      <c r="IB98" s="154"/>
      <c r="IC98" s="154"/>
      <c r="ID98" s="154"/>
      <c r="IE98" s="154"/>
      <c r="IF98" s="154"/>
      <c r="IG98" s="154"/>
      <c r="IH98" s="154"/>
      <c r="II98" s="154"/>
      <c r="IJ98" s="154"/>
      <c r="IK98" s="154"/>
      <c r="IL98" s="154"/>
      <c r="IM98" s="154"/>
      <c r="IN98" s="154"/>
      <c r="IO98" s="154"/>
      <c r="IP98" s="154"/>
      <c r="IQ98" s="154"/>
      <c r="IR98" s="154"/>
      <c r="IS98" s="154"/>
      <c r="IT98" s="154"/>
      <c r="IU98" s="154"/>
      <c r="IV98" s="154"/>
      <c r="IW98" s="154"/>
      <c r="IX98" s="154"/>
      <c r="IY98" s="154"/>
      <c r="IZ98" s="154"/>
      <c r="JA98" s="154"/>
      <c r="JB98" s="154"/>
      <c r="JC98" s="154"/>
      <c r="JD98" s="154"/>
      <c r="JE98" s="154"/>
      <c r="JF98" s="154"/>
      <c r="JG98" s="154"/>
      <c r="JH98" s="154"/>
      <c r="JI98" s="154"/>
      <c r="JJ98" s="154"/>
      <c r="JK98" s="154"/>
      <c r="JL98" s="154"/>
      <c r="JM98" s="154"/>
      <c r="JN98" s="154"/>
      <c r="JO98" s="154"/>
      <c r="JP98" s="154"/>
      <c r="JQ98" s="154"/>
      <c r="JR98" s="154"/>
      <c r="JS98" s="154"/>
      <c r="JT98" s="154"/>
      <c r="JU98" s="154"/>
      <c r="JV98" s="154"/>
      <c r="JW98" s="154"/>
      <c r="JX98" s="154"/>
      <c r="JY98" s="154"/>
      <c r="JZ98" s="154"/>
      <c r="KA98" s="154"/>
      <c r="KB98" s="154"/>
      <c r="KC98" s="154"/>
      <c r="KD98" s="154"/>
      <c r="KE98" s="154"/>
      <c r="KF98" s="154"/>
      <c r="KG98" s="154"/>
      <c r="KH98" s="154"/>
      <c r="KI98" s="154"/>
      <c r="KJ98" s="154"/>
      <c r="KK98" s="154"/>
      <c r="KL98" s="154"/>
      <c r="KM98" s="154"/>
      <c r="KN98" s="154"/>
      <c r="KO98" s="154"/>
      <c r="KP98" s="154"/>
      <c r="KQ98" s="154"/>
      <c r="KR98" s="154"/>
      <c r="KS98" s="154"/>
      <c r="KT98" s="154"/>
      <c r="KU98" s="154"/>
      <c r="KV98" s="154"/>
      <c r="KW98" s="154"/>
      <c r="KX98" s="154"/>
      <c r="KY98" s="154"/>
      <c r="KZ98" s="154"/>
      <c r="LA98" s="154"/>
      <c r="LB98" s="154"/>
      <c r="LC98" s="154"/>
      <c r="LD98" s="154"/>
      <c r="LE98" s="154"/>
      <c r="LF98" s="154"/>
      <c r="LG98" s="154"/>
      <c r="LH98" s="154"/>
      <c r="LI98" s="154"/>
      <c r="LJ98" s="154"/>
      <c r="LK98" s="154"/>
      <c r="LL98" s="154"/>
      <c r="LM98" s="154"/>
      <c r="LN98" s="154"/>
      <c r="LO98" s="154"/>
      <c r="LP98" s="154"/>
      <c r="LQ98" s="154"/>
      <c r="LR98" s="154"/>
      <c r="LS98" s="154"/>
      <c r="LT98" s="154"/>
      <c r="LU98" s="154"/>
      <c r="LV98" s="154"/>
      <c r="LW98" s="154"/>
      <c r="LX98" s="154"/>
      <c r="LY98" s="154"/>
      <c r="LZ98" s="154"/>
      <c r="MA98" s="154"/>
      <c r="MB98" s="154"/>
      <c r="MC98" s="154"/>
      <c r="MD98" s="154"/>
      <c r="ME98" s="154"/>
      <c r="MF98" s="154"/>
      <c r="MG98" s="154"/>
      <c r="MH98" s="154"/>
      <c r="MI98" s="154"/>
      <c r="MJ98" s="154"/>
      <c r="MK98" s="154"/>
      <c r="ML98" s="154"/>
      <c r="MM98" s="154"/>
      <c r="MN98" s="154"/>
      <c r="MO98" s="154"/>
      <c r="MP98" s="154"/>
      <c r="MQ98" s="154"/>
      <c r="MR98" s="154"/>
      <c r="MS98" s="154"/>
      <c r="MT98" s="154"/>
      <c r="MU98" s="154"/>
      <c r="MV98" s="154"/>
      <c r="MW98" s="154"/>
      <c r="MX98" s="154"/>
      <c r="MY98" s="154"/>
      <c r="MZ98" s="154"/>
      <c r="NA98" s="154"/>
      <c r="NB98" s="154"/>
      <c r="NC98" s="154"/>
      <c r="ND98" s="154"/>
      <c r="NE98" s="154"/>
      <c r="NF98" s="154"/>
      <c r="NG98" s="154"/>
      <c r="NH98" s="154"/>
      <c r="NI98" s="154"/>
      <c r="NJ98" s="154"/>
      <c r="NK98" s="154"/>
      <c r="NL98" s="154"/>
      <c r="NM98" s="154"/>
      <c r="NN98" s="154"/>
      <c r="NO98" s="154"/>
      <c r="NP98" s="154"/>
      <c r="NQ98" s="154"/>
      <c r="NR98" s="154"/>
      <c r="NS98" s="154"/>
      <c r="NT98" s="154"/>
      <c r="NU98" s="154"/>
      <c r="NV98" s="154"/>
      <c r="NW98" s="154"/>
      <c r="NX98" s="154"/>
      <c r="NY98" s="154"/>
      <c r="NZ98" s="154"/>
      <c r="OA98" s="154"/>
      <c r="OB98" s="154"/>
      <c r="OC98" s="154"/>
      <c r="OD98" s="154"/>
      <c r="OE98" s="154"/>
      <c r="OF98" s="154"/>
      <c r="OG98" s="154"/>
      <c r="OH98" s="154"/>
      <c r="OI98" s="154"/>
      <c r="OJ98" s="154"/>
      <c r="OK98" s="154"/>
      <c r="OL98" s="154"/>
      <c r="OM98" s="154"/>
      <c r="ON98" s="154"/>
      <c r="OO98" s="154"/>
      <c r="OP98" s="154"/>
      <c r="OQ98" s="154"/>
      <c r="OR98" s="154"/>
      <c r="OS98" s="154"/>
      <c r="OT98" s="154"/>
      <c r="OU98" s="154"/>
      <c r="OV98" s="154"/>
      <c r="OW98" s="154"/>
      <c r="OX98" s="154"/>
      <c r="OY98" s="154"/>
      <c r="OZ98" s="154"/>
      <c r="PA98" s="154"/>
      <c r="PB98" s="154"/>
      <c r="PC98" s="154"/>
      <c r="PD98" s="154"/>
      <c r="PE98" s="154"/>
      <c r="PF98" s="154"/>
      <c r="PG98" s="154"/>
      <c r="PH98" s="154"/>
      <c r="PI98" s="154"/>
      <c r="PJ98" s="154"/>
      <c r="PK98" s="154"/>
      <c r="PL98" s="154"/>
      <c r="PM98" s="154"/>
      <c r="PN98" s="154"/>
      <c r="PO98" s="154"/>
      <c r="PP98" s="154"/>
      <c r="PQ98" s="154"/>
      <c r="PR98" s="154"/>
      <c r="PS98" s="154"/>
      <c r="PT98" s="154"/>
      <c r="PU98" s="154"/>
      <c r="PV98" s="154"/>
      <c r="PW98" s="154"/>
      <c r="PX98" s="154"/>
      <c r="PY98" s="154"/>
      <c r="PZ98" s="154"/>
      <c r="QA98" s="154"/>
      <c r="QB98" s="154"/>
      <c r="QC98" s="154"/>
      <c r="QD98" s="154"/>
      <c r="QE98" s="154"/>
      <c r="QF98" s="154"/>
      <c r="QG98" s="154"/>
      <c r="QH98" s="154"/>
      <c r="QI98" s="154"/>
      <c r="QJ98" s="154"/>
      <c r="QK98" s="154"/>
      <c r="QL98" s="154"/>
      <c r="QM98" s="154"/>
      <c r="QN98" s="154"/>
      <c r="QO98" s="154"/>
      <c r="QP98" s="154"/>
      <c r="QQ98" s="154"/>
      <c r="QR98" s="154"/>
      <c r="QS98" s="154"/>
      <c r="QT98" s="154"/>
      <c r="QU98" s="154"/>
      <c r="QV98" s="154"/>
      <c r="QW98" s="154"/>
      <c r="QX98" s="154"/>
      <c r="QY98" s="154"/>
      <c r="QZ98" s="154"/>
      <c r="RA98" s="154"/>
      <c r="RB98" s="154"/>
      <c r="RC98" s="154"/>
      <c r="RD98" s="154"/>
      <c r="RE98" s="154"/>
      <c r="RF98" s="154"/>
      <c r="RG98" s="154"/>
      <c r="RH98" s="154"/>
      <c r="RI98" s="154"/>
      <c r="RJ98" s="154"/>
      <c r="RK98" s="154"/>
      <c r="RL98" s="154"/>
      <c r="RM98" s="154"/>
      <c r="RN98" s="154"/>
      <c r="RO98" s="154"/>
      <c r="RP98" s="154"/>
      <c r="RQ98" s="154"/>
      <c r="RR98" s="154"/>
      <c r="RS98" s="154"/>
      <c r="RT98" s="154"/>
      <c r="RU98" s="154"/>
      <c r="RV98" s="154"/>
      <c r="RW98" s="154"/>
      <c r="RX98" s="154"/>
      <c r="RY98" s="154"/>
      <c r="RZ98" s="154"/>
      <c r="SA98" s="154"/>
      <c r="SB98" s="154"/>
      <c r="SC98" s="154"/>
      <c r="SD98" s="154"/>
      <c r="SE98" s="154"/>
      <c r="SF98" s="154"/>
      <c r="SG98" s="154"/>
      <c r="SH98" s="154"/>
      <c r="SI98" s="154"/>
      <c r="SJ98" s="154"/>
      <c r="SK98" s="154"/>
      <c r="SL98" s="154"/>
      <c r="SM98" s="154"/>
      <c r="SN98" s="154"/>
      <c r="SO98" s="154"/>
      <c r="SP98" s="154"/>
      <c r="SQ98" s="154"/>
      <c r="SR98" s="154"/>
      <c r="SS98" s="154"/>
      <c r="ST98" s="154"/>
      <c r="SU98" s="154"/>
      <c r="SV98" s="154"/>
      <c r="SW98" s="154"/>
      <c r="SX98" s="154"/>
      <c r="SY98" s="154"/>
      <c r="SZ98" s="154"/>
      <c r="TA98" s="154"/>
      <c r="TB98" s="154"/>
      <c r="TC98" s="154"/>
      <c r="TD98" s="154"/>
      <c r="TE98" s="154"/>
      <c r="TF98" s="154"/>
      <c r="TG98" s="154"/>
      <c r="TH98" s="154"/>
      <c r="TI98" s="154"/>
      <c r="TJ98" s="154"/>
      <c r="TK98" s="154"/>
      <c r="TL98" s="154"/>
      <c r="TM98" s="154"/>
      <c r="TN98" s="154"/>
      <c r="TO98" s="154"/>
      <c r="TP98" s="154"/>
      <c r="TQ98" s="154"/>
      <c r="TR98" s="154"/>
      <c r="TS98" s="154"/>
      <c r="TT98" s="154"/>
      <c r="TU98" s="154"/>
      <c r="TV98" s="154"/>
      <c r="TW98" s="154"/>
      <c r="TX98" s="154"/>
      <c r="TY98" s="154"/>
      <c r="TZ98" s="154"/>
      <c r="UA98" s="154"/>
      <c r="UB98" s="154"/>
      <c r="UC98" s="154"/>
      <c r="UD98" s="154"/>
      <c r="UE98" s="154"/>
      <c r="UF98" s="154"/>
      <c r="UG98" s="154"/>
      <c r="UH98" s="154"/>
      <c r="UI98" s="154"/>
      <c r="UJ98" s="154"/>
      <c r="UK98" s="154"/>
      <c r="UL98" s="154"/>
    </row>
    <row r="99" spans="1:558" s="13" customFormat="1" x14ac:dyDescent="0.25">
      <c r="A99" s="54">
        <v>93</v>
      </c>
      <c r="B99" s="24" t="s">
        <v>114</v>
      </c>
      <c r="C99" s="94" t="s">
        <v>913</v>
      </c>
      <c r="D99" s="80" t="s">
        <v>111</v>
      </c>
      <c r="E99" s="80" t="s">
        <v>36</v>
      </c>
      <c r="F99" s="86" t="s">
        <v>920</v>
      </c>
      <c r="G99" s="25">
        <v>25000</v>
      </c>
      <c r="H99" s="87">
        <v>0</v>
      </c>
      <c r="I99" s="25">
        <v>25</v>
      </c>
      <c r="J99" s="85">
        <v>717.5</v>
      </c>
      <c r="K99" s="60">
        <f t="shared" si="11"/>
        <v>1774.9999999999998</v>
      </c>
      <c r="L99" s="36">
        <f t="shared" si="12"/>
        <v>275</v>
      </c>
      <c r="M99" s="72">
        <v>760</v>
      </c>
      <c r="N99" s="25">
        <f t="shared" si="13"/>
        <v>1772.5000000000002</v>
      </c>
      <c r="O99" s="25"/>
      <c r="P99" s="25">
        <f t="shared" si="16"/>
        <v>1477.5</v>
      </c>
      <c r="Q99" s="25">
        <f t="shared" si="18"/>
        <v>1502.5</v>
      </c>
      <c r="R99" s="25">
        <f t="shared" si="19"/>
        <v>3822.5</v>
      </c>
      <c r="S99" s="25">
        <f t="shared" si="20"/>
        <v>23497.5</v>
      </c>
      <c r="T99" s="37" t="s">
        <v>44</v>
      </c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</row>
    <row r="100" spans="1:558" s="13" customFormat="1" x14ac:dyDescent="0.25">
      <c r="A100" s="54">
        <v>94</v>
      </c>
      <c r="B100" s="24" t="s">
        <v>285</v>
      </c>
      <c r="C100" s="94" t="s">
        <v>912</v>
      </c>
      <c r="D100" s="80" t="s">
        <v>283</v>
      </c>
      <c r="E100" s="80" t="s">
        <v>287</v>
      </c>
      <c r="F100" s="86" t="s">
        <v>921</v>
      </c>
      <c r="G100" s="25">
        <v>67500</v>
      </c>
      <c r="H100" s="84">
        <v>4211.84</v>
      </c>
      <c r="I100" s="25">
        <v>25</v>
      </c>
      <c r="J100" s="85">
        <v>1937.25</v>
      </c>
      <c r="K100" s="60">
        <f t="shared" si="11"/>
        <v>4792.5</v>
      </c>
      <c r="L100" s="36">
        <f t="shared" si="12"/>
        <v>742.50000000000011</v>
      </c>
      <c r="M100" s="72">
        <v>2052</v>
      </c>
      <c r="N100" s="25">
        <f t="shared" si="13"/>
        <v>4785.75</v>
      </c>
      <c r="O100" s="25"/>
      <c r="P100" s="25">
        <f t="shared" si="16"/>
        <v>3989.25</v>
      </c>
      <c r="Q100" s="25">
        <f t="shared" si="18"/>
        <v>8226.09</v>
      </c>
      <c r="R100" s="25">
        <f t="shared" si="19"/>
        <v>10320.75</v>
      </c>
      <c r="S100" s="25">
        <f t="shared" si="20"/>
        <v>59273.91</v>
      </c>
      <c r="T100" s="37" t="s">
        <v>44</v>
      </c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</row>
    <row r="101" spans="1:558" s="13" customFormat="1" x14ac:dyDescent="0.25">
      <c r="A101" s="54">
        <v>95</v>
      </c>
      <c r="B101" s="24" t="s">
        <v>284</v>
      </c>
      <c r="C101" s="94" t="s">
        <v>912</v>
      </c>
      <c r="D101" s="80" t="s">
        <v>283</v>
      </c>
      <c r="E101" s="80" t="s">
        <v>99</v>
      </c>
      <c r="F101" s="86" t="s">
        <v>921</v>
      </c>
      <c r="G101" s="25">
        <v>35000</v>
      </c>
      <c r="H101" s="87">
        <v>0</v>
      </c>
      <c r="I101" s="25">
        <v>25</v>
      </c>
      <c r="J101" s="85">
        <v>1004.5</v>
      </c>
      <c r="K101" s="60">
        <f t="shared" si="11"/>
        <v>2485</v>
      </c>
      <c r="L101" s="36">
        <f t="shared" si="12"/>
        <v>385.00000000000006</v>
      </c>
      <c r="M101" s="72">
        <v>1064</v>
      </c>
      <c r="N101" s="25">
        <f t="shared" si="13"/>
        <v>2481.5</v>
      </c>
      <c r="O101" s="25"/>
      <c r="P101" s="25">
        <f t="shared" si="16"/>
        <v>2068.5</v>
      </c>
      <c r="Q101" s="25">
        <f t="shared" si="18"/>
        <v>2093.5</v>
      </c>
      <c r="R101" s="25">
        <f t="shared" si="19"/>
        <v>5351.5</v>
      </c>
      <c r="S101" s="25">
        <f t="shared" si="20"/>
        <v>32906.5</v>
      </c>
      <c r="T101" s="37" t="s">
        <v>44</v>
      </c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  <c r="QR101" s="33"/>
      <c r="QS101" s="33"/>
      <c r="QT101" s="33"/>
      <c r="QU101" s="33"/>
      <c r="QV101" s="33"/>
      <c r="QW101" s="33"/>
      <c r="QX101" s="33"/>
      <c r="QY101" s="33"/>
      <c r="QZ101" s="33"/>
      <c r="RA101" s="33"/>
      <c r="RB101" s="33"/>
      <c r="RC101" s="33"/>
      <c r="RD101" s="33"/>
      <c r="RE101" s="33"/>
      <c r="RF101" s="33"/>
      <c r="RG101" s="33"/>
      <c r="RH101" s="33"/>
      <c r="RI101" s="33"/>
      <c r="RJ101" s="33"/>
      <c r="RK101" s="33"/>
      <c r="RL101" s="33"/>
      <c r="RM101" s="33"/>
      <c r="RN101" s="33"/>
      <c r="RO101" s="33"/>
      <c r="RP101" s="33"/>
      <c r="RQ101" s="33"/>
      <c r="RR101" s="33"/>
      <c r="RS101" s="33"/>
      <c r="RT101" s="33"/>
      <c r="RU101" s="33"/>
      <c r="RV101" s="33"/>
      <c r="RW101" s="33"/>
      <c r="RX101" s="33"/>
      <c r="RY101" s="33"/>
      <c r="RZ101" s="33"/>
      <c r="SA101" s="33"/>
      <c r="SB101" s="33"/>
      <c r="SC101" s="33"/>
      <c r="SD101" s="33"/>
      <c r="SE101" s="33"/>
      <c r="SF101" s="33"/>
      <c r="SG101" s="33"/>
      <c r="SH101" s="33"/>
      <c r="SI101" s="33"/>
      <c r="SJ101" s="33"/>
      <c r="SK101" s="33"/>
      <c r="SL101" s="33"/>
      <c r="SM101" s="33"/>
      <c r="SN101" s="33"/>
      <c r="SO101" s="33"/>
      <c r="SP101" s="33"/>
      <c r="SQ101" s="33"/>
      <c r="SR101" s="33"/>
      <c r="SS101" s="33"/>
      <c r="ST101" s="33"/>
      <c r="SU101" s="33"/>
      <c r="SV101" s="33"/>
      <c r="SW101" s="33"/>
      <c r="SX101" s="33"/>
      <c r="SY101" s="33"/>
      <c r="SZ101" s="33"/>
      <c r="TA101" s="33"/>
      <c r="TB101" s="33"/>
      <c r="TC101" s="33"/>
      <c r="TD101" s="33"/>
      <c r="TE101" s="33"/>
      <c r="TF101" s="33"/>
      <c r="TG101" s="33"/>
      <c r="TH101" s="33"/>
      <c r="TI101" s="33"/>
      <c r="TJ101" s="33"/>
      <c r="TK101" s="33"/>
      <c r="TL101" s="33"/>
      <c r="TM101" s="33"/>
      <c r="TN101" s="33"/>
      <c r="TO101" s="33"/>
      <c r="TP101" s="33"/>
      <c r="TQ101" s="33"/>
      <c r="TR101" s="33"/>
      <c r="TS101" s="33"/>
      <c r="TT101" s="33"/>
      <c r="TU101" s="33"/>
      <c r="TV101" s="33"/>
      <c r="TW101" s="33"/>
      <c r="TX101" s="33"/>
      <c r="TY101" s="33"/>
      <c r="TZ101" s="33"/>
      <c r="UA101" s="33"/>
      <c r="UB101" s="33"/>
      <c r="UC101" s="33"/>
      <c r="UD101" s="33"/>
      <c r="UE101" s="33"/>
      <c r="UF101" s="33"/>
      <c r="UG101" s="33"/>
      <c r="UH101" s="33"/>
      <c r="UI101" s="33"/>
      <c r="UJ101" s="33"/>
      <c r="UK101" s="33"/>
      <c r="UL101" s="33"/>
    </row>
    <row r="102" spans="1:558" s="13" customFormat="1" x14ac:dyDescent="0.25">
      <c r="A102" s="54">
        <v>96</v>
      </c>
      <c r="B102" s="24" t="s">
        <v>290</v>
      </c>
      <c r="C102" s="94" t="s">
        <v>912</v>
      </c>
      <c r="D102" s="80" t="s">
        <v>288</v>
      </c>
      <c r="E102" s="80" t="s">
        <v>292</v>
      </c>
      <c r="F102" s="86" t="s">
        <v>920</v>
      </c>
      <c r="G102" s="25">
        <v>61000</v>
      </c>
      <c r="H102" s="85">
        <v>3331.76</v>
      </c>
      <c r="I102" s="25">
        <v>25</v>
      </c>
      <c r="J102" s="85">
        <v>1750.7</v>
      </c>
      <c r="K102" s="60">
        <f t="shared" si="11"/>
        <v>4331</v>
      </c>
      <c r="L102" s="36">
        <f t="shared" si="12"/>
        <v>671.00000000000011</v>
      </c>
      <c r="M102" s="72">
        <v>1854.4</v>
      </c>
      <c r="N102" s="25">
        <f t="shared" si="13"/>
        <v>4324.9000000000005</v>
      </c>
      <c r="O102" s="25"/>
      <c r="P102" s="25">
        <f t="shared" si="16"/>
        <v>3605.1000000000004</v>
      </c>
      <c r="Q102" s="25">
        <f t="shared" si="18"/>
        <v>6961.8600000000006</v>
      </c>
      <c r="R102" s="25">
        <f t="shared" si="19"/>
        <v>9326.9000000000015</v>
      </c>
      <c r="S102" s="25">
        <f t="shared" si="20"/>
        <v>54038.14</v>
      </c>
      <c r="T102" s="37" t="s">
        <v>44</v>
      </c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  <c r="QR102" s="33"/>
      <c r="QS102" s="33"/>
      <c r="QT102" s="33"/>
      <c r="QU102" s="33"/>
      <c r="QV102" s="33"/>
      <c r="QW102" s="33"/>
      <c r="QX102" s="33"/>
      <c r="QY102" s="33"/>
      <c r="QZ102" s="33"/>
      <c r="RA102" s="33"/>
      <c r="RB102" s="33"/>
      <c r="RC102" s="33"/>
      <c r="RD102" s="33"/>
      <c r="RE102" s="33"/>
      <c r="RF102" s="33"/>
      <c r="RG102" s="33"/>
      <c r="RH102" s="33"/>
      <c r="RI102" s="33"/>
      <c r="RJ102" s="33"/>
      <c r="RK102" s="33"/>
      <c r="RL102" s="33"/>
      <c r="RM102" s="33"/>
      <c r="RN102" s="33"/>
      <c r="RO102" s="33"/>
      <c r="RP102" s="33"/>
      <c r="RQ102" s="33"/>
      <c r="RR102" s="33"/>
      <c r="RS102" s="33"/>
      <c r="RT102" s="33"/>
      <c r="RU102" s="33"/>
      <c r="RV102" s="33"/>
      <c r="RW102" s="33"/>
      <c r="RX102" s="33"/>
      <c r="RY102" s="33"/>
      <c r="RZ102" s="33"/>
      <c r="SA102" s="33"/>
      <c r="SB102" s="33"/>
      <c r="SC102" s="33"/>
      <c r="SD102" s="33"/>
      <c r="SE102" s="33"/>
      <c r="SF102" s="33"/>
      <c r="SG102" s="33"/>
      <c r="SH102" s="33"/>
      <c r="SI102" s="33"/>
      <c r="SJ102" s="33"/>
      <c r="SK102" s="33"/>
      <c r="SL102" s="33"/>
      <c r="SM102" s="33"/>
      <c r="SN102" s="33"/>
      <c r="SO102" s="33"/>
      <c r="SP102" s="33"/>
      <c r="SQ102" s="33"/>
      <c r="SR102" s="33"/>
      <c r="SS102" s="33"/>
      <c r="ST102" s="33"/>
      <c r="SU102" s="33"/>
      <c r="SV102" s="33"/>
      <c r="SW102" s="33"/>
      <c r="SX102" s="33"/>
      <c r="SY102" s="33"/>
      <c r="SZ102" s="33"/>
      <c r="TA102" s="33"/>
      <c r="TB102" s="33"/>
      <c r="TC102" s="33"/>
      <c r="TD102" s="33"/>
      <c r="TE102" s="33"/>
      <c r="TF102" s="33"/>
      <c r="TG102" s="33"/>
      <c r="TH102" s="33"/>
      <c r="TI102" s="33"/>
      <c r="TJ102" s="33"/>
      <c r="TK102" s="33"/>
      <c r="TL102" s="33"/>
      <c r="TM102" s="33"/>
      <c r="TN102" s="33"/>
      <c r="TO102" s="33"/>
      <c r="TP102" s="33"/>
      <c r="TQ102" s="33"/>
      <c r="TR102" s="33"/>
      <c r="TS102" s="33"/>
      <c r="TT102" s="33"/>
      <c r="TU102" s="33"/>
      <c r="TV102" s="33"/>
      <c r="TW102" s="33"/>
      <c r="TX102" s="33"/>
      <c r="TY102" s="33"/>
      <c r="TZ102" s="33"/>
      <c r="UA102" s="33"/>
      <c r="UB102" s="33"/>
      <c r="UC102" s="33"/>
      <c r="UD102" s="33"/>
      <c r="UE102" s="33"/>
      <c r="UF102" s="33"/>
      <c r="UG102" s="33"/>
      <c r="UH102" s="33"/>
      <c r="UI102" s="33"/>
      <c r="UJ102" s="33"/>
      <c r="UK102" s="33"/>
      <c r="UL102" s="33"/>
    </row>
    <row r="103" spans="1:558" s="13" customFormat="1" x14ac:dyDescent="0.25">
      <c r="A103" s="54">
        <v>97</v>
      </c>
      <c r="B103" s="24" t="s">
        <v>289</v>
      </c>
      <c r="C103" s="94" t="s">
        <v>913</v>
      </c>
      <c r="D103" s="80" t="s">
        <v>288</v>
      </c>
      <c r="E103" s="80" t="s">
        <v>291</v>
      </c>
      <c r="F103" s="86" t="s">
        <v>921</v>
      </c>
      <c r="G103" s="25">
        <v>55000</v>
      </c>
      <c r="H103" s="85">
        <v>2302.36</v>
      </c>
      <c r="I103" s="25">
        <v>25</v>
      </c>
      <c r="J103" s="85">
        <v>1578.5</v>
      </c>
      <c r="K103" s="60">
        <f t="shared" si="11"/>
        <v>3904.9999999999995</v>
      </c>
      <c r="L103" s="36">
        <f t="shared" si="12"/>
        <v>605.00000000000011</v>
      </c>
      <c r="M103" s="72">
        <v>1672</v>
      </c>
      <c r="N103" s="25">
        <f t="shared" si="13"/>
        <v>3899.5000000000005</v>
      </c>
      <c r="O103" s="25"/>
      <c r="P103" s="25">
        <f t="shared" si="16"/>
        <v>3250.5</v>
      </c>
      <c r="Q103" s="25">
        <f t="shared" si="18"/>
        <v>5577.8600000000006</v>
      </c>
      <c r="R103" s="25">
        <f t="shared" si="19"/>
        <v>8409.5</v>
      </c>
      <c r="S103" s="25">
        <f t="shared" si="20"/>
        <v>49422.14</v>
      </c>
      <c r="T103" s="37" t="s">
        <v>44</v>
      </c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  <c r="QR103" s="33"/>
      <c r="QS103" s="33"/>
      <c r="QT103" s="33"/>
      <c r="QU103" s="33"/>
      <c r="QV103" s="33"/>
      <c r="QW103" s="33"/>
      <c r="QX103" s="33"/>
      <c r="QY103" s="33"/>
      <c r="QZ103" s="33"/>
      <c r="RA103" s="33"/>
      <c r="RB103" s="33"/>
      <c r="RC103" s="33"/>
      <c r="RD103" s="33"/>
      <c r="RE103" s="33"/>
      <c r="RF103" s="33"/>
      <c r="RG103" s="33"/>
      <c r="RH103" s="33"/>
      <c r="RI103" s="33"/>
      <c r="RJ103" s="33"/>
      <c r="RK103" s="33"/>
      <c r="RL103" s="33"/>
      <c r="RM103" s="33"/>
      <c r="RN103" s="33"/>
      <c r="RO103" s="33"/>
      <c r="RP103" s="33"/>
      <c r="RQ103" s="33"/>
      <c r="RR103" s="33"/>
      <c r="RS103" s="33"/>
      <c r="RT103" s="33"/>
      <c r="RU103" s="33"/>
      <c r="RV103" s="33"/>
      <c r="RW103" s="33"/>
      <c r="RX103" s="33"/>
      <c r="RY103" s="33"/>
      <c r="RZ103" s="33"/>
      <c r="SA103" s="33"/>
      <c r="SB103" s="33"/>
      <c r="SC103" s="33"/>
      <c r="SD103" s="33"/>
      <c r="SE103" s="33"/>
      <c r="SF103" s="33"/>
      <c r="SG103" s="33"/>
      <c r="SH103" s="33"/>
      <c r="SI103" s="33"/>
      <c r="SJ103" s="33"/>
      <c r="SK103" s="33"/>
      <c r="SL103" s="33"/>
      <c r="SM103" s="33"/>
      <c r="SN103" s="33"/>
      <c r="SO103" s="33"/>
      <c r="SP103" s="33"/>
      <c r="SQ103" s="33"/>
      <c r="SR103" s="33"/>
      <c r="SS103" s="33"/>
      <c r="ST103" s="33"/>
      <c r="SU103" s="33"/>
      <c r="SV103" s="33"/>
      <c r="SW103" s="33"/>
      <c r="SX103" s="33"/>
      <c r="SY103" s="33"/>
      <c r="SZ103" s="33"/>
      <c r="TA103" s="33"/>
      <c r="TB103" s="33"/>
      <c r="TC103" s="33"/>
      <c r="TD103" s="33"/>
      <c r="TE103" s="33"/>
      <c r="TF103" s="33"/>
      <c r="TG103" s="33"/>
      <c r="TH103" s="33"/>
      <c r="TI103" s="33"/>
      <c r="TJ103" s="33"/>
      <c r="TK103" s="33"/>
      <c r="TL103" s="33"/>
      <c r="TM103" s="33"/>
      <c r="TN103" s="33"/>
      <c r="TO103" s="33"/>
      <c r="TP103" s="33"/>
      <c r="TQ103" s="33"/>
      <c r="TR103" s="33"/>
      <c r="TS103" s="33"/>
      <c r="TT103" s="33"/>
      <c r="TU103" s="33"/>
      <c r="TV103" s="33"/>
      <c r="TW103" s="33"/>
      <c r="TX103" s="33"/>
      <c r="TY103" s="33"/>
      <c r="TZ103" s="33"/>
      <c r="UA103" s="33"/>
      <c r="UB103" s="33"/>
      <c r="UC103" s="33"/>
      <c r="UD103" s="33"/>
      <c r="UE103" s="33"/>
      <c r="UF103" s="33"/>
      <c r="UG103" s="33"/>
      <c r="UH103" s="33"/>
      <c r="UI103" s="33"/>
      <c r="UJ103" s="33"/>
      <c r="UK103" s="33"/>
      <c r="UL103" s="33"/>
    </row>
    <row r="104" spans="1:558" s="13" customFormat="1" x14ac:dyDescent="0.25">
      <c r="A104" s="54">
        <v>98</v>
      </c>
      <c r="B104" s="24" t="s">
        <v>295</v>
      </c>
      <c r="C104" s="94" t="s">
        <v>913</v>
      </c>
      <c r="D104" s="80" t="s">
        <v>296</v>
      </c>
      <c r="E104" s="80" t="s">
        <v>297</v>
      </c>
      <c r="F104" s="86" t="s">
        <v>920</v>
      </c>
      <c r="G104" s="25">
        <v>60000</v>
      </c>
      <c r="H104" s="84">
        <v>3486.68</v>
      </c>
      <c r="I104" s="25">
        <v>25</v>
      </c>
      <c r="J104" s="85">
        <v>1722</v>
      </c>
      <c r="K104" s="60">
        <f t="shared" si="11"/>
        <v>4260</v>
      </c>
      <c r="L104" s="36">
        <f t="shared" si="12"/>
        <v>660.00000000000011</v>
      </c>
      <c r="M104" s="72">
        <v>1824</v>
      </c>
      <c r="N104" s="25">
        <f t="shared" si="13"/>
        <v>4254</v>
      </c>
      <c r="O104" s="25"/>
      <c r="P104" s="25">
        <f t="shared" si="16"/>
        <v>3546</v>
      </c>
      <c r="Q104" s="25">
        <f t="shared" si="18"/>
        <v>7057.68</v>
      </c>
      <c r="R104" s="25">
        <f t="shared" si="19"/>
        <v>9174</v>
      </c>
      <c r="S104" s="25">
        <f t="shared" si="20"/>
        <v>52942.32</v>
      </c>
      <c r="T104" s="37" t="s">
        <v>44</v>
      </c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  <c r="QR104" s="33"/>
      <c r="QS104" s="33"/>
      <c r="QT104" s="33"/>
      <c r="QU104" s="33"/>
      <c r="QV104" s="33"/>
      <c r="QW104" s="33"/>
      <c r="QX104" s="33"/>
      <c r="QY104" s="33"/>
      <c r="QZ104" s="33"/>
      <c r="RA104" s="33"/>
      <c r="RB104" s="33"/>
      <c r="RC104" s="33"/>
      <c r="RD104" s="33"/>
      <c r="RE104" s="33"/>
      <c r="RF104" s="33"/>
      <c r="RG104" s="33"/>
      <c r="RH104" s="33"/>
      <c r="RI104" s="33"/>
      <c r="RJ104" s="33"/>
      <c r="RK104" s="33"/>
      <c r="RL104" s="33"/>
      <c r="RM104" s="33"/>
      <c r="RN104" s="33"/>
      <c r="RO104" s="33"/>
      <c r="RP104" s="33"/>
      <c r="RQ104" s="33"/>
      <c r="RR104" s="33"/>
      <c r="RS104" s="33"/>
      <c r="RT104" s="33"/>
      <c r="RU104" s="33"/>
      <c r="RV104" s="33"/>
      <c r="RW104" s="33"/>
      <c r="RX104" s="33"/>
      <c r="RY104" s="33"/>
      <c r="RZ104" s="33"/>
      <c r="SA104" s="33"/>
      <c r="SB104" s="33"/>
      <c r="SC104" s="33"/>
      <c r="SD104" s="33"/>
      <c r="SE104" s="33"/>
      <c r="SF104" s="33"/>
      <c r="SG104" s="33"/>
      <c r="SH104" s="33"/>
      <c r="SI104" s="33"/>
      <c r="SJ104" s="33"/>
      <c r="SK104" s="33"/>
      <c r="SL104" s="33"/>
      <c r="SM104" s="33"/>
      <c r="SN104" s="33"/>
      <c r="SO104" s="33"/>
      <c r="SP104" s="33"/>
      <c r="SQ104" s="33"/>
      <c r="SR104" s="33"/>
      <c r="SS104" s="33"/>
      <c r="ST104" s="33"/>
      <c r="SU104" s="33"/>
      <c r="SV104" s="33"/>
      <c r="SW104" s="33"/>
      <c r="SX104" s="33"/>
      <c r="SY104" s="33"/>
      <c r="SZ104" s="33"/>
      <c r="TA104" s="33"/>
      <c r="TB104" s="33"/>
      <c r="TC104" s="33"/>
      <c r="TD104" s="33"/>
      <c r="TE104" s="33"/>
      <c r="TF104" s="33"/>
      <c r="TG104" s="33"/>
      <c r="TH104" s="33"/>
      <c r="TI104" s="33"/>
      <c r="TJ104" s="33"/>
      <c r="TK104" s="33"/>
      <c r="TL104" s="33"/>
      <c r="TM104" s="33"/>
      <c r="TN104" s="33"/>
      <c r="TO104" s="33"/>
      <c r="TP104" s="33"/>
      <c r="TQ104" s="33"/>
      <c r="TR104" s="33"/>
      <c r="TS104" s="33"/>
      <c r="TT104" s="33"/>
      <c r="TU104" s="33"/>
      <c r="TV104" s="33"/>
      <c r="TW104" s="33"/>
      <c r="TX104" s="33"/>
      <c r="TY104" s="33"/>
      <c r="TZ104" s="33"/>
      <c r="UA104" s="33"/>
      <c r="UB104" s="33"/>
      <c r="UC104" s="33"/>
      <c r="UD104" s="33"/>
      <c r="UE104" s="33"/>
      <c r="UF104" s="33"/>
      <c r="UG104" s="33"/>
      <c r="UH104" s="33"/>
      <c r="UI104" s="33"/>
      <c r="UJ104" s="33"/>
      <c r="UK104" s="33"/>
      <c r="UL104" s="33"/>
    </row>
    <row r="105" spans="1:558" s="13" customFormat="1" x14ac:dyDescent="0.25">
      <c r="A105" s="54">
        <v>99</v>
      </c>
      <c r="B105" s="24" t="s">
        <v>294</v>
      </c>
      <c r="C105" s="94" t="s">
        <v>913</v>
      </c>
      <c r="D105" s="80" t="s">
        <v>296</v>
      </c>
      <c r="E105" s="80" t="s">
        <v>297</v>
      </c>
      <c r="F105" s="86" t="s">
        <v>920</v>
      </c>
      <c r="G105" s="25">
        <v>60000</v>
      </c>
      <c r="H105" s="84">
        <v>3143.58</v>
      </c>
      <c r="I105" s="25">
        <v>25</v>
      </c>
      <c r="J105" s="85">
        <v>1722</v>
      </c>
      <c r="K105" s="60">
        <f t="shared" si="11"/>
        <v>4260</v>
      </c>
      <c r="L105" s="36">
        <f t="shared" si="12"/>
        <v>660.00000000000011</v>
      </c>
      <c r="M105" s="72">
        <v>1824</v>
      </c>
      <c r="N105" s="25">
        <f t="shared" si="13"/>
        <v>4254</v>
      </c>
      <c r="O105" s="25"/>
      <c r="P105" s="25">
        <f t="shared" si="16"/>
        <v>3546</v>
      </c>
      <c r="Q105" s="25">
        <f t="shared" si="18"/>
        <v>6714.58</v>
      </c>
      <c r="R105" s="25">
        <f t="shared" si="19"/>
        <v>9174</v>
      </c>
      <c r="S105" s="25">
        <f t="shared" si="20"/>
        <v>53285.42</v>
      </c>
      <c r="T105" s="37" t="s">
        <v>44</v>
      </c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  <c r="QR105" s="33"/>
      <c r="QS105" s="33"/>
      <c r="QT105" s="33"/>
      <c r="QU105" s="33"/>
      <c r="QV105" s="33"/>
      <c r="QW105" s="33"/>
      <c r="QX105" s="33"/>
      <c r="QY105" s="33"/>
      <c r="QZ105" s="33"/>
      <c r="RA105" s="33"/>
      <c r="RB105" s="33"/>
      <c r="RC105" s="33"/>
      <c r="RD105" s="33"/>
      <c r="RE105" s="33"/>
      <c r="RF105" s="33"/>
      <c r="RG105" s="33"/>
      <c r="RH105" s="33"/>
      <c r="RI105" s="33"/>
      <c r="RJ105" s="33"/>
      <c r="RK105" s="33"/>
      <c r="RL105" s="33"/>
      <c r="RM105" s="33"/>
      <c r="RN105" s="33"/>
      <c r="RO105" s="33"/>
      <c r="RP105" s="33"/>
      <c r="RQ105" s="33"/>
      <c r="RR105" s="33"/>
      <c r="RS105" s="33"/>
      <c r="RT105" s="33"/>
      <c r="RU105" s="33"/>
      <c r="RV105" s="33"/>
      <c r="RW105" s="33"/>
      <c r="RX105" s="33"/>
      <c r="RY105" s="33"/>
      <c r="RZ105" s="33"/>
      <c r="SA105" s="33"/>
      <c r="SB105" s="33"/>
      <c r="SC105" s="33"/>
      <c r="SD105" s="33"/>
      <c r="SE105" s="33"/>
      <c r="SF105" s="33"/>
      <c r="SG105" s="33"/>
      <c r="SH105" s="33"/>
      <c r="SI105" s="33"/>
      <c r="SJ105" s="33"/>
      <c r="SK105" s="33"/>
      <c r="SL105" s="33"/>
      <c r="SM105" s="33"/>
      <c r="SN105" s="33"/>
      <c r="SO105" s="33"/>
      <c r="SP105" s="33"/>
      <c r="SQ105" s="33"/>
      <c r="SR105" s="33"/>
      <c r="SS105" s="33"/>
      <c r="ST105" s="33"/>
      <c r="SU105" s="33"/>
      <c r="SV105" s="33"/>
      <c r="SW105" s="33"/>
      <c r="SX105" s="33"/>
      <c r="SY105" s="33"/>
      <c r="SZ105" s="33"/>
      <c r="TA105" s="33"/>
      <c r="TB105" s="33"/>
      <c r="TC105" s="33"/>
      <c r="TD105" s="33"/>
      <c r="TE105" s="33"/>
      <c r="TF105" s="33"/>
      <c r="TG105" s="33"/>
      <c r="TH105" s="33"/>
      <c r="TI105" s="33"/>
      <c r="TJ105" s="33"/>
      <c r="TK105" s="33"/>
      <c r="TL105" s="33"/>
      <c r="TM105" s="33"/>
      <c r="TN105" s="33"/>
      <c r="TO105" s="33"/>
      <c r="TP105" s="33"/>
      <c r="TQ105" s="33"/>
      <c r="TR105" s="33"/>
      <c r="TS105" s="33"/>
      <c r="TT105" s="33"/>
      <c r="TU105" s="33"/>
      <c r="TV105" s="33"/>
      <c r="TW105" s="33"/>
      <c r="TX105" s="33"/>
      <c r="TY105" s="33"/>
      <c r="TZ105" s="33"/>
      <c r="UA105" s="33"/>
      <c r="UB105" s="33"/>
      <c r="UC105" s="33"/>
      <c r="UD105" s="33"/>
      <c r="UE105" s="33"/>
      <c r="UF105" s="33"/>
      <c r="UG105" s="33"/>
      <c r="UH105" s="33"/>
      <c r="UI105" s="33"/>
      <c r="UJ105" s="33"/>
      <c r="UK105" s="33"/>
      <c r="UL105" s="33"/>
    </row>
    <row r="106" spans="1:558" s="13" customFormat="1" x14ac:dyDescent="0.25">
      <c r="A106" s="54">
        <v>100</v>
      </c>
      <c r="B106" s="24" t="s">
        <v>293</v>
      </c>
      <c r="C106" s="94" t="s">
        <v>913</v>
      </c>
      <c r="D106" s="80" t="s">
        <v>296</v>
      </c>
      <c r="E106" s="80" t="s">
        <v>291</v>
      </c>
      <c r="F106" s="86" t="s">
        <v>921</v>
      </c>
      <c r="G106" s="25">
        <v>46000</v>
      </c>
      <c r="H106" s="84">
        <v>1289.46</v>
      </c>
      <c r="I106" s="25">
        <v>25</v>
      </c>
      <c r="J106" s="85">
        <v>1320.2</v>
      </c>
      <c r="K106" s="60">
        <f t="shared" si="11"/>
        <v>3265.9999999999995</v>
      </c>
      <c r="L106" s="36">
        <f t="shared" si="12"/>
        <v>506.00000000000006</v>
      </c>
      <c r="M106" s="72">
        <v>1398.4</v>
      </c>
      <c r="N106" s="25">
        <f t="shared" si="13"/>
        <v>3261.4</v>
      </c>
      <c r="O106" s="25"/>
      <c r="P106" s="25">
        <f t="shared" si="16"/>
        <v>2718.6000000000004</v>
      </c>
      <c r="Q106" s="25">
        <f t="shared" si="18"/>
        <v>4033.06</v>
      </c>
      <c r="R106" s="25">
        <f t="shared" si="19"/>
        <v>7033.4</v>
      </c>
      <c r="S106" s="25">
        <f t="shared" si="20"/>
        <v>41966.94</v>
      </c>
      <c r="T106" s="37" t="s">
        <v>44</v>
      </c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  <c r="QR106" s="33"/>
      <c r="QS106" s="33"/>
      <c r="QT106" s="33"/>
      <c r="QU106" s="33"/>
      <c r="QV106" s="33"/>
      <c r="QW106" s="33"/>
      <c r="QX106" s="33"/>
      <c r="QY106" s="33"/>
      <c r="QZ106" s="33"/>
      <c r="RA106" s="33"/>
      <c r="RB106" s="33"/>
      <c r="RC106" s="33"/>
      <c r="RD106" s="33"/>
      <c r="RE106" s="33"/>
      <c r="RF106" s="33"/>
      <c r="RG106" s="33"/>
      <c r="RH106" s="33"/>
      <c r="RI106" s="33"/>
      <c r="RJ106" s="33"/>
      <c r="RK106" s="33"/>
      <c r="RL106" s="33"/>
      <c r="RM106" s="33"/>
      <c r="RN106" s="33"/>
      <c r="RO106" s="33"/>
      <c r="RP106" s="33"/>
      <c r="RQ106" s="33"/>
      <c r="RR106" s="33"/>
      <c r="RS106" s="33"/>
      <c r="RT106" s="33"/>
      <c r="RU106" s="33"/>
      <c r="RV106" s="33"/>
      <c r="RW106" s="33"/>
      <c r="RX106" s="33"/>
      <c r="RY106" s="33"/>
      <c r="RZ106" s="33"/>
      <c r="SA106" s="33"/>
      <c r="SB106" s="33"/>
      <c r="SC106" s="33"/>
      <c r="SD106" s="33"/>
      <c r="SE106" s="33"/>
      <c r="SF106" s="33"/>
      <c r="SG106" s="33"/>
      <c r="SH106" s="33"/>
      <c r="SI106" s="33"/>
      <c r="SJ106" s="33"/>
      <c r="SK106" s="33"/>
      <c r="SL106" s="33"/>
      <c r="SM106" s="33"/>
      <c r="SN106" s="33"/>
      <c r="SO106" s="33"/>
      <c r="SP106" s="33"/>
      <c r="SQ106" s="33"/>
      <c r="SR106" s="33"/>
      <c r="SS106" s="33"/>
      <c r="ST106" s="33"/>
      <c r="SU106" s="33"/>
      <c r="SV106" s="33"/>
      <c r="SW106" s="33"/>
      <c r="SX106" s="33"/>
      <c r="SY106" s="33"/>
      <c r="SZ106" s="33"/>
      <c r="TA106" s="33"/>
      <c r="TB106" s="33"/>
      <c r="TC106" s="33"/>
      <c r="TD106" s="33"/>
      <c r="TE106" s="33"/>
      <c r="TF106" s="33"/>
      <c r="TG106" s="33"/>
      <c r="TH106" s="33"/>
      <c r="TI106" s="33"/>
      <c r="TJ106" s="33"/>
      <c r="TK106" s="33"/>
      <c r="TL106" s="33"/>
      <c r="TM106" s="33"/>
      <c r="TN106" s="33"/>
      <c r="TO106" s="33"/>
      <c r="TP106" s="33"/>
      <c r="TQ106" s="33"/>
      <c r="TR106" s="33"/>
      <c r="TS106" s="33"/>
      <c r="TT106" s="33"/>
      <c r="TU106" s="33"/>
      <c r="TV106" s="33"/>
      <c r="TW106" s="33"/>
      <c r="TX106" s="33"/>
      <c r="TY106" s="33"/>
      <c r="TZ106" s="33"/>
      <c r="UA106" s="33"/>
      <c r="UB106" s="33"/>
      <c r="UC106" s="33"/>
      <c r="UD106" s="33"/>
      <c r="UE106" s="33"/>
      <c r="UF106" s="33"/>
      <c r="UG106" s="33"/>
      <c r="UH106" s="33"/>
      <c r="UI106" s="33"/>
      <c r="UJ106" s="33"/>
      <c r="UK106" s="33"/>
      <c r="UL106" s="33"/>
    </row>
    <row r="107" spans="1:558" s="13" customFormat="1" x14ac:dyDescent="0.25">
      <c r="A107" s="54">
        <v>101</v>
      </c>
      <c r="B107" s="24" t="s">
        <v>309</v>
      </c>
      <c r="C107" s="94" t="s">
        <v>912</v>
      </c>
      <c r="D107" s="80" t="s">
        <v>308</v>
      </c>
      <c r="E107" s="80" t="s">
        <v>36</v>
      </c>
      <c r="F107" s="86" t="s">
        <v>920</v>
      </c>
      <c r="G107" s="25">
        <v>45000</v>
      </c>
      <c r="H107" s="85">
        <v>1148.33</v>
      </c>
      <c r="I107" s="25">
        <v>25</v>
      </c>
      <c r="J107" s="85">
        <v>1291.5</v>
      </c>
      <c r="K107" s="60">
        <f t="shared" si="11"/>
        <v>3194.9999999999995</v>
      </c>
      <c r="L107" s="36">
        <f t="shared" si="12"/>
        <v>495.00000000000006</v>
      </c>
      <c r="M107" s="72">
        <v>1368</v>
      </c>
      <c r="N107" s="25">
        <f t="shared" si="13"/>
        <v>3190.5</v>
      </c>
      <c r="O107" s="25"/>
      <c r="P107" s="25">
        <f t="shared" si="16"/>
        <v>2659.5</v>
      </c>
      <c r="Q107" s="25">
        <f t="shared" si="18"/>
        <v>3832.83</v>
      </c>
      <c r="R107" s="25">
        <f t="shared" si="19"/>
        <v>6880.5</v>
      </c>
      <c r="S107" s="25">
        <f t="shared" si="20"/>
        <v>41167.17</v>
      </c>
      <c r="T107" s="37" t="s">
        <v>44</v>
      </c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  <c r="QR107" s="33"/>
      <c r="QS107" s="33"/>
      <c r="QT107" s="33"/>
      <c r="QU107" s="33"/>
      <c r="QV107" s="33"/>
      <c r="QW107" s="33"/>
      <c r="QX107" s="33"/>
      <c r="QY107" s="33"/>
      <c r="QZ107" s="33"/>
      <c r="RA107" s="33"/>
      <c r="RB107" s="33"/>
      <c r="RC107" s="33"/>
      <c r="RD107" s="33"/>
      <c r="RE107" s="33"/>
      <c r="RF107" s="33"/>
      <c r="RG107" s="33"/>
      <c r="RH107" s="33"/>
      <c r="RI107" s="33"/>
      <c r="RJ107" s="33"/>
      <c r="RK107" s="33"/>
      <c r="RL107" s="33"/>
      <c r="RM107" s="33"/>
      <c r="RN107" s="33"/>
      <c r="RO107" s="33"/>
      <c r="RP107" s="33"/>
      <c r="RQ107" s="33"/>
      <c r="RR107" s="33"/>
      <c r="RS107" s="33"/>
      <c r="RT107" s="33"/>
      <c r="RU107" s="33"/>
      <c r="RV107" s="33"/>
      <c r="RW107" s="33"/>
      <c r="RX107" s="33"/>
      <c r="RY107" s="33"/>
      <c r="RZ107" s="33"/>
      <c r="SA107" s="33"/>
      <c r="SB107" s="33"/>
      <c r="SC107" s="33"/>
      <c r="SD107" s="33"/>
      <c r="SE107" s="33"/>
      <c r="SF107" s="33"/>
      <c r="SG107" s="33"/>
      <c r="SH107" s="33"/>
      <c r="SI107" s="33"/>
      <c r="SJ107" s="33"/>
      <c r="SK107" s="33"/>
      <c r="SL107" s="33"/>
      <c r="SM107" s="33"/>
      <c r="SN107" s="33"/>
      <c r="SO107" s="33"/>
      <c r="SP107" s="33"/>
      <c r="SQ107" s="33"/>
      <c r="SR107" s="33"/>
      <c r="SS107" s="33"/>
      <c r="ST107" s="33"/>
      <c r="SU107" s="33"/>
      <c r="SV107" s="33"/>
      <c r="SW107" s="33"/>
      <c r="SX107" s="33"/>
      <c r="SY107" s="33"/>
      <c r="SZ107" s="33"/>
      <c r="TA107" s="33"/>
      <c r="TB107" s="33"/>
      <c r="TC107" s="33"/>
      <c r="TD107" s="33"/>
      <c r="TE107" s="33"/>
      <c r="TF107" s="33"/>
      <c r="TG107" s="33"/>
      <c r="TH107" s="33"/>
      <c r="TI107" s="33"/>
      <c r="TJ107" s="33"/>
      <c r="TK107" s="33"/>
      <c r="TL107" s="33"/>
      <c r="TM107" s="33"/>
      <c r="TN107" s="33"/>
      <c r="TO107" s="33"/>
      <c r="TP107" s="33"/>
      <c r="TQ107" s="33"/>
      <c r="TR107" s="33"/>
      <c r="TS107" s="33"/>
      <c r="TT107" s="33"/>
      <c r="TU107" s="33"/>
      <c r="TV107" s="33"/>
      <c r="TW107" s="33"/>
      <c r="TX107" s="33"/>
      <c r="TY107" s="33"/>
      <c r="TZ107" s="33"/>
      <c r="UA107" s="33"/>
      <c r="UB107" s="33"/>
      <c r="UC107" s="33"/>
      <c r="UD107" s="33"/>
      <c r="UE107" s="33"/>
      <c r="UF107" s="33"/>
      <c r="UG107" s="33"/>
      <c r="UH107" s="33"/>
      <c r="UI107" s="33"/>
      <c r="UJ107" s="33"/>
      <c r="UK107" s="33"/>
      <c r="UL107" s="33"/>
    </row>
    <row r="108" spans="1:558" s="13" customFormat="1" x14ac:dyDescent="0.25">
      <c r="A108" s="54">
        <v>102</v>
      </c>
      <c r="B108" s="24" t="s">
        <v>300</v>
      </c>
      <c r="C108" s="94" t="s">
        <v>913</v>
      </c>
      <c r="D108" s="80" t="s">
        <v>298</v>
      </c>
      <c r="E108" s="80" t="s">
        <v>118</v>
      </c>
      <c r="F108" s="86" t="s">
        <v>921</v>
      </c>
      <c r="G108" s="25">
        <v>80000</v>
      </c>
      <c r="H108" s="84">
        <v>6972</v>
      </c>
      <c r="I108" s="25">
        <v>25</v>
      </c>
      <c r="J108" s="85">
        <v>2296</v>
      </c>
      <c r="K108" s="60">
        <f t="shared" si="11"/>
        <v>5679.9999999999991</v>
      </c>
      <c r="L108" s="36">
        <f t="shared" si="12"/>
        <v>880.00000000000011</v>
      </c>
      <c r="M108" s="72">
        <v>2432</v>
      </c>
      <c r="N108" s="25">
        <f t="shared" si="13"/>
        <v>5672</v>
      </c>
      <c r="O108" s="25"/>
      <c r="P108" s="25">
        <f t="shared" si="16"/>
        <v>4728</v>
      </c>
      <c r="Q108" s="25">
        <f t="shared" si="18"/>
        <v>11725</v>
      </c>
      <c r="R108" s="25">
        <f t="shared" si="19"/>
        <v>12232</v>
      </c>
      <c r="S108" s="25">
        <f t="shared" si="20"/>
        <v>68275</v>
      </c>
      <c r="T108" s="37" t="s">
        <v>44</v>
      </c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  <c r="QR108" s="33"/>
      <c r="QS108" s="33"/>
      <c r="QT108" s="33"/>
      <c r="QU108" s="33"/>
      <c r="QV108" s="33"/>
      <c r="QW108" s="33"/>
      <c r="QX108" s="33"/>
      <c r="QY108" s="33"/>
      <c r="QZ108" s="33"/>
      <c r="RA108" s="33"/>
      <c r="RB108" s="33"/>
      <c r="RC108" s="33"/>
      <c r="RD108" s="33"/>
      <c r="RE108" s="33"/>
      <c r="RF108" s="33"/>
      <c r="RG108" s="33"/>
      <c r="RH108" s="33"/>
      <c r="RI108" s="33"/>
      <c r="RJ108" s="33"/>
      <c r="RK108" s="33"/>
      <c r="RL108" s="33"/>
      <c r="RM108" s="33"/>
      <c r="RN108" s="33"/>
      <c r="RO108" s="33"/>
      <c r="RP108" s="33"/>
      <c r="RQ108" s="33"/>
      <c r="RR108" s="33"/>
      <c r="RS108" s="33"/>
      <c r="RT108" s="33"/>
      <c r="RU108" s="33"/>
      <c r="RV108" s="33"/>
      <c r="RW108" s="33"/>
      <c r="RX108" s="33"/>
      <c r="RY108" s="33"/>
      <c r="RZ108" s="33"/>
      <c r="SA108" s="33"/>
      <c r="SB108" s="33"/>
      <c r="SC108" s="33"/>
      <c r="SD108" s="33"/>
      <c r="SE108" s="33"/>
      <c r="SF108" s="33"/>
      <c r="SG108" s="33"/>
      <c r="SH108" s="33"/>
      <c r="SI108" s="33"/>
      <c r="SJ108" s="33"/>
      <c r="SK108" s="33"/>
      <c r="SL108" s="33"/>
      <c r="SM108" s="33"/>
      <c r="SN108" s="33"/>
      <c r="SO108" s="33"/>
      <c r="SP108" s="33"/>
      <c r="SQ108" s="33"/>
      <c r="SR108" s="33"/>
      <c r="SS108" s="33"/>
      <c r="ST108" s="33"/>
      <c r="SU108" s="33"/>
      <c r="SV108" s="33"/>
      <c r="SW108" s="33"/>
      <c r="SX108" s="33"/>
      <c r="SY108" s="33"/>
      <c r="SZ108" s="33"/>
      <c r="TA108" s="33"/>
      <c r="TB108" s="33"/>
      <c r="TC108" s="33"/>
      <c r="TD108" s="33"/>
      <c r="TE108" s="33"/>
      <c r="TF108" s="33"/>
      <c r="TG108" s="33"/>
      <c r="TH108" s="33"/>
      <c r="TI108" s="33"/>
      <c r="TJ108" s="33"/>
      <c r="TK108" s="33"/>
      <c r="TL108" s="33"/>
      <c r="TM108" s="33"/>
      <c r="TN108" s="33"/>
      <c r="TO108" s="33"/>
      <c r="TP108" s="33"/>
      <c r="TQ108" s="33"/>
      <c r="TR108" s="33"/>
      <c r="TS108" s="33"/>
      <c r="TT108" s="33"/>
      <c r="TU108" s="33"/>
      <c r="TV108" s="33"/>
      <c r="TW108" s="33"/>
      <c r="TX108" s="33"/>
      <c r="TY108" s="33"/>
      <c r="TZ108" s="33"/>
      <c r="UA108" s="33"/>
      <c r="UB108" s="33"/>
      <c r="UC108" s="33"/>
      <c r="UD108" s="33"/>
      <c r="UE108" s="33"/>
      <c r="UF108" s="33"/>
      <c r="UG108" s="33"/>
      <c r="UH108" s="33"/>
      <c r="UI108" s="33"/>
      <c r="UJ108" s="33"/>
      <c r="UK108" s="33"/>
      <c r="UL108" s="33"/>
    </row>
    <row r="109" spans="1:558" s="13" customFormat="1" x14ac:dyDescent="0.25">
      <c r="A109" s="54">
        <v>103</v>
      </c>
      <c r="B109" s="24" t="s">
        <v>303</v>
      </c>
      <c r="C109" s="94" t="s">
        <v>913</v>
      </c>
      <c r="D109" s="80" t="s">
        <v>298</v>
      </c>
      <c r="E109" s="80" t="s">
        <v>306</v>
      </c>
      <c r="F109" s="86" t="s">
        <v>920</v>
      </c>
      <c r="G109" s="25">
        <v>46000</v>
      </c>
      <c r="H109" s="85">
        <v>1289.46</v>
      </c>
      <c r="I109" s="25">
        <v>25</v>
      </c>
      <c r="J109" s="85">
        <v>1320.2</v>
      </c>
      <c r="K109" s="60">
        <f t="shared" si="11"/>
        <v>3265.9999999999995</v>
      </c>
      <c r="L109" s="36">
        <f t="shared" si="12"/>
        <v>506.00000000000006</v>
      </c>
      <c r="M109" s="72">
        <v>1398.4</v>
      </c>
      <c r="N109" s="25">
        <f t="shared" si="13"/>
        <v>3261.4</v>
      </c>
      <c r="O109" s="25"/>
      <c r="P109" s="25">
        <f t="shared" si="16"/>
        <v>2718.6000000000004</v>
      </c>
      <c r="Q109" s="25">
        <f t="shared" si="18"/>
        <v>4033.06</v>
      </c>
      <c r="R109" s="25">
        <f t="shared" si="19"/>
        <v>7033.4</v>
      </c>
      <c r="S109" s="25">
        <f t="shared" si="20"/>
        <v>41966.94</v>
      </c>
      <c r="T109" s="37" t="s">
        <v>44</v>
      </c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  <c r="QR109" s="33"/>
      <c r="QS109" s="33"/>
      <c r="QT109" s="33"/>
      <c r="QU109" s="33"/>
      <c r="QV109" s="33"/>
      <c r="QW109" s="33"/>
      <c r="QX109" s="33"/>
      <c r="QY109" s="33"/>
      <c r="QZ109" s="33"/>
      <c r="RA109" s="33"/>
      <c r="RB109" s="33"/>
      <c r="RC109" s="33"/>
      <c r="RD109" s="33"/>
      <c r="RE109" s="33"/>
      <c r="RF109" s="33"/>
      <c r="RG109" s="33"/>
      <c r="RH109" s="33"/>
      <c r="RI109" s="33"/>
      <c r="RJ109" s="33"/>
      <c r="RK109" s="33"/>
      <c r="RL109" s="33"/>
      <c r="RM109" s="33"/>
      <c r="RN109" s="33"/>
      <c r="RO109" s="33"/>
      <c r="RP109" s="33"/>
      <c r="RQ109" s="33"/>
      <c r="RR109" s="33"/>
      <c r="RS109" s="33"/>
      <c r="RT109" s="33"/>
      <c r="RU109" s="33"/>
      <c r="RV109" s="33"/>
      <c r="RW109" s="33"/>
      <c r="RX109" s="33"/>
      <c r="RY109" s="33"/>
      <c r="RZ109" s="33"/>
      <c r="SA109" s="33"/>
      <c r="SB109" s="33"/>
      <c r="SC109" s="33"/>
      <c r="SD109" s="33"/>
      <c r="SE109" s="33"/>
      <c r="SF109" s="33"/>
      <c r="SG109" s="33"/>
      <c r="SH109" s="33"/>
      <c r="SI109" s="33"/>
      <c r="SJ109" s="33"/>
      <c r="SK109" s="33"/>
      <c r="SL109" s="33"/>
      <c r="SM109" s="33"/>
      <c r="SN109" s="33"/>
      <c r="SO109" s="33"/>
      <c r="SP109" s="33"/>
      <c r="SQ109" s="33"/>
      <c r="SR109" s="33"/>
      <c r="SS109" s="33"/>
      <c r="ST109" s="33"/>
      <c r="SU109" s="33"/>
      <c r="SV109" s="33"/>
      <c r="SW109" s="33"/>
      <c r="SX109" s="33"/>
      <c r="SY109" s="33"/>
      <c r="SZ109" s="33"/>
      <c r="TA109" s="33"/>
      <c r="TB109" s="33"/>
      <c r="TC109" s="33"/>
      <c r="TD109" s="33"/>
      <c r="TE109" s="33"/>
      <c r="TF109" s="33"/>
      <c r="TG109" s="33"/>
      <c r="TH109" s="33"/>
      <c r="TI109" s="33"/>
      <c r="TJ109" s="33"/>
      <c r="TK109" s="33"/>
      <c r="TL109" s="33"/>
      <c r="TM109" s="33"/>
      <c r="TN109" s="33"/>
      <c r="TO109" s="33"/>
      <c r="TP109" s="33"/>
      <c r="TQ109" s="33"/>
      <c r="TR109" s="33"/>
      <c r="TS109" s="33"/>
      <c r="TT109" s="33"/>
      <c r="TU109" s="33"/>
      <c r="TV109" s="33"/>
      <c r="TW109" s="33"/>
      <c r="TX109" s="33"/>
      <c r="TY109" s="33"/>
      <c r="TZ109" s="33"/>
      <c r="UA109" s="33"/>
      <c r="UB109" s="33"/>
      <c r="UC109" s="33"/>
      <c r="UD109" s="33"/>
      <c r="UE109" s="33"/>
      <c r="UF109" s="33"/>
      <c r="UG109" s="33"/>
      <c r="UH109" s="33"/>
      <c r="UI109" s="33"/>
      <c r="UJ109" s="33"/>
      <c r="UK109" s="33"/>
      <c r="UL109" s="33"/>
    </row>
    <row r="110" spans="1:558" s="13" customFormat="1" x14ac:dyDescent="0.25">
      <c r="A110" s="54">
        <v>104</v>
      </c>
      <c r="B110" s="24" t="s">
        <v>299</v>
      </c>
      <c r="C110" s="94" t="s">
        <v>913</v>
      </c>
      <c r="D110" s="80" t="s">
        <v>298</v>
      </c>
      <c r="E110" s="80" t="s">
        <v>306</v>
      </c>
      <c r="F110" s="86" t="s">
        <v>920</v>
      </c>
      <c r="G110" s="25">
        <v>46000</v>
      </c>
      <c r="H110" s="97">
        <v>1032.1400000000001</v>
      </c>
      <c r="I110" s="25">
        <v>25</v>
      </c>
      <c r="J110" s="85">
        <v>1320.2</v>
      </c>
      <c r="K110" s="60">
        <f t="shared" si="11"/>
        <v>3265.9999999999995</v>
      </c>
      <c r="L110" s="36">
        <f t="shared" si="12"/>
        <v>506.00000000000006</v>
      </c>
      <c r="M110" s="72">
        <v>1398.4</v>
      </c>
      <c r="N110" s="25">
        <f t="shared" si="13"/>
        <v>3261.4</v>
      </c>
      <c r="O110" s="25"/>
      <c r="P110" s="25">
        <f t="shared" si="16"/>
        <v>2718.6000000000004</v>
      </c>
      <c r="Q110" s="25">
        <f t="shared" si="18"/>
        <v>3775.7400000000002</v>
      </c>
      <c r="R110" s="25">
        <f t="shared" si="19"/>
        <v>7033.4</v>
      </c>
      <c r="S110" s="25">
        <f t="shared" si="20"/>
        <v>42224.26</v>
      </c>
      <c r="T110" s="37" t="s">
        <v>44</v>
      </c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  <c r="MM110" s="33"/>
      <c r="MN110" s="33"/>
      <c r="MO110" s="33"/>
      <c r="MP110" s="33"/>
      <c r="MQ110" s="33"/>
      <c r="MR110" s="33"/>
      <c r="MS110" s="33"/>
      <c r="MT110" s="33"/>
      <c r="MU110" s="33"/>
      <c r="MV110" s="33"/>
      <c r="MW110" s="33"/>
      <c r="MX110" s="33"/>
      <c r="MY110" s="33"/>
      <c r="MZ110" s="33"/>
      <c r="NA110" s="33"/>
      <c r="NB110" s="33"/>
      <c r="NC110" s="33"/>
      <c r="ND110" s="33"/>
      <c r="NE110" s="33"/>
      <c r="NF110" s="33"/>
      <c r="NG110" s="33"/>
      <c r="NH110" s="33"/>
      <c r="NI110" s="33"/>
      <c r="NJ110" s="33"/>
      <c r="NK110" s="33"/>
      <c r="NL110" s="33"/>
      <c r="NM110" s="33"/>
      <c r="NN110" s="33"/>
      <c r="NO110" s="33"/>
      <c r="NP110" s="33"/>
      <c r="NQ110" s="33"/>
      <c r="NR110" s="33"/>
      <c r="NS110" s="33"/>
      <c r="NT110" s="33"/>
      <c r="NU110" s="33"/>
      <c r="NV110" s="33"/>
      <c r="NW110" s="33"/>
      <c r="NX110" s="33"/>
      <c r="NY110" s="33"/>
      <c r="NZ110" s="33"/>
      <c r="OA110" s="33"/>
      <c r="OB110" s="33"/>
      <c r="OC110" s="33"/>
      <c r="OD110" s="33"/>
      <c r="OE110" s="33"/>
      <c r="OF110" s="33"/>
      <c r="OG110" s="33"/>
      <c r="OH110" s="33"/>
      <c r="OI110" s="33"/>
      <c r="OJ110" s="33"/>
      <c r="OK110" s="33"/>
      <c r="OL110" s="33"/>
      <c r="OM110" s="33"/>
      <c r="ON110" s="33"/>
      <c r="OO110" s="33"/>
      <c r="OP110" s="33"/>
      <c r="OQ110" s="33"/>
      <c r="OR110" s="33"/>
      <c r="OS110" s="33"/>
      <c r="OT110" s="33"/>
      <c r="OU110" s="33"/>
      <c r="OV110" s="33"/>
      <c r="OW110" s="33"/>
      <c r="OX110" s="33"/>
      <c r="OY110" s="33"/>
      <c r="OZ110" s="33"/>
      <c r="PA110" s="33"/>
      <c r="PB110" s="33"/>
      <c r="PC110" s="33"/>
      <c r="PD110" s="33"/>
      <c r="PE110" s="33"/>
      <c r="PF110" s="33"/>
      <c r="PG110" s="33"/>
      <c r="PH110" s="33"/>
      <c r="PI110" s="33"/>
      <c r="PJ110" s="33"/>
      <c r="PK110" s="33"/>
      <c r="PL110" s="33"/>
      <c r="PM110" s="33"/>
      <c r="PN110" s="33"/>
      <c r="PO110" s="33"/>
      <c r="PP110" s="33"/>
      <c r="PQ110" s="33"/>
      <c r="PR110" s="33"/>
      <c r="PS110" s="33"/>
      <c r="PT110" s="33"/>
      <c r="PU110" s="33"/>
      <c r="PV110" s="33"/>
      <c r="PW110" s="33"/>
      <c r="PX110" s="33"/>
      <c r="PY110" s="33"/>
      <c r="PZ110" s="33"/>
      <c r="QA110" s="33"/>
      <c r="QB110" s="33"/>
      <c r="QC110" s="33"/>
      <c r="QD110" s="33"/>
      <c r="QE110" s="33"/>
      <c r="QF110" s="33"/>
      <c r="QG110" s="33"/>
      <c r="QH110" s="33"/>
      <c r="QI110" s="33"/>
      <c r="QJ110" s="33"/>
      <c r="QK110" s="33"/>
      <c r="QL110" s="33"/>
      <c r="QM110" s="33"/>
      <c r="QN110" s="33"/>
      <c r="QO110" s="33"/>
      <c r="QP110" s="33"/>
      <c r="QQ110" s="33"/>
      <c r="QR110" s="33"/>
      <c r="QS110" s="33"/>
      <c r="QT110" s="33"/>
      <c r="QU110" s="33"/>
      <c r="QV110" s="33"/>
      <c r="QW110" s="33"/>
      <c r="QX110" s="33"/>
      <c r="QY110" s="33"/>
      <c r="QZ110" s="33"/>
      <c r="RA110" s="33"/>
      <c r="RB110" s="33"/>
      <c r="RC110" s="33"/>
      <c r="RD110" s="33"/>
      <c r="RE110" s="33"/>
      <c r="RF110" s="33"/>
      <c r="RG110" s="33"/>
      <c r="RH110" s="33"/>
      <c r="RI110" s="33"/>
      <c r="RJ110" s="33"/>
      <c r="RK110" s="33"/>
      <c r="RL110" s="33"/>
      <c r="RM110" s="33"/>
      <c r="RN110" s="33"/>
      <c r="RO110" s="33"/>
      <c r="RP110" s="33"/>
      <c r="RQ110" s="33"/>
      <c r="RR110" s="33"/>
      <c r="RS110" s="33"/>
      <c r="RT110" s="33"/>
      <c r="RU110" s="33"/>
      <c r="RV110" s="33"/>
      <c r="RW110" s="33"/>
      <c r="RX110" s="33"/>
      <c r="RY110" s="33"/>
      <c r="RZ110" s="33"/>
      <c r="SA110" s="33"/>
      <c r="SB110" s="33"/>
      <c r="SC110" s="33"/>
      <c r="SD110" s="33"/>
      <c r="SE110" s="33"/>
      <c r="SF110" s="33"/>
      <c r="SG110" s="33"/>
      <c r="SH110" s="33"/>
      <c r="SI110" s="33"/>
      <c r="SJ110" s="33"/>
      <c r="SK110" s="33"/>
      <c r="SL110" s="33"/>
      <c r="SM110" s="33"/>
      <c r="SN110" s="33"/>
      <c r="SO110" s="33"/>
      <c r="SP110" s="33"/>
      <c r="SQ110" s="33"/>
      <c r="SR110" s="33"/>
      <c r="SS110" s="33"/>
      <c r="ST110" s="33"/>
      <c r="SU110" s="33"/>
      <c r="SV110" s="33"/>
      <c r="SW110" s="33"/>
      <c r="SX110" s="33"/>
      <c r="SY110" s="33"/>
      <c r="SZ110" s="33"/>
      <c r="TA110" s="33"/>
      <c r="TB110" s="33"/>
      <c r="TC110" s="33"/>
      <c r="TD110" s="33"/>
      <c r="TE110" s="33"/>
      <c r="TF110" s="33"/>
      <c r="TG110" s="33"/>
      <c r="TH110" s="33"/>
      <c r="TI110" s="33"/>
      <c r="TJ110" s="33"/>
      <c r="TK110" s="33"/>
      <c r="TL110" s="33"/>
      <c r="TM110" s="33"/>
      <c r="TN110" s="33"/>
      <c r="TO110" s="33"/>
      <c r="TP110" s="33"/>
      <c r="TQ110" s="33"/>
      <c r="TR110" s="33"/>
      <c r="TS110" s="33"/>
      <c r="TT110" s="33"/>
      <c r="TU110" s="33"/>
      <c r="TV110" s="33"/>
      <c r="TW110" s="33"/>
      <c r="TX110" s="33"/>
      <c r="TY110" s="33"/>
      <c r="TZ110" s="33"/>
      <c r="UA110" s="33"/>
      <c r="UB110" s="33"/>
      <c r="UC110" s="33"/>
      <c r="UD110" s="33"/>
      <c r="UE110" s="33"/>
      <c r="UF110" s="33"/>
      <c r="UG110" s="33"/>
      <c r="UH110" s="33"/>
      <c r="UI110" s="33"/>
      <c r="UJ110" s="33"/>
      <c r="UK110" s="33"/>
      <c r="UL110" s="33"/>
    </row>
    <row r="111" spans="1:558" s="13" customFormat="1" x14ac:dyDescent="0.25">
      <c r="A111" s="54">
        <v>105</v>
      </c>
      <c r="B111" s="24" t="s">
        <v>304</v>
      </c>
      <c r="C111" s="94" t="s">
        <v>913</v>
      </c>
      <c r="D111" s="80" t="s">
        <v>298</v>
      </c>
      <c r="E111" s="80" t="s">
        <v>306</v>
      </c>
      <c r="F111" s="86" t="s">
        <v>920</v>
      </c>
      <c r="G111" s="25">
        <v>46000</v>
      </c>
      <c r="H111" s="97">
        <v>1289.46</v>
      </c>
      <c r="I111" s="25">
        <v>25</v>
      </c>
      <c r="J111" s="85">
        <v>1320.2</v>
      </c>
      <c r="K111" s="60">
        <f t="shared" si="11"/>
        <v>3265.9999999999995</v>
      </c>
      <c r="L111" s="36">
        <f t="shared" si="12"/>
        <v>506.00000000000006</v>
      </c>
      <c r="M111" s="72">
        <v>1398.4</v>
      </c>
      <c r="N111" s="25">
        <f t="shared" si="13"/>
        <v>3261.4</v>
      </c>
      <c r="O111" s="25"/>
      <c r="P111" s="25">
        <f t="shared" si="16"/>
        <v>2718.6000000000004</v>
      </c>
      <c r="Q111" s="25">
        <f t="shared" si="18"/>
        <v>4033.06</v>
      </c>
      <c r="R111" s="25">
        <f t="shared" si="19"/>
        <v>7033.4</v>
      </c>
      <c r="S111" s="25">
        <f t="shared" si="20"/>
        <v>41966.94</v>
      </c>
      <c r="T111" s="37" t="s">
        <v>44</v>
      </c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  <c r="MM111" s="33"/>
      <c r="MN111" s="33"/>
      <c r="MO111" s="33"/>
      <c r="MP111" s="33"/>
      <c r="MQ111" s="33"/>
      <c r="MR111" s="33"/>
      <c r="MS111" s="33"/>
      <c r="MT111" s="33"/>
      <c r="MU111" s="33"/>
      <c r="MV111" s="33"/>
      <c r="MW111" s="33"/>
      <c r="MX111" s="33"/>
      <c r="MY111" s="33"/>
      <c r="MZ111" s="33"/>
      <c r="NA111" s="33"/>
      <c r="NB111" s="33"/>
      <c r="NC111" s="33"/>
      <c r="ND111" s="33"/>
      <c r="NE111" s="33"/>
      <c r="NF111" s="33"/>
      <c r="NG111" s="33"/>
      <c r="NH111" s="33"/>
      <c r="NI111" s="33"/>
      <c r="NJ111" s="33"/>
      <c r="NK111" s="33"/>
      <c r="NL111" s="33"/>
      <c r="NM111" s="33"/>
      <c r="NN111" s="33"/>
      <c r="NO111" s="33"/>
      <c r="NP111" s="33"/>
      <c r="NQ111" s="33"/>
      <c r="NR111" s="33"/>
      <c r="NS111" s="33"/>
      <c r="NT111" s="33"/>
      <c r="NU111" s="33"/>
      <c r="NV111" s="33"/>
      <c r="NW111" s="33"/>
      <c r="NX111" s="33"/>
      <c r="NY111" s="33"/>
      <c r="NZ111" s="33"/>
      <c r="OA111" s="33"/>
      <c r="OB111" s="33"/>
      <c r="OC111" s="33"/>
      <c r="OD111" s="33"/>
      <c r="OE111" s="33"/>
      <c r="OF111" s="33"/>
      <c r="OG111" s="33"/>
      <c r="OH111" s="33"/>
      <c r="OI111" s="33"/>
      <c r="OJ111" s="33"/>
      <c r="OK111" s="33"/>
      <c r="OL111" s="33"/>
      <c r="OM111" s="33"/>
      <c r="ON111" s="33"/>
      <c r="OO111" s="33"/>
      <c r="OP111" s="33"/>
      <c r="OQ111" s="33"/>
      <c r="OR111" s="33"/>
      <c r="OS111" s="33"/>
      <c r="OT111" s="33"/>
      <c r="OU111" s="33"/>
      <c r="OV111" s="33"/>
      <c r="OW111" s="33"/>
      <c r="OX111" s="33"/>
      <c r="OY111" s="33"/>
      <c r="OZ111" s="33"/>
      <c r="PA111" s="33"/>
      <c r="PB111" s="33"/>
      <c r="PC111" s="33"/>
      <c r="PD111" s="33"/>
      <c r="PE111" s="33"/>
      <c r="PF111" s="33"/>
      <c r="PG111" s="33"/>
      <c r="PH111" s="33"/>
      <c r="PI111" s="33"/>
      <c r="PJ111" s="33"/>
      <c r="PK111" s="33"/>
      <c r="PL111" s="33"/>
      <c r="PM111" s="33"/>
      <c r="PN111" s="33"/>
      <c r="PO111" s="33"/>
      <c r="PP111" s="33"/>
      <c r="PQ111" s="33"/>
      <c r="PR111" s="33"/>
      <c r="PS111" s="33"/>
      <c r="PT111" s="33"/>
      <c r="PU111" s="33"/>
      <c r="PV111" s="33"/>
      <c r="PW111" s="33"/>
      <c r="PX111" s="33"/>
      <c r="PY111" s="33"/>
      <c r="PZ111" s="33"/>
      <c r="QA111" s="33"/>
      <c r="QB111" s="33"/>
      <c r="QC111" s="33"/>
      <c r="QD111" s="33"/>
      <c r="QE111" s="33"/>
      <c r="QF111" s="33"/>
      <c r="QG111" s="33"/>
      <c r="QH111" s="33"/>
      <c r="QI111" s="33"/>
      <c r="QJ111" s="33"/>
      <c r="QK111" s="33"/>
      <c r="QL111" s="33"/>
      <c r="QM111" s="33"/>
      <c r="QN111" s="33"/>
      <c r="QO111" s="33"/>
      <c r="QP111" s="33"/>
      <c r="QQ111" s="33"/>
      <c r="QR111" s="33"/>
      <c r="QS111" s="33"/>
      <c r="QT111" s="33"/>
      <c r="QU111" s="33"/>
      <c r="QV111" s="33"/>
      <c r="QW111" s="33"/>
      <c r="QX111" s="33"/>
      <c r="QY111" s="33"/>
      <c r="QZ111" s="33"/>
      <c r="RA111" s="33"/>
      <c r="RB111" s="33"/>
      <c r="RC111" s="33"/>
      <c r="RD111" s="33"/>
      <c r="RE111" s="33"/>
      <c r="RF111" s="33"/>
      <c r="RG111" s="33"/>
      <c r="RH111" s="33"/>
      <c r="RI111" s="33"/>
      <c r="RJ111" s="33"/>
      <c r="RK111" s="33"/>
      <c r="RL111" s="33"/>
      <c r="RM111" s="33"/>
      <c r="RN111" s="33"/>
      <c r="RO111" s="33"/>
      <c r="RP111" s="33"/>
      <c r="RQ111" s="33"/>
      <c r="RR111" s="33"/>
      <c r="RS111" s="33"/>
      <c r="RT111" s="33"/>
      <c r="RU111" s="33"/>
      <c r="RV111" s="33"/>
      <c r="RW111" s="33"/>
      <c r="RX111" s="33"/>
      <c r="RY111" s="33"/>
      <c r="RZ111" s="33"/>
      <c r="SA111" s="33"/>
      <c r="SB111" s="33"/>
      <c r="SC111" s="33"/>
      <c r="SD111" s="33"/>
      <c r="SE111" s="33"/>
      <c r="SF111" s="33"/>
      <c r="SG111" s="33"/>
      <c r="SH111" s="33"/>
      <c r="SI111" s="33"/>
      <c r="SJ111" s="33"/>
      <c r="SK111" s="33"/>
      <c r="SL111" s="33"/>
      <c r="SM111" s="33"/>
      <c r="SN111" s="33"/>
      <c r="SO111" s="33"/>
      <c r="SP111" s="33"/>
      <c r="SQ111" s="33"/>
      <c r="SR111" s="33"/>
      <c r="SS111" s="33"/>
      <c r="ST111" s="33"/>
      <c r="SU111" s="33"/>
      <c r="SV111" s="33"/>
      <c r="SW111" s="33"/>
      <c r="SX111" s="33"/>
      <c r="SY111" s="33"/>
      <c r="SZ111" s="33"/>
      <c r="TA111" s="33"/>
      <c r="TB111" s="33"/>
      <c r="TC111" s="33"/>
      <c r="TD111" s="33"/>
      <c r="TE111" s="33"/>
      <c r="TF111" s="33"/>
      <c r="TG111" s="33"/>
      <c r="TH111" s="33"/>
      <c r="TI111" s="33"/>
      <c r="TJ111" s="33"/>
      <c r="TK111" s="33"/>
      <c r="TL111" s="33"/>
      <c r="TM111" s="33"/>
      <c r="TN111" s="33"/>
      <c r="TO111" s="33"/>
      <c r="TP111" s="33"/>
      <c r="TQ111" s="33"/>
      <c r="TR111" s="33"/>
      <c r="TS111" s="33"/>
      <c r="TT111" s="33"/>
      <c r="TU111" s="33"/>
      <c r="TV111" s="33"/>
      <c r="TW111" s="33"/>
      <c r="TX111" s="33"/>
      <c r="TY111" s="33"/>
      <c r="TZ111" s="33"/>
      <c r="UA111" s="33"/>
      <c r="UB111" s="33"/>
      <c r="UC111" s="33"/>
      <c r="UD111" s="33"/>
      <c r="UE111" s="33"/>
      <c r="UF111" s="33"/>
      <c r="UG111" s="33"/>
      <c r="UH111" s="33"/>
      <c r="UI111" s="33"/>
      <c r="UJ111" s="33"/>
      <c r="UK111" s="33"/>
      <c r="UL111" s="33"/>
    </row>
    <row r="112" spans="1:558" s="13" customFormat="1" x14ac:dyDescent="0.25">
      <c r="A112" s="54">
        <v>106</v>
      </c>
      <c r="B112" s="24" t="s">
        <v>305</v>
      </c>
      <c r="C112" s="94" t="s">
        <v>913</v>
      </c>
      <c r="D112" s="80" t="s">
        <v>298</v>
      </c>
      <c r="E112" s="80" t="s">
        <v>306</v>
      </c>
      <c r="F112" s="86" t="s">
        <v>920</v>
      </c>
      <c r="G112" s="25">
        <v>46000</v>
      </c>
      <c r="H112" s="85">
        <v>1289.46</v>
      </c>
      <c r="I112" s="25">
        <v>25</v>
      </c>
      <c r="J112" s="85">
        <v>1320.2</v>
      </c>
      <c r="K112" s="60">
        <f t="shared" si="11"/>
        <v>3265.9999999999995</v>
      </c>
      <c r="L112" s="36">
        <f t="shared" si="12"/>
        <v>506.00000000000006</v>
      </c>
      <c r="M112" s="72">
        <v>1398.4</v>
      </c>
      <c r="N112" s="25">
        <f t="shared" si="13"/>
        <v>3261.4</v>
      </c>
      <c r="O112" s="25"/>
      <c r="P112" s="25">
        <f t="shared" si="16"/>
        <v>2718.6000000000004</v>
      </c>
      <c r="Q112" s="25">
        <f t="shared" si="18"/>
        <v>4033.06</v>
      </c>
      <c r="R112" s="25">
        <f t="shared" si="19"/>
        <v>7033.4</v>
      </c>
      <c r="S112" s="25">
        <f t="shared" si="20"/>
        <v>41966.94</v>
      </c>
      <c r="T112" s="37" t="s">
        <v>44</v>
      </c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  <c r="QR112" s="33"/>
      <c r="QS112" s="33"/>
      <c r="QT112" s="33"/>
      <c r="QU112" s="33"/>
      <c r="QV112" s="33"/>
      <c r="QW112" s="33"/>
      <c r="QX112" s="33"/>
      <c r="QY112" s="33"/>
      <c r="QZ112" s="33"/>
      <c r="RA112" s="33"/>
      <c r="RB112" s="33"/>
      <c r="RC112" s="33"/>
      <c r="RD112" s="33"/>
      <c r="RE112" s="33"/>
      <c r="RF112" s="33"/>
      <c r="RG112" s="33"/>
      <c r="RH112" s="33"/>
      <c r="RI112" s="33"/>
      <c r="RJ112" s="33"/>
      <c r="RK112" s="33"/>
      <c r="RL112" s="33"/>
      <c r="RM112" s="33"/>
      <c r="RN112" s="33"/>
      <c r="RO112" s="33"/>
      <c r="RP112" s="33"/>
      <c r="RQ112" s="33"/>
      <c r="RR112" s="33"/>
      <c r="RS112" s="33"/>
      <c r="RT112" s="33"/>
      <c r="RU112" s="33"/>
      <c r="RV112" s="33"/>
      <c r="RW112" s="33"/>
      <c r="RX112" s="33"/>
      <c r="RY112" s="33"/>
      <c r="RZ112" s="33"/>
      <c r="SA112" s="33"/>
      <c r="SB112" s="33"/>
      <c r="SC112" s="33"/>
      <c r="SD112" s="33"/>
      <c r="SE112" s="33"/>
      <c r="SF112" s="33"/>
      <c r="SG112" s="33"/>
      <c r="SH112" s="33"/>
      <c r="SI112" s="33"/>
      <c r="SJ112" s="33"/>
      <c r="SK112" s="33"/>
      <c r="SL112" s="33"/>
      <c r="SM112" s="33"/>
      <c r="SN112" s="33"/>
      <c r="SO112" s="33"/>
      <c r="SP112" s="33"/>
      <c r="SQ112" s="33"/>
      <c r="SR112" s="33"/>
      <c r="SS112" s="33"/>
      <c r="ST112" s="33"/>
      <c r="SU112" s="33"/>
      <c r="SV112" s="33"/>
      <c r="SW112" s="33"/>
      <c r="SX112" s="33"/>
      <c r="SY112" s="33"/>
      <c r="SZ112" s="33"/>
      <c r="TA112" s="33"/>
      <c r="TB112" s="33"/>
      <c r="TC112" s="33"/>
      <c r="TD112" s="33"/>
      <c r="TE112" s="33"/>
      <c r="TF112" s="33"/>
      <c r="TG112" s="33"/>
      <c r="TH112" s="33"/>
      <c r="TI112" s="33"/>
      <c r="TJ112" s="33"/>
      <c r="TK112" s="33"/>
      <c r="TL112" s="33"/>
      <c r="TM112" s="33"/>
      <c r="TN112" s="33"/>
      <c r="TO112" s="33"/>
      <c r="TP112" s="33"/>
      <c r="TQ112" s="33"/>
      <c r="TR112" s="33"/>
      <c r="TS112" s="33"/>
      <c r="TT112" s="33"/>
      <c r="TU112" s="33"/>
      <c r="TV112" s="33"/>
      <c r="TW112" s="33"/>
      <c r="TX112" s="33"/>
      <c r="TY112" s="33"/>
      <c r="TZ112" s="33"/>
      <c r="UA112" s="33"/>
      <c r="UB112" s="33"/>
      <c r="UC112" s="33"/>
      <c r="UD112" s="33"/>
      <c r="UE112" s="33"/>
      <c r="UF112" s="33"/>
      <c r="UG112" s="33"/>
      <c r="UH112" s="33"/>
      <c r="UI112" s="33"/>
      <c r="UJ112" s="33"/>
      <c r="UK112" s="33"/>
      <c r="UL112" s="33"/>
    </row>
    <row r="113" spans="1:558" s="13" customFormat="1" x14ac:dyDescent="0.25">
      <c r="A113" s="54">
        <v>107</v>
      </c>
      <c r="B113" s="24" t="s">
        <v>302</v>
      </c>
      <c r="C113" s="94" t="s">
        <v>912</v>
      </c>
      <c r="D113" s="80" t="s">
        <v>298</v>
      </c>
      <c r="E113" s="80" t="s">
        <v>307</v>
      </c>
      <c r="F113" s="86" t="s">
        <v>920</v>
      </c>
      <c r="G113" s="25">
        <v>46000</v>
      </c>
      <c r="H113" s="85">
        <v>1289.46</v>
      </c>
      <c r="I113" s="25">
        <v>25</v>
      </c>
      <c r="J113" s="85">
        <v>1320.2</v>
      </c>
      <c r="K113" s="60">
        <f t="shared" si="11"/>
        <v>3265.9999999999995</v>
      </c>
      <c r="L113" s="36">
        <f t="shared" si="12"/>
        <v>506.00000000000006</v>
      </c>
      <c r="M113" s="72">
        <v>1398.4</v>
      </c>
      <c r="N113" s="25">
        <f t="shared" si="13"/>
        <v>3261.4</v>
      </c>
      <c r="O113" s="25"/>
      <c r="P113" s="25">
        <f t="shared" si="16"/>
        <v>2718.6000000000004</v>
      </c>
      <c r="Q113" s="25">
        <f t="shared" si="18"/>
        <v>4033.06</v>
      </c>
      <c r="R113" s="25">
        <f t="shared" si="19"/>
        <v>7033.4</v>
      </c>
      <c r="S113" s="25">
        <f t="shared" si="20"/>
        <v>41966.94</v>
      </c>
      <c r="T113" s="37" t="s">
        <v>44</v>
      </c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  <c r="QR113" s="33"/>
      <c r="QS113" s="33"/>
      <c r="QT113" s="33"/>
      <c r="QU113" s="33"/>
      <c r="QV113" s="33"/>
      <c r="QW113" s="33"/>
      <c r="QX113" s="33"/>
      <c r="QY113" s="33"/>
      <c r="QZ113" s="33"/>
      <c r="RA113" s="33"/>
      <c r="RB113" s="33"/>
      <c r="RC113" s="33"/>
      <c r="RD113" s="33"/>
      <c r="RE113" s="33"/>
      <c r="RF113" s="33"/>
      <c r="RG113" s="33"/>
      <c r="RH113" s="33"/>
      <c r="RI113" s="33"/>
      <c r="RJ113" s="33"/>
      <c r="RK113" s="33"/>
      <c r="RL113" s="33"/>
      <c r="RM113" s="33"/>
      <c r="RN113" s="33"/>
      <c r="RO113" s="33"/>
      <c r="RP113" s="33"/>
      <c r="RQ113" s="33"/>
      <c r="RR113" s="33"/>
      <c r="RS113" s="33"/>
      <c r="RT113" s="33"/>
      <c r="RU113" s="33"/>
      <c r="RV113" s="33"/>
      <c r="RW113" s="33"/>
      <c r="RX113" s="33"/>
      <c r="RY113" s="33"/>
      <c r="RZ113" s="33"/>
      <c r="SA113" s="33"/>
      <c r="SB113" s="33"/>
      <c r="SC113" s="33"/>
      <c r="SD113" s="33"/>
      <c r="SE113" s="33"/>
      <c r="SF113" s="33"/>
      <c r="SG113" s="33"/>
      <c r="SH113" s="33"/>
      <c r="SI113" s="33"/>
      <c r="SJ113" s="33"/>
      <c r="SK113" s="33"/>
      <c r="SL113" s="33"/>
      <c r="SM113" s="33"/>
      <c r="SN113" s="33"/>
      <c r="SO113" s="33"/>
      <c r="SP113" s="33"/>
      <c r="SQ113" s="33"/>
      <c r="SR113" s="33"/>
      <c r="SS113" s="33"/>
      <c r="ST113" s="33"/>
      <c r="SU113" s="33"/>
      <c r="SV113" s="33"/>
      <c r="SW113" s="33"/>
      <c r="SX113" s="33"/>
      <c r="SY113" s="33"/>
      <c r="SZ113" s="33"/>
      <c r="TA113" s="33"/>
      <c r="TB113" s="33"/>
      <c r="TC113" s="33"/>
      <c r="TD113" s="33"/>
      <c r="TE113" s="33"/>
      <c r="TF113" s="33"/>
      <c r="TG113" s="33"/>
      <c r="TH113" s="33"/>
      <c r="TI113" s="33"/>
      <c r="TJ113" s="33"/>
      <c r="TK113" s="33"/>
      <c r="TL113" s="33"/>
      <c r="TM113" s="33"/>
      <c r="TN113" s="33"/>
      <c r="TO113" s="33"/>
      <c r="TP113" s="33"/>
      <c r="TQ113" s="33"/>
      <c r="TR113" s="33"/>
      <c r="TS113" s="33"/>
      <c r="TT113" s="33"/>
      <c r="TU113" s="33"/>
      <c r="TV113" s="33"/>
      <c r="TW113" s="33"/>
      <c r="TX113" s="33"/>
      <c r="TY113" s="33"/>
      <c r="TZ113" s="33"/>
      <c r="UA113" s="33"/>
      <c r="UB113" s="33"/>
      <c r="UC113" s="33"/>
      <c r="UD113" s="33"/>
      <c r="UE113" s="33"/>
      <c r="UF113" s="33"/>
      <c r="UG113" s="33"/>
      <c r="UH113" s="33"/>
      <c r="UI113" s="33"/>
      <c r="UJ113" s="33"/>
      <c r="UK113" s="33"/>
      <c r="UL113" s="33"/>
    </row>
    <row r="114" spans="1:558" s="13" customFormat="1" x14ac:dyDescent="0.25">
      <c r="A114" s="54">
        <v>108</v>
      </c>
      <c r="B114" s="24" t="s">
        <v>50</v>
      </c>
      <c r="C114" s="54" t="s">
        <v>912</v>
      </c>
      <c r="D114" s="80" t="s">
        <v>45</v>
      </c>
      <c r="E114" s="80" t="s">
        <v>66</v>
      </c>
      <c r="F114" s="86" t="s">
        <v>921</v>
      </c>
      <c r="G114" s="25">
        <v>25000</v>
      </c>
      <c r="H114" s="87">
        <v>0</v>
      </c>
      <c r="I114" s="25">
        <v>25</v>
      </c>
      <c r="J114" s="85">
        <v>717.5</v>
      </c>
      <c r="K114" s="60">
        <f t="shared" si="11"/>
        <v>1774.9999999999998</v>
      </c>
      <c r="L114" s="36">
        <f t="shared" si="12"/>
        <v>275</v>
      </c>
      <c r="M114" s="72">
        <v>760</v>
      </c>
      <c r="N114" s="25">
        <f t="shared" si="13"/>
        <v>1772.5000000000002</v>
      </c>
      <c r="O114" s="25"/>
      <c r="P114" s="25">
        <f t="shared" si="16"/>
        <v>1477.5</v>
      </c>
      <c r="Q114" s="25">
        <f t="shared" si="18"/>
        <v>1502.5</v>
      </c>
      <c r="R114" s="25">
        <f t="shared" si="19"/>
        <v>3822.5</v>
      </c>
      <c r="S114" s="25">
        <f t="shared" si="20"/>
        <v>23497.5</v>
      </c>
      <c r="T114" s="37" t="s">
        <v>44</v>
      </c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  <c r="QR114" s="33"/>
      <c r="QS114" s="33"/>
      <c r="QT114" s="33"/>
      <c r="QU114" s="33"/>
      <c r="QV114" s="33"/>
      <c r="QW114" s="33"/>
      <c r="QX114" s="33"/>
      <c r="QY114" s="33"/>
      <c r="QZ114" s="33"/>
      <c r="RA114" s="33"/>
      <c r="RB114" s="33"/>
      <c r="RC114" s="33"/>
      <c r="RD114" s="33"/>
      <c r="RE114" s="33"/>
      <c r="RF114" s="33"/>
      <c r="RG114" s="33"/>
      <c r="RH114" s="33"/>
      <c r="RI114" s="33"/>
      <c r="RJ114" s="33"/>
      <c r="RK114" s="33"/>
      <c r="RL114" s="33"/>
      <c r="RM114" s="33"/>
      <c r="RN114" s="33"/>
      <c r="RO114" s="33"/>
      <c r="RP114" s="33"/>
      <c r="RQ114" s="33"/>
      <c r="RR114" s="33"/>
      <c r="RS114" s="33"/>
      <c r="RT114" s="33"/>
      <c r="RU114" s="33"/>
      <c r="RV114" s="33"/>
      <c r="RW114" s="33"/>
      <c r="RX114" s="33"/>
      <c r="RY114" s="33"/>
      <c r="RZ114" s="33"/>
      <c r="SA114" s="33"/>
      <c r="SB114" s="33"/>
      <c r="SC114" s="33"/>
      <c r="SD114" s="33"/>
      <c r="SE114" s="33"/>
      <c r="SF114" s="33"/>
      <c r="SG114" s="33"/>
      <c r="SH114" s="33"/>
      <c r="SI114" s="33"/>
      <c r="SJ114" s="33"/>
      <c r="SK114" s="33"/>
      <c r="SL114" s="33"/>
      <c r="SM114" s="33"/>
      <c r="SN114" s="33"/>
      <c r="SO114" s="33"/>
      <c r="SP114" s="33"/>
      <c r="SQ114" s="33"/>
      <c r="SR114" s="33"/>
      <c r="SS114" s="33"/>
      <c r="ST114" s="33"/>
      <c r="SU114" s="33"/>
      <c r="SV114" s="33"/>
      <c r="SW114" s="33"/>
      <c r="SX114" s="33"/>
      <c r="SY114" s="33"/>
      <c r="SZ114" s="33"/>
      <c r="TA114" s="33"/>
      <c r="TB114" s="33"/>
      <c r="TC114" s="33"/>
      <c r="TD114" s="33"/>
      <c r="TE114" s="33"/>
      <c r="TF114" s="33"/>
      <c r="TG114" s="33"/>
      <c r="TH114" s="33"/>
      <c r="TI114" s="33"/>
      <c r="TJ114" s="33"/>
      <c r="TK114" s="33"/>
      <c r="TL114" s="33"/>
      <c r="TM114" s="33"/>
      <c r="TN114" s="33"/>
      <c r="TO114" s="33"/>
      <c r="TP114" s="33"/>
      <c r="TQ114" s="33"/>
      <c r="TR114" s="33"/>
      <c r="TS114" s="33"/>
      <c r="TT114" s="33"/>
      <c r="TU114" s="33"/>
      <c r="TV114" s="33"/>
      <c r="TW114" s="33"/>
      <c r="TX114" s="33"/>
      <c r="TY114" s="33"/>
      <c r="TZ114" s="33"/>
      <c r="UA114" s="33"/>
      <c r="UB114" s="33"/>
      <c r="UC114" s="33"/>
      <c r="UD114" s="33"/>
      <c r="UE114" s="33"/>
      <c r="UF114" s="33"/>
      <c r="UG114" s="33"/>
      <c r="UH114" s="33"/>
      <c r="UI114" s="33"/>
      <c r="UJ114" s="33"/>
      <c r="UK114" s="33"/>
      <c r="UL114" s="33"/>
    </row>
    <row r="115" spans="1:558" s="13" customFormat="1" x14ac:dyDescent="0.25">
      <c r="A115" s="54">
        <v>109</v>
      </c>
      <c r="B115" s="24" t="s">
        <v>53</v>
      </c>
      <c r="C115" s="54" t="s">
        <v>912</v>
      </c>
      <c r="D115" s="80" t="s">
        <v>45</v>
      </c>
      <c r="E115" s="80" t="s">
        <v>66</v>
      </c>
      <c r="F115" s="86" t="s">
        <v>916</v>
      </c>
      <c r="G115" s="25">
        <v>25000</v>
      </c>
      <c r="H115" s="87">
        <v>0</v>
      </c>
      <c r="I115" s="25">
        <v>25</v>
      </c>
      <c r="J115" s="85">
        <v>717.5</v>
      </c>
      <c r="K115" s="60">
        <f t="shared" si="11"/>
        <v>1774.9999999999998</v>
      </c>
      <c r="L115" s="36">
        <f t="shared" si="12"/>
        <v>275</v>
      </c>
      <c r="M115" s="99">
        <v>760</v>
      </c>
      <c r="N115" s="26">
        <f t="shared" si="13"/>
        <v>1772.5000000000002</v>
      </c>
      <c r="O115" s="26"/>
      <c r="P115" s="26">
        <f t="shared" si="16"/>
        <v>1477.5</v>
      </c>
      <c r="Q115" s="26">
        <f t="shared" si="18"/>
        <v>1502.5</v>
      </c>
      <c r="R115" s="26">
        <f t="shared" si="19"/>
        <v>3822.5</v>
      </c>
      <c r="S115" s="26">
        <f t="shared" si="20"/>
        <v>23497.5</v>
      </c>
      <c r="T115" s="37" t="s">
        <v>44</v>
      </c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  <c r="QR115" s="33"/>
      <c r="QS115" s="33"/>
      <c r="QT115" s="33"/>
      <c r="QU115" s="33"/>
      <c r="QV115" s="33"/>
      <c r="QW115" s="33"/>
      <c r="QX115" s="33"/>
      <c r="QY115" s="33"/>
      <c r="QZ115" s="33"/>
      <c r="RA115" s="33"/>
      <c r="RB115" s="33"/>
      <c r="RC115" s="33"/>
      <c r="RD115" s="33"/>
      <c r="RE115" s="33"/>
      <c r="RF115" s="33"/>
      <c r="RG115" s="33"/>
      <c r="RH115" s="33"/>
      <c r="RI115" s="33"/>
      <c r="RJ115" s="33"/>
      <c r="RK115" s="33"/>
      <c r="RL115" s="33"/>
      <c r="RM115" s="33"/>
      <c r="RN115" s="33"/>
      <c r="RO115" s="33"/>
      <c r="RP115" s="33"/>
      <c r="RQ115" s="33"/>
      <c r="RR115" s="33"/>
      <c r="RS115" s="33"/>
      <c r="RT115" s="33"/>
      <c r="RU115" s="33"/>
      <c r="RV115" s="33"/>
      <c r="RW115" s="33"/>
      <c r="RX115" s="33"/>
      <c r="RY115" s="33"/>
      <c r="RZ115" s="33"/>
      <c r="SA115" s="33"/>
      <c r="SB115" s="33"/>
      <c r="SC115" s="33"/>
      <c r="SD115" s="33"/>
      <c r="SE115" s="33"/>
      <c r="SF115" s="33"/>
      <c r="SG115" s="33"/>
      <c r="SH115" s="33"/>
      <c r="SI115" s="33"/>
      <c r="SJ115" s="33"/>
      <c r="SK115" s="33"/>
      <c r="SL115" s="33"/>
      <c r="SM115" s="33"/>
      <c r="SN115" s="33"/>
      <c r="SO115" s="33"/>
      <c r="SP115" s="33"/>
      <c r="SQ115" s="33"/>
      <c r="SR115" s="33"/>
      <c r="SS115" s="33"/>
      <c r="ST115" s="33"/>
      <c r="SU115" s="33"/>
      <c r="SV115" s="33"/>
      <c r="SW115" s="33"/>
      <c r="SX115" s="33"/>
      <c r="SY115" s="33"/>
      <c r="SZ115" s="33"/>
      <c r="TA115" s="33"/>
      <c r="TB115" s="33"/>
      <c r="TC115" s="33"/>
      <c r="TD115" s="33"/>
      <c r="TE115" s="33"/>
      <c r="TF115" s="33"/>
      <c r="TG115" s="33"/>
      <c r="TH115" s="33"/>
      <c r="TI115" s="33"/>
      <c r="TJ115" s="33"/>
      <c r="TK115" s="33"/>
      <c r="TL115" s="33"/>
      <c r="TM115" s="33"/>
      <c r="TN115" s="33"/>
      <c r="TO115" s="33"/>
      <c r="TP115" s="33"/>
      <c r="TQ115" s="33"/>
      <c r="TR115" s="33"/>
      <c r="TS115" s="33"/>
      <c r="TT115" s="33"/>
      <c r="TU115" s="33"/>
      <c r="TV115" s="33"/>
      <c r="TW115" s="33"/>
      <c r="TX115" s="33"/>
      <c r="TY115" s="33"/>
      <c r="TZ115" s="33"/>
      <c r="UA115" s="33"/>
      <c r="UB115" s="33"/>
      <c r="UC115" s="33"/>
      <c r="UD115" s="33"/>
      <c r="UE115" s="33"/>
      <c r="UF115" s="33"/>
      <c r="UG115" s="33"/>
      <c r="UH115" s="33"/>
      <c r="UI115" s="33"/>
      <c r="UJ115" s="33"/>
      <c r="UK115" s="33"/>
      <c r="UL115" s="33"/>
    </row>
    <row r="116" spans="1:558" s="13" customFormat="1" x14ac:dyDescent="0.25">
      <c r="A116" s="54">
        <v>110</v>
      </c>
      <c r="B116" s="24" t="s">
        <v>115</v>
      </c>
      <c r="C116" s="54" t="s">
        <v>912</v>
      </c>
      <c r="D116" s="80" t="s">
        <v>45</v>
      </c>
      <c r="E116" s="80" t="s">
        <v>120</v>
      </c>
      <c r="F116" s="86" t="s">
        <v>921</v>
      </c>
      <c r="G116" s="25">
        <v>25000</v>
      </c>
      <c r="H116" s="87">
        <v>0</v>
      </c>
      <c r="I116" s="25">
        <v>25</v>
      </c>
      <c r="J116" s="85">
        <v>717.5</v>
      </c>
      <c r="K116" s="60">
        <f t="shared" si="11"/>
        <v>1774.9999999999998</v>
      </c>
      <c r="L116" s="36">
        <f t="shared" si="12"/>
        <v>275</v>
      </c>
      <c r="M116" s="72">
        <v>760</v>
      </c>
      <c r="N116" s="25">
        <f t="shared" si="13"/>
        <v>1772.5000000000002</v>
      </c>
      <c r="O116" s="25"/>
      <c r="P116" s="25">
        <f t="shared" si="16"/>
        <v>1477.5</v>
      </c>
      <c r="Q116" s="25">
        <f t="shared" si="18"/>
        <v>1502.5</v>
      </c>
      <c r="R116" s="25">
        <f t="shared" si="19"/>
        <v>3822.5</v>
      </c>
      <c r="S116" s="25">
        <f t="shared" si="20"/>
        <v>23497.5</v>
      </c>
      <c r="T116" s="37" t="s">
        <v>44</v>
      </c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/>
      <c r="QY116" s="33"/>
      <c r="QZ116" s="33"/>
      <c r="RA116" s="33"/>
      <c r="RB116" s="33"/>
      <c r="RC116" s="33"/>
      <c r="RD116" s="33"/>
      <c r="RE116" s="33"/>
      <c r="RF116" s="33"/>
      <c r="RG116" s="33"/>
      <c r="RH116" s="33"/>
      <c r="RI116" s="33"/>
      <c r="RJ116" s="33"/>
      <c r="RK116" s="33"/>
      <c r="RL116" s="33"/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/>
      <c r="RY116" s="33"/>
      <c r="RZ116" s="33"/>
      <c r="SA116" s="33"/>
      <c r="SB116" s="33"/>
      <c r="SC116" s="33"/>
      <c r="SD116" s="33"/>
      <c r="SE116" s="33"/>
      <c r="SF116" s="33"/>
      <c r="SG116" s="33"/>
      <c r="SH116" s="33"/>
      <c r="SI116" s="33"/>
      <c r="SJ116" s="33"/>
      <c r="SK116" s="33"/>
      <c r="SL116" s="33"/>
      <c r="SM116" s="33"/>
      <c r="SN116" s="33"/>
      <c r="SO116" s="33"/>
      <c r="SP116" s="33"/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</row>
    <row r="117" spans="1:558" s="13" customFormat="1" x14ac:dyDescent="0.25">
      <c r="A117" s="54">
        <v>111</v>
      </c>
      <c r="B117" s="24" t="s">
        <v>137</v>
      </c>
      <c r="C117" s="54" t="s">
        <v>912</v>
      </c>
      <c r="D117" s="80" t="s">
        <v>45</v>
      </c>
      <c r="E117" s="80" t="s">
        <v>138</v>
      </c>
      <c r="F117" s="86" t="s">
        <v>920</v>
      </c>
      <c r="G117" s="25">
        <v>25000</v>
      </c>
      <c r="H117" s="87">
        <v>0</v>
      </c>
      <c r="I117" s="25">
        <v>25</v>
      </c>
      <c r="J117" s="85">
        <v>717.5</v>
      </c>
      <c r="K117" s="60">
        <f t="shared" si="11"/>
        <v>1774.9999999999998</v>
      </c>
      <c r="L117" s="36">
        <f t="shared" si="12"/>
        <v>275</v>
      </c>
      <c r="M117" s="72">
        <v>760</v>
      </c>
      <c r="N117" s="25">
        <f t="shared" si="13"/>
        <v>1772.5000000000002</v>
      </c>
      <c r="O117" s="25"/>
      <c r="P117" s="25">
        <f t="shared" si="16"/>
        <v>1477.5</v>
      </c>
      <c r="Q117" s="25">
        <f t="shared" si="18"/>
        <v>1502.5</v>
      </c>
      <c r="R117" s="25">
        <f t="shared" si="19"/>
        <v>3822.5</v>
      </c>
      <c r="S117" s="25">
        <f t="shared" si="20"/>
        <v>23497.5</v>
      </c>
      <c r="T117" s="37" t="s">
        <v>44</v>
      </c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  <c r="QR117" s="33"/>
      <c r="QS117" s="33"/>
      <c r="QT117" s="33"/>
      <c r="QU117" s="33"/>
      <c r="QV117" s="33"/>
      <c r="QW117" s="33"/>
      <c r="QX117" s="33"/>
      <c r="QY117" s="33"/>
      <c r="QZ117" s="33"/>
      <c r="RA117" s="33"/>
      <c r="RB117" s="33"/>
      <c r="RC117" s="33"/>
      <c r="RD117" s="33"/>
      <c r="RE117" s="33"/>
      <c r="RF117" s="33"/>
      <c r="RG117" s="33"/>
      <c r="RH117" s="33"/>
      <c r="RI117" s="33"/>
      <c r="RJ117" s="33"/>
      <c r="RK117" s="33"/>
      <c r="RL117" s="33"/>
      <c r="RM117" s="33"/>
      <c r="RN117" s="33"/>
      <c r="RO117" s="33"/>
      <c r="RP117" s="33"/>
      <c r="RQ117" s="33"/>
      <c r="RR117" s="33"/>
      <c r="RS117" s="33"/>
      <c r="RT117" s="33"/>
      <c r="RU117" s="33"/>
      <c r="RV117" s="33"/>
      <c r="RW117" s="33"/>
      <c r="RX117" s="33"/>
      <c r="RY117" s="33"/>
      <c r="RZ117" s="33"/>
      <c r="SA117" s="33"/>
      <c r="SB117" s="33"/>
      <c r="SC117" s="33"/>
      <c r="SD117" s="33"/>
      <c r="SE117" s="33"/>
      <c r="SF117" s="33"/>
      <c r="SG117" s="33"/>
      <c r="SH117" s="33"/>
      <c r="SI117" s="33"/>
      <c r="SJ117" s="33"/>
      <c r="SK117" s="33"/>
      <c r="SL117" s="33"/>
      <c r="SM117" s="33"/>
      <c r="SN117" s="33"/>
      <c r="SO117" s="33"/>
      <c r="SP117" s="33"/>
      <c r="SQ117" s="33"/>
      <c r="SR117" s="33"/>
      <c r="SS117" s="33"/>
      <c r="ST117" s="33"/>
      <c r="SU117" s="33"/>
      <c r="SV117" s="33"/>
      <c r="SW117" s="33"/>
      <c r="SX117" s="33"/>
      <c r="SY117" s="33"/>
      <c r="SZ117" s="33"/>
      <c r="TA117" s="33"/>
      <c r="TB117" s="33"/>
      <c r="TC117" s="33"/>
      <c r="TD117" s="33"/>
      <c r="TE117" s="33"/>
      <c r="TF117" s="33"/>
      <c r="TG117" s="33"/>
      <c r="TH117" s="33"/>
      <c r="TI117" s="33"/>
      <c r="TJ117" s="33"/>
      <c r="TK117" s="33"/>
      <c r="TL117" s="33"/>
      <c r="TM117" s="33"/>
      <c r="TN117" s="33"/>
      <c r="TO117" s="33"/>
      <c r="TP117" s="33"/>
      <c r="TQ117" s="33"/>
      <c r="TR117" s="33"/>
      <c r="TS117" s="33"/>
      <c r="TT117" s="33"/>
      <c r="TU117" s="33"/>
      <c r="TV117" s="33"/>
      <c r="TW117" s="33"/>
      <c r="TX117" s="33"/>
      <c r="TY117" s="33"/>
      <c r="TZ117" s="33"/>
      <c r="UA117" s="33"/>
      <c r="UB117" s="33"/>
      <c r="UC117" s="33"/>
      <c r="UD117" s="33"/>
      <c r="UE117" s="33"/>
      <c r="UF117" s="33"/>
      <c r="UG117" s="33"/>
      <c r="UH117" s="33"/>
      <c r="UI117" s="33"/>
      <c r="UJ117" s="33"/>
      <c r="UK117" s="33"/>
      <c r="UL117" s="33"/>
    </row>
    <row r="118" spans="1:558" s="13" customFormat="1" x14ac:dyDescent="0.25">
      <c r="A118" s="54">
        <v>112</v>
      </c>
      <c r="B118" s="24" t="s">
        <v>286</v>
      </c>
      <c r="C118" s="94" t="s">
        <v>912</v>
      </c>
      <c r="D118" s="80" t="s">
        <v>45</v>
      </c>
      <c r="E118" s="80" t="s">
        <v>138</v>
      </c>
      <c r="F118" s="86" t="s">
        <v>920</v>
      </c>
      <c r="G118" s="25">
        <v>25000</v>
      </c>
      <c r="H118" s="87">
        <v>0</v>
      </c>
      <c r="I118" s="25">
        <v>25</v>
      </c>
      <c r="J118" s="85">
        <v>717.5</v>
      </c>
      <c r="K118" s="60">
        <f t="shared" si="11"/>
        <v>1774.9999999999998</v>
      </c>
      <c r="L118" s="36">
        <f t="shared" si="12"/>
        <v>275</v>
      </c>
      <c r="M118" s="72">
        <v>760</v>
      </c>
      <c r="N118" s="25">
        <f t="shared" si="13"/>
        <v>1772.5000000000002</v>
      </c>
      <c r="O118" s="25"/>
      <c r="P118" s="25">
        <f t="shared" si="16"/>
        <v>1477.5</v>
      </c>
      <c r="Q118" s="25">
        <f t="shared" si="18"/>
        <v>1502.5</v>
      </c>
      <c r="R118" s="25">
        <f t="shared" si="19"/>
        <v>3822.5</v>
      </c>
      <c r="S118" s="25">
        <f t="shared" si="20"/>
        <v>23497.5</v>
      </c>
      <c r="T118" s="37" t="s">
        <v>44</v>
      </c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</row>
    <row r="119" spans="1:558" s="13" customFormat="1" x14ac:dyDescent="0.25">
      <c r="A119" s="54">
        <v>113</v>
      </c>
      <c r="B119" s="24" t="s">
        <v>134</v>
      </c>
      <c r="C119" s="54" t="s">
        <v>912</v>
      </c>
      <c r="D119" s="80" t="s">
        <v>45</v>
      </c>
      <c r="E119" s="80" t="s">
        <v>138</v>
      </c>
      <c r="F119" s="86" t="s">
        <v>920</v>
      </c>
      <c r="G119" s="25">
        <v>25000</v>
      </c>
      <c r="H119" s="87">
        <v>0</v>
      </c>
      <c r="I119" s="25">
        <v>25</v>
      </c>
      <c r="J119" s="85">
        <v>717.5</v>
      </c>
      <c r="K119" s="60">
        <f t="shared" si="11"/>
        <v>1774.9999999999998</v>
      </c>
      <c r="L119" s="36">
        <f t="shared" si="12"/>
        <v>275</v>
      </c>
      <c r="M119" s="72">
        <v>760</v>
      </c>
      <c r="N119" s="25">
        <f t="shared" si="13"/>
        <v>1772.5000000000002</v>
      </c>
      <c r="O119" s="25"/>
      <c r="P119" s="25">
        <f t="shared" si="16"/>
        <v>1477.5</v>
      </c>
      <c r="Q119" s="25">
        <f t="shared" si="18"/>
        <v>1502.5</v>
      </c>
      <c r="R119" s="25">
        <f t="shared" si="19"/>
        <v>3822.5</v>
      </c>
      <c r="S119" s="25">
        <f t="shared" ref="S119:S150" si="21">+G119-Q119</f>
        <v>23497.5</v>
      </c>
      <c r="T119" s="37" t="s">
        <v>44</v>
      </c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  <c r="QR119" s="33"/>
      <c r="QS119" s="33"/>
      <c r="QT119" s="33"/>
      <c r="QU119" s="33"/>
      <c r="QV119" s="33"/>
      <c r="QW119" s="33"/>
      <c r="QX119" s="33"/>
      <c r="QY119" s="33"/>
      <c r="QZ119" s="33"/>
      <c r="RA119" s="33"/>
      <c r="RB119" s="33"/>
      <c r="RC119" s="33"/>
      <c r="RD119" s="33"/>
      <c r="RE119" s="33"/>
      <c r="RF119" s="33"/>
      <c r="RG119" s="33"/>
      <c r="RH119" s="33"/>
      <c r="RI119" s="33"/>
      <c r="RJ119" s="33"/>
      <c r="RK119" s="33"/>
      <c r="RL119" s="33"/>
      <c r="RM119" s="33"/>
      <c r="RN119" s="33"/>
      <c r="RO119" s="33"/>
      <c r="RP119" s="33"/>
      <c r="RQ119" s="33"/>
      <c r="RR119" s="33"/>
      <c r="RS119" s="33"/>
      <c r="RT119" s="33"/>
      <c r="RU119" s="33"/>
      <c r="RV119" s="33"/>
      <c r="RW119" s="33"/>
      <c r="RX119" s="33"/>
      <c r="RY119" s="33"/>
      <c r="RZ119" s="33"/>
      <c r="SA119" s="33"/>
      <c r="SB119" s="33"/>
      <c r="SC119" s="33"/>
      <c r="SD119" s="33"/>
      <c r="SE119" s="33"/>
      <c r="SF119" s="33"/>
      <c r="SG119" s="33"/>
      <c r="SH119" s="33"/>
      <c r="SI119" s="33"/>
      <c r="SJ119" s="33"/>
      <c r="SK119" s="33"/>
      <c r="SL119" s="33"/>
      <c r="SM119" s="33"/>
      <c r="SN119" s="33"/>
      <c r="SO119" s="33"/>
      <c r="SP119" s="33"/>
      <c r="SQ119" s="33"/>
      <c r="SR119" s="33"/>
      <c r="SS119" s="33"/>
      <c r="ST119" s="33"/>
      <c r="SU119" s="33"/>
      <c r="SV119" s="33"/>
      <c r="SW119" s="33"/>
      <c r="SX119" s="33"/>
      <c r="SY119" s="33"/>
      <c r="SZ119" s="33"/>
      <c r="TA119" s="33"/>
      <c r="TB119" s="33"/>
      <c r="TC119" s="33"/>
      <c r="TD119" s="33"/>
      <c r="TE119" s="33"/>
      <c r="TF119" s="33"/>
      <c r="TG119" s="33"/>
      <c r="TH119" s="33"/>
      <c r="TI119" s="33"/>
      <c r="TJ119" s="33"/>
      <c r="TK119" s="33"/>
      <c r="TL119" s="33"/>
      <c r="TM119" s="33"/>
      <c r="TN119" s="33"/>
      <c r="TO119" s="33"/>
      <c r="TP119" s="33"/>
      <c r="TQ119" s="33"/>
      <c r="TR119" s="33"/>
      <c r="TS119" s="33"/>
      <c r="TT119" s="33"/>
      <c r="TU119" s="33"/>
      <c r="TV119" s="33"/>
      <c r="TW119" s="33"/>
      <c r="TX119" s="33"/>
      <c r="TY119" s="33"/>
      <c r="TZ119" s="33"/>
      <c r="UA119" s="33"/>
      <c r="UB119" s="33"/>
      <c r="UC119" s="33"/>
      <c r="UD119" s="33"/>
      <c r="UE119" s="33"/>
      <c r="UF119" s="33"/>
      <c r="UG119" s="33"/>
      <c r="UH119" s="33"/>
      <c r="UI119" s="33"/>
      <c r="UJ119" s="33"/>
      <c r="UK119" s="33"/>
      <c r="UL119" s="33"/>
    </row>
    <row r="120" spans="1:558" s="13" customFormat="1" x14ac:dyDescent="0.25">
      <c r="A120" s="54">
        <v>114</v>
      </c>
      <c r="B120" s="24" t="s">
        <v>47</v>
      </c>
      <c r="C120" s="54" t="s">
        <v>912</v>
      </c>
      <c r="D120" s="80" t="s">
        <v>45</v>
      </c>
      <c r="E120" s="80" t="s">
        <v>63</v>
      </c>
      <c r="F120" s="86" t="s">
        <v>920</v>
      </c>
      <c r="G120" s="25">
        <v>25000</v>
      </c>
      <c r="H120" s="87">
        <v>0</v>
      </c>
      <c r="I120" s="25">
        <v>25</v>
      </c>
      <c r="J120" s="85">
        <v>717.5</v>
      </c>
      <c r="K120" s="60">
        <f t="shared" si="11"/>
        <v>1774.9999999999998</v>
      </c>
      <c r="L120" s="36">
        <f t="shared" si="12"/>
        <v>275</v>
      </c>
      <c r="M120" s="72">
        <v>760</v>
      </c>
      <c r="N120" s="25">
        <f t="shared" si="13"/>
        <v>1772.5000000000002</v>
      </c>
      <c r="O120" s="25"/>
      <c r="P120" s="25">
        <f t="shared" si="16"/>
        <v>1477.5</v>
      </c>
      <c r="Q120" s="25">
        <f t="shared" si="18"/>
        <v>1502.5</v>
      </c>
      <c r="R120" s="25">
        <f t="shared" si="19"/>
        <v>3822.5</v>
      </c>
      <c r="S120" s="25">
        <f t="shared" si="21"/>
        <v>23497.5</v>
      </c>
      <c r="T120" s="37" t="s">
        <v>44</v>
      </c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  <c r="QR120" s="33"/>
      <c r="QS120" s="33"/>
      <c r="QT120" s="33"/>
      <c r="QU120" s="33"/>
      <c r="QV120" s="33"/>
      <c r="QW120" s="33"/>
      <c r="QX120" s="33"/>
      <c r="QY120" s="33"/>
      <c r="QZ120" s="33"/>
      <c r="RA120" s="33"/>
      <c r="RB120" s="33"/>
      <c r="RC120" s="33"/>
      <c r="RD120" s="33"/>
      <c r="RE120" s="33"/>
      <c r="RF120" s="33"/>
      <c r="RG120" s="33"/>
      <c r="RH120" s="33"/>
      <c r="RI120" s="33"/>
      <c r="RJ120" s="33"/>
      <c r="RK120" s="33"/>
      <c r="RL120" s="33"/>
      <c r="RM120" s="33"/>
      <c r="RN120" s="33"/>
      <c r="RO120" s="33"/>
      <c r="RP120" s="33"/>
      <c r="RQ120" s="33"/>
      <c r="RR120" s="33"/>
      <c r="RS120" s="33"/>
      <c r="RT120" s="33"/>
      <c r="RU120" s="33"/>
      <c r="RV120" s="33"/>
      <c r="RW120" s="33"/>
      <c r="RX120" s="33"/>
      <c r="RY120" s="33"/>
      <c r="RZ120" s="33"/>
      <c r="SA120" s="33"/>
      <c r="SB120" s="33"/>
      <c r="SC120" s="33"/>
      <c r="SD120" s="33"/>
      <c r="SE120" s="33"/>
      <c r="SF120" s="33"/>
      <c r="SG120" s="33"/>
      <c r="SH120" s="33"/>
      <c r="SI120" s="33"/>
      <c r="SJ120" s="33"/>
      <c r="SK120" s="33"/>
      <c r="SL120" s="33"/>
      <c r="SM120" s="33"/>
      <c r="SN120" s="33"/>
      <c r="SO120" s="33"/>
      <c r="SP120" s="33"/>
      <c r="SQ120" s="33"/>
      <c r="SR120" s="33"/>
      <c r="SS120" s="33"/>
      <c r="ST120" s="33"/>
      <c r="SU120" s="33"/>
      <c r="SV120" s="33"/>
      <c r="SW120" s="33"/>
      <c r="SX120" s="33"/>
      <c r="SY120" s="33"/>
      <c r="SZ120" s="33"/>
      <c r="TA120" s="33"/>
      <c r="TB120" s="33"/>
      <c r="TC120" s="33"/>
      <c r="TD120" s="33"/>
      <c r="TE120" s="33"/>
      <c r="TF120" s="33"/>
      <c r="TG120" s="33"/>
      <c r="TH120" s="33"/>
      <c r="TI120" s="33"/>
      <c r="TJ120" s="33"/>
      <c r="TK120" s="33"/>
      <c r="TL120" s="33"/>
      <c r="TM120" s="33"/>
      <c r="TN120" s="33"/>
      <c r="TO120" s="33"/>
      <c r="TP120" s="33"/>
      <c r="TQ120" s="33"/>
      <c r="TR120" s="33"/>
      <c r="TS120" s="33"/>
      <c r="TT120" s="33"/>
      <c r="TU120" s="33"/>
      <c r="TV120" s="33"/>
      <c r="TW120" s="33"/>
      <c r="TX120" s="33"/>
      <c r="TY120" s="33"/>
      <c r="TZ120" s="33"/>
      <c r="UA120" s="33"/>
      <c r="UB120" s="33"/>
      <c r="UC120" s="33"/>
      <c r="UD120" s="33"/>
      <c r="UE120" s="33"/>
      <c r="UF120" s="33"/>
      <c r="UG120" s="33"/>
      <c r="UH120" s="33"/>
      <c r="UI120" s="33"/>
      <c r="UJ120" s="33"/>
      <c r="UK120" s="33"/>
      <c r="UL120" s="33"/>
    </row>
    <row r="121" spans="1:558" s="13" customFormat="1" x14ac:dyDescent="0.25">
      <c r="A121" s="54">
        <v>115</v>
      </c>
      <c r="B121" s="24" t="s">
        <v>1088</v>
      </c>
      <c r="C121" s="54" t="s">
        <v>913</v>
      </c>
      <c r="D121" s="80" t="s">
        <v>45</v>
      </c>
      <c r="E121" s="80" t="s">
        <v>63</v>
      </c>
      <c r="F121" s="86" t="s">
        <v>921</v>
      </c>
      <c r="G121" s="25">
        <v>25000</v>
      </c>
      <c r="H121" s="87">
        <v>0</v>
      </c>
      <c r="I121" s="25">
        <v>25</v>
      </c>
      <c r="J121" s="85">
        <v>717.5</v>
      </c>
      <c r="K121" s="60">
        <f t="shared" si="11"/>
        <v>1774.9999999999998</v>
      </c>
      <c r="L121" s="36">
        <f t="shared" si="12"/>
        <v>275</v>
      </c>
      <c r="M121" s="72">
        <v>760</v>
      </c>
      <c r="N121" s="25">
        <f t="shared" si="13"/>
        <v>1772.5000000000002</v>
      </c>
      <c r="O121" s="25"/>
      <c r="P121" s="25">
        <f t="shared" si="16"/>
        <v>1477.5</v>
      </c>
      <c r="Q121" s="25">
        <f t="shared" si="18"/>
        <v>1502.5</v>
      </c>
      <c r="R121" s="25">
        <f t="shared" si="19"/>
        <v>3822.5</v>
      </c>
      <c r="S121" s="25">
        <f t="shared" si="21"/>
        <v>23497.5</v>
      </c>
      <c r="T121" s="37" t="s">
        <v>44</v>
      </c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  <c r="QR121" s="33"/>
      <c r="QS121" s="33"/>
      <c r="QT121" s="33"/>
      <c r="QU121" s="33"/>
      <c r="QV121" s="33"/>
      <c r="QW121" s="33"/>
      <c r="QX121" s="33"/>
      <c r="QY121" s="33"/>
      <c r="QZ121" s="33"/>
      <c r="RA121" s="33"/>
      <c r="RB121" s="33"/>
      <c r="RC121" s="33"/>
      <c r="RD121" s="33"/>
      <c r="RE121" s="33"/>
      <c r="RF121" s="33"/>
      <c r="RG121" s="33"/>
      <c r="RH121" s="33"/>
      <c r="RI121" s="33"/>
      <c r="RJ121" s="33"/>
      <c r="RK121" s="33"/>
      <c r="RL121" s="33"/>
      <c r="RM121" s="33"/>
      <c r="RN121" s="33"/>
      <c r="RO121" s="33"/>
      <c r="RP121" s="33"/>
      <c r="RQ121" s="33"/>
      <c r="RR121" s="33"/>
      <c r="RS121" s="33"/>
      <c r="RT121" s="33"/>
      <c r="RU121" s="33"/>
      <c r="RV121" s="33"/>
      <c r="RW121" s="33"/>
      <c r="RX121" s="33"/>
      <c r="RY121" s="33"/>
      <c r="RZ121" s="33"/>
      <c r="SA121" s="33"/>
      <c r="SB121" s="33"/>
      <c r="SC121" s="33"/>
      <c r="SD121" s="33"/>
      <c r="SE121" s="33"/>
      <c r="SF121" s="33"/>
      <c r="SG121" s="33"/>
      <c r="SH121" s="33"/>
      <c r="SI121" s="33"/>
      <c r="SJ121" s="33"/>
      <c r="SK121" s="33"/>
      <c r="SL121" s="33"/>
      <c r="SM121" s="33"/>
      <c r="SN121" s="33"/>
      <c r="SO121" s="33"/>
      <c r="SP121" s="33"/>
      <c r="SQ121" s="33"/>
      <c r="SR121" s="33"/>
      <c r="SS121" s="33"/>
      <c r="ST121" s="33"/>
      <c r="SU121" s="33"/>
      <c r="SV121" s="33"/>
      <c r="SW121" s="33"/>
      <c r="SX121" s="33"/>
      <c r="SY121" s="33"/>
      <c r="SZ121" s="33"/>
      <c r="TA121" s="33"/>
      <c r="TB121" s="33"/>
      <c r="TC121" s="33"/>
      <c r="TD121" s="33"/>
      <c r="TE121" s="33"/>
      <c r="TF121" s="33"/>
      <c r="TG121" s="33"/>
      <c r="TH121" s="33"/>
      <c r="TI121" s="33"/>
      <c r="TJ121" s="33"/>
      <c r="TK121" s="33"/>
      <c r="TL121" s="33"/>
      <c r="TM121" s="33"/>
      <c r="TN121" s="33"/>
      <c r="TO121" s="33"/>
      <c r="TP121" s="33"/>
      <c r="TQ121" s="33"/>
      <c r="TR121" s="33"/>
      <c r="TS121" s="33"/>
      <c r="TT121" s="33"/>
      <c r="TU121" s="33"/>
      <c r="TV121" s="33"/>
      <c r="TW121" s="33"/>
      <c r="TX121" s="33"/>
      <c r="TY121" s="33"/>
      <c r="TZ121" s="33"/>
      <c r="UA121" s="33"/>
      <c r="UB121" s="33"/>
      <c r="UC121" s="33"/>
      <c r="UD121" s="33"/>
      <c r="UE121" s="33"/>
      <c r="UF121" s="33"/>
      <c r="UG121" s="33"/>
      <c r="UH121" s="33"/>
      <c r="UI121" s="33"/>
      <c r="UJ121" s="33"/>
      <c r="UK121" s="33"/>
      <c r="UL121" s="33"/>
    </row>
    <row r="122" spans="1:558" s="13" customFormat="1" x14ac:dyDescent="0.25">
      <c r="A122" s="54">
        <v>116</v>
      </c>
      <c r="B122" s="24" t="s">
        <v>46</v>
      </c>
      <c r="C122" s="54" t="s">
        <v>912</v>
      </c>
      <c r="D122" s="80" t="s">
        <v>45</v>
      </c>
      <c r="E122" s="80" t="s">
        <v>64</v>
      </c>
      <c r="F122" s="86" t="s">
        <v>920</v>
      </c>
      <c r="G122" s="25">
        <v>25000</v>
      </c>
      <c r="H122" s="87">
        <v>0</v>
      </c>
      <c r="I122" s="25">
        <v>25</v>
      </c>
      <c r="J122" s="85">
        <v>717.5</v>
      </c>
      <c r="K122" s="60">
        <f t="shared" si="11"/>
        <v>1774.9999999999998</v>
      </c>
      <c r="L122" s="36">
        <f t="shared" si="12"/>
        <v>275</v>
      </c>
      <c r="M122" s="72">
        <v>760</v>
      </c>
      <c r="N122" s="25">
        <f t="shared" si="13"/>
        <v>1772.5000000000002</v>
      </c>
      <c r="O122" s="25"/>
      <c r="P122" s="25">
        <f t="shared" si="16"/>
        <v>1477.5</v>
      </c>
      <c r="Q122" s="25">
        <f t="shared" si="18"/>
        <v>1502.5</v>
      </c>
      <c r="R122" s="25">
        <f t="shared" si="19"/>
        <v>3822.5</v>
      </c>
      <c r="S122" s="25">
        <f t="shared" si="21"/>
        <v>23497.5</v>
      </c>
      <c r="T122" s="37" t="s">
        <v>44</v>
      </c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  <c r="QR122" s="33"/>
      <c r="QS122" s="33"/>
      <c r="QT122" s="33"/>
      <c r="QU122" s="33"/>
      <c r="QV122" s="33"/>
      <c r="QW122" s="33"/>
      <c r="QX122" s="33"/>
      <c r="QY122" s="33"/>
      <c r="QZ122" s="33"/>
      <c r="RA122" s="33"/>
      <c r="RB122" s="33"/>
      <c r="RC122" s="33"/>
      <c r="RD122" s="33"/>
      <c r="RE122" s="33"/>
      <c r="RF122" s="33"/>
      <c r="RG122" s="33"/>
      <c r="RH122" s="33"/>
      <c r="RI122" s="33"/>
      <c r="RJ122" s="33"/>
      <c r="RK122" s="33"/>
      <c r="RL122" s="33"/>
      <c r="RM122" s="33"/>
      <c r="RN122" s="33"/>
      <c r="RO122" s="33"/>
      <c r="RP122" s="33"/>
      <c r="RQ122" s="33"/>
      <c r="RR122" s="33"/>
      <c r="RS122" s="33"/>
      <c r="RT122" s="33"/>
      <c r="RU122" s="33"/>
      <c r="RV122" s="33"/>
      <c r="RW122" s="33"/>
      <c r="RX122" s="33"/>
      <c r="RY122" s="33"/>
      <c r="RZ122" s="33"/>
      <c r="SA122" s="33"/>
      <c r="SB122" s="33"/>
      <c r="SC122" s="33"/>
      <c r="SD122" s="33"/>
      <c r="SE122" s="33"/>
      <c r="SF122" s="33"/>
      <c r="SG122" s="33"/>
      <c r="SH122" s="33"/>
      <c r="SI122" s="33"/>
      <c r="SJ122" s="33"/>
      <c r="SK122" s="33"/>
      <c r="SL122" s="33"/>
      <c r="SM122" s="33"/>
      <c r="SN122" s="33"/>
      <c r="SO122" s="33"/>
      <c r="SP122" s="33"/>
      <c r="SQ122" s="33"/>
      <c r="SR122" s="33"/>
      <c r="SS122" s="33"/>
      <c r="ST122" s="33"/>
      <c r="SU122" s="33"/>
      <c r="SV122" s="33"/>
      <c r="SW122" s="33"/>
      <c r="SX122" s="33"/>
      <c r="SY122" s="33"/>
      <c r="SZ122" s="33"/>
      <c r="TA122" s="33"/>
      <c r="TB122" s="33"/>
      <c r="TC122" s="33"/>
      <c r="TD122" s="33"/>
      <c r="TE122" s="33"/>
      <c r="TF122" s="33"/>
      <c r="TG122" s="33"/>
      <c r="TH122" s="33"/>
      <c r="TI122" s="33"/>
      <c r="TJ122" s="33"/>
      <c r="TK122" s="33"/>
      <c r="TL122" s="33"/>
      <c r="TM122" s="33"/>
      <c r="TN122" s="33"/>
      <c r="TO122" s="33"/>
      <c r="TP122" s="33"/>
      <c r="TQ122" s="33"/>
      <c r="TR122" s="33"/>
      <c r="TS122" s="33"/>
      <c r="TT122" s="33"/>
      <c r="TU122" s="33"/>
      <c r="TV122" s="33"/>
      <c r="TW122" s="33"/>
      <c r="TX122" s="33"/>
      <c r="TY122" s="33"/>
      <c r="TZ122" s="33"/>
      <c r="UA122" s="33"/>
      <c r="UB122" s="33"/>
      <c r="UC122" s="33"/>
      <c r="UD122" s="33"/>
      <c r="UE122" s="33"/>
      <c r="UF122" s="33"/>
      <c r="UG122" s="33"/>
      <c r="UH122" s="33"/>
      <c r="UI122" s="33"/>
      <c r="UJ122" s="33"/>
      <c r="UK122" s="33"/>
      <c r="UL122" s="33"/>
    </row>
    <row r="123" spans="1:558" s="13" customFormat="1" x14ac:dyDescent="0.25">
      <c r="A123" s="54">
        <v>117</v>
      </c>
      <c r="B123" s="24" t="s">
        <v>51</v>
      </c>
      <c r="C123" s="54" t="s">
        <v>912</v>
      </c>
      <c r="D123" s="80" t="s">
        <v>45</v>
      </c>
      <c r="E123" s="80" t="s">
        <v>64</v>
      </c>
      <c r="F123" s="86" t="s">
        <v>920</v>
      </c>
      <c r="G123" s="25">
        <v>25000</v>
      </c>
      <c r="H123" s="87">
        <v>0</v>
      </c>
      <c r="I123" s="25">
        <v>25</v>
      </c>
      <c r="J123" s="85">
        <v>717.5</v>
      </c>
      <c r="K123" s="60">
        <f t="shared" si="11"/>
        <v>1774.9999999999998</v>
      </c>
      <c r="L123" s="36">
        <f t="shared" si="12"/>
        <v>275</v>
      </c>
      <c r="M123" s="72">
        <v>760</v>
      </c>
      <c r="N123" s="25">
        <f t="shared" si="13"/>
        <v>1772.5000000000002</v>
      </c>
      <c r="O123" s="25"/>
      <c r="P123" s="25">
        <f t="shared" si="16"/>
        <v>1477.5</v>
      </c>
      <c r="Q123" s="25">
        <f t="shared" si="18"/>
        <v>1502.5</v>
      </c>
      <c r="R123" s="25">
        <f t="shared" si="19"/>
        <v>3822.5</v>
      </c>
      <c r="S123" s="25">
        <f t="shared" si="21"/>
        <v>23497.5</v>
      </c>
      <c r="T123" s="37" t="s">
        <v>44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  <c r="QR123" s="33"/>
      <c r="QS123" s="33"/>
      <c r="QT123" s="33"/>
      <c r="QU123" s="33"/>
      <c r="QV123" s="33"/>
      <c r="QW123" s="33"/>
      <c r="QX123" s="33"/>
      <c r="QY123" s="33"/>
      <c r="QZ123" s="33"/>
      <c r="RA123" s="33"/>
      <c r="RB123" s="33"/>
      <c r="RC123" s="33"/>
      <c r="RD123" s="33"/>
      <c r="RE123" s="33"/>
      <c r="RF123" s="33"/>
      <c r="RG123" s="33"/>
      <c r="RH123" s="33"/>
      <c r="RI123" s="33"/>
      <c r="RJ123" s="33"/>
      <c r="RK123" s="33"/>
      <c r="RL123" s="33"/>
      <c r="RM123" s="33"/>
      <c r="RN123" s="33"/>
      <c r="RO123" s="33"/>
      <c r="RP123" s="33"/>
      <c r="RQ123" s="33"/>
      <c r="RR123" s="33"/>
      <c r="RS123" s="33"/>
      <c r="RT123" s="33"/>
      <c r="RU123" s="33"/>
      <c r="RV123" s="33"/>
      <c r="RW123" s="33"/>
      <c r="RX123" s="33"/>
      <c r="RY123" s="33"/>
      <c r="RZ123" s="33"/>
      <c r="SA123" s="33"/>
      <c r="SB123" s="33"/>
      <c r="SC123" s="33"/>
      <c r="SD123" s="33"/>
      <c r="SE123" s="33"/>
      <c r="SF123" s="33"/>
      <c r="SG123" s="33"/>
      <c r="SH123" s="33"/>
      <c r="SI123" s="33"/>
      <c r="SJ123" s="33"/>
      <c r="SK123" s="33"/>
      <c r="SL123" s="33"/>
      <c r="SM123" s="33"/>
      <c r="SN123" s="33"/>
      <c r="SO123" s="33"/>
      <c r="SP123" s="33"/>
      <c r="SQ123" s="33"/>
      <c r="SR123" s="33"/>
      <c r="SS123" s="33"/>
      <c r="ST123" s="33"/>
      <c r="SU123" s="33"/>
      <c r="SV123" s="33"/>
      <c r="SW123" s="33"/>
      <c r="SX123" s="33"/>
      <c r="SY123" s="33"/>
      <c r="SZ123" s="33"/>
      <c r="TA123" s="33"/>
      <c r="TB123" s="33"/>
      <c r="TC123" s="33"/>
      <c r="TD123" s="33"/>
      <c r="TE123" s="33"/>
      <c r="TF123" s="33"/>
      <c r="TG123" s="33"/>
      <c r="TH123" s="33"/>
      <c r="TI123" s="33"/>
      <c r="TJ123" s="33"/>
      <c r="TK123" s="33"/>
      <c r="TL123" s="33"/>
      <c r="TM123" s="33"/>
      <c r="TN123" s="33"/>
      <c r="TO123" s="33"/>
      <c r="TP123" s="33"/>
      <c r="TQ123" s="33"/>
      <c r="TR123" s="33"/>
      <c r="TS123" s="33"/>
      <c r="TT123" s="33"/>
      <c r="TU123" s="33"/>
      <c r="TV123" s="33"/>
      <c r="TW123" s="33"/>
      <c r="TX123" s="33"/>
      <c r="TY123" s="33"/>
      <c r="TZ123" s="33"/>
      <c r="UA123" s="33"/>
      <c r="UB123" s="33"/>
      <c r="UC123" s="33"/>
      <c r="UD123" s="33"/>
      <c r="UE123" s="33"/>
      <c r="UF123" s="33"/>
      <c r="UG123" s="33"/>
      <c r="UH123" s="33"/>
      <c r="UI123" s="33"/>
      <c r="UJ123" s="33"/>
      <c r="UK123" s="33"/>
      <c r="UL123" s="33"/>
    </row>
    <row r="124" spans="1:558" s="13" customFormat="1" x14ac:dyDescent="0.25">
      <c r="A124" s="54">
        <v>118</v>
      </c>
      <c r="B124" s="24" t="s">
        <v>55</v>
      </c>
      <c r="C124" s="54" t="s">
        <v>912</v>
      </c>
      <c r="D124" s="80" t="s">
        <v>45</v>
      </c>
      <c r="E124" s="80" t="s">
        <v>64</v>
      </c>
      <c r="F124" s="86" t="s">
        <v>921</v>
      </c>
      <c r="G124" s="25">
        <v>25000</v>
      </c>
      <c r="H124" s="87">
        <v>0</v>
      </c>
      <c r="I124" s="25">
        <v>25</v>
      </c>
      <c r="J124" s="85">
        <v>717.5</v>
      </c>
      <c r="K124" s="60">
        <f t="shared" si="11"/>
        <v>1774.9999999999998</v>
      </c>
      <c r="L124" s="36">
        <f t="shared" si="12"/>
        <v>275</v>
      </c>
      <c r="M124" s="72">
        <v>760</v>
      </c>
      <c r="N124" s="25">
        <f t="shared" si="13"/>
        <v>1772.5000000000002</v>
      </c>
      <c r="O124" s="25"/>
      <c r="P124" s="25">
        <f t="shared" si="16"/>
        <v>1477.5</v>
      </c>
      <c r="Q124" s="25">
        <f t="shared" si="18"/>
        <v>1502.5</v>
      </c>
      <c r="R124" s="25">
        <f t="shared" si="19"/>
        <v>3822.5</v>
      </c>
      <c r="S124" s="25">
        <f t="shared" si="21"/>
        <v>23497.5</v>
      </c>
      <c r="T124" s="37" t="s">
        <v>44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  <c r="QR124" s="33"/>
      <c r="QS124" s="33"/>
      <c r="QT124" s="33"/>
      <c r="QU124" s="33"/>
      <c r="QV124" s="33"/>
      <c r="QW124" s="33"/>
      <c r="QX124" s="33"/>
      <c r="QY124" s="33"/>
      <c r="QZ124" s="33"/>
      <c r="RA124" s="33"/>
      <c r="RB124" s="33"/>
      <c r="RC124" s="33"/>
      <c r="RD124" s="33"/>
      <c r="RE124" s="33"/>
      <c r="RF124" s="33"/>
      <c r="RG124" s="33"/>
      <c r="RH124" s="33"/>
      <c r="RI124" s="33"/>
      <c r="RJ124" s="33"/>
      <c r="RK124" s="33"/>
      <c r="RL124" s="33"/>
      <c r="RM124" s="33"/>
      <c r="RN124" s="33"/>
      <c r="RO124" s="33"/>
      <c r="RP124" s="33"/>
      <c r="RQ124" s="33"/>
      <c r="RR124" s="33"/>
      <c r="RS124" s="33"/>
      <c r="RT124" s="33"/>
      <c r="RU124" s="33"/>
      <c r="RV124" s="33"/>
      <c r="RW124" s="33"/>
      <c r="RX124" s="33"/>
      <c r="RY124" s="33"/>
      <c r="RZ124" s="33"/>
      <c r="SA124" s="33"/>
      <c r="SB124" s="33"/>
      <c r="SC124" s="33"/>
      <c r="SD124" s="33"/>
      <c r="SE124" s="33"/>
      <c r="SF124" s="33"/>
      <c r="SG124" s="33"/>
      <c r="SH124" s="33"/>
      <c r="SI124" s="33"/>
      <c r="SJ124" s="33"/>
      <c r="SK124" s="33"/>
      <c r="SL124" s="33"/>
      <c r="SM124" s="33"/>
      <c r="SN124" s="33"/>
      <c r="SO124" s="33"/>
      <c r="SP124" s="33"/>
      <c r="SQ124" s="33"/>
      <c r="SR124" s="33"/>
      <c r="SS124" s="33"/>
      <c r="ST124" s="33"/>
      <c r="SU124" s="33"/>
      <c r="SV124" s="33"/>
      <c r="SW124" s="33"/>
      <c r="SX124" s="33"/>
      <c r="SY124" s="33"/>
      <c r="SZ124" s="33"/>
      <c r="TA124" s="33"/>
      <c r="TB124" s="33"/>
      <c r="TC124" s="33"/>
      <c r="TD124" s="33"/>
      <c r="TE124" s="33"/>
      <c r="TF124" s="33"/>
      <c r="TG124" s="33"/>
      <c r="TH124" s="33"/>
      <c r="TI124" s="33"/>
      <c r="TJ124" s="33"/>
      <c r="TK124" s="33"/>
      <c r="TL124" s="33"/>
      <c r="TM124" s="33"/>
      <c r="TN124" s="33"/>
      <c r="TO124" s="33"/>
      <c r="TP124" s="33"/>
      <c r="TQ124" s="33"/>
      <c r="TR124" s="33"/>
      <c r="TS124" s="33"/>
      <c r="TT124" s="33"/>
      <c r="TU124" s="33"/>
      <c r="TV124" s="33"/>
      <c r="TW124" s="33"/>
      <c r="TX124" s="33"/>
      <c r="TY124" s="33"/>
      <c r="TZ124" s="33"/>
      <c r="UA124" s="33"/>
      <c r="UB124" s="33"/>
      <c r="UC124" s="33"/>
      <c r="UD124" s="33"/>
      <c r="UE124" s="33"/>
      <c r="UF124" s="33"/>
      <c r="UG124" s="33"/>
      <c r="UH124" s="33"/>
      <c r="UI124" s="33"/>
      <c r="UJ124" s="33"/>
      <c r="UK124" s="33"/>
      <c r="UL124" s="33"/>
    </row>
    <row r="125" spans="1:558" s="13" customFormat="1" x14ac:dyDescent="0.25">
      <c r="A125" s="54">
        <v>119</v>
      </c>
      <c r="B125" s="24" t="s">
        <v>48</v>
      </c>
      <c r="C125" s="54" t="s">
        <v>913</v>
      </c>
      <c r="D125" s="80" t="s">
        <v>45</v>
      </c>
      <c r="E125" s="80" t="s">
        <v>36</v>
      </c>
      <c r="F125" s="86" t="s">
        <v>921</v>
      </c>
      <c r="G125" s="25">
        <v>25000</v>
      </c>
      <c r="H125" s="87">
        <v>0</v>
      </c>
      <c r="I125" s="25">
        <v>25</v>
      </c>
      <c r="J125" s="85">
        <v>717.5</v>
      </c>
      <c r="K125" s="60">
        <f t="shared" si="11"/>
        <v>1774.9999999999998</v>
      </c>
      <c r="L125" s="36">
        <f t="shared" si="12"/>
        <v>275</v>
      </c>
      <c r="M125" s="72">
        <v>760</v>
      </c>
      <c r="N125" s="25">
        <f t="shared" si="13"/>
        <v>1772.5000000000002</v>
      </c>
      <c r="O125" s="25"/>
      <c r="P125" s="25">
        <f t="shared" si="16"/>
        <v>1477.5</v>
      </c>
      <c r="Q125" s="25">
        <f t="shared" si="18"/>
        <v>1502.5</v>
      </c>
      <c r="R125" s="25">
        <f t="shared" si="19"/>
        <v>3822.5</v>
      </c>
      <c r="S125" s="25">
        <f t="shared" si="21"/>
        <v>23497.5</v>
      </c>
      <c r="T125" s="37" t="s">
        <v>44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  <c r="QR125" s="33"/>
      <c r="QS125" s="33"/>
      <c r="QT125" s="33"/>
      <c r="QU125" s="33"/>
      <c r="QV125" s="33"/>
      <c r="QW125" s="33"/>
      <c r="QX125" s="33"/>
      <c r="QY125" s="33"/>
      <c r="QZ125" s="33"/>
      <c r="RA125" s="33"/>
      <c r="RB125" s="33"/>
      <c r="RC125" s="33"/>
      <c r="RD125" s="33"/>
      <c r="RE125" s="33"/>
      <c r="RF125" s="33"/>
      <c r="RG125" s="33"/>
      <c r="RH125" s="33"/>
      <c r="RI125" s="33"/>
      <c r="RJ125" s="33"/>
      <c r="RK125" s="33"/>
      <c r="RL125" s="33"/>
      <c r="RM125" s="33"/>
      <c r="RN125" s="33"/>
      <c r="RO125" s="33"/>
      <c r="RP125" s="33"/>
      <c r="RQ125" s="33"/>
      <c r="RR125" s="33"/>
      <c r="RS125" s="33"/>
      <c r="RT125" s="33"/>
      <c r="RU125" s="33"/>
      <c r="RV125" s="33"/>
      <c r="RW125" s="33"/>
      <c r="RX125" s="33"/>
      <c r="RY125" s="33"/>
      <c r="RZ125" s="33"/>
      <c r="SA125" s="33"/>
      <c r="SB125" s="33"/>
      <c r="SC125" s="33"/>
      <c r="SD125" s="33"/>
      <c r="SE125" s="33"/>
      <c r="SF125" s="33"/>
      <c r="SG125" s="33"/>
      <c r="SH125" s="33"/>
      <c r="SI125" s="33"/>
      <c r="SJ125" s="33"/>
      <c r="SK125" s="33"/>
      <c r="SL125" s="33"/>
      <c r="SM125" s="33"/>
      <c r="SN125" s="33"/>
      <c r="SO125" s="33"/>
      <c r="SP125" s="33"/>
      <c r="SQ125" s="33"/>
      <c r="SR125" s="33"/>
      <c r="SS125" s="33"/>
      <c r="ST125" s="33"/>
      <c r="SU125" s="33"/>
      <c r="SV125" s="33"/>
      <c r="SW125" s="33"/>
      <c r="SX125" s="33"/>
      <c r="SY125" s="33"/>
      <c r="SZ125" s="33"/>
      <c r="TA125" s="33"/>
      <c r="TB125" s="33"/>
      <c r="TC125" s="33"/>
      <c r="TD125" s="33"/>
      <c r="TE125" s="33"/>
      <c r="TF125" s="33"/>
      <c r="TG125" s="33"/>
      <c r="TH125" s="33"/>
      <c r="TI125" s="33"/>
      <c r="TJ125" s="33"/>
      <c r="TK125" s="33"/>
      <c r="TL125" s="33"/>
      <c r="TM125" s="33"/>
      <c r="TN125" s="33"/>
      <c r="TO125" s="33"/>
      <c r="TP125" s="33"/>
      <c r="TQ125" s="33"/>
      <c r="TR125" s="33"/>
      <c r="TS125" s="33"/>
      <c r="TT125" s="33"/>
      <c r="TU125" s="33"/>
      <c r="TV125" s="33"/>
      <c r="TW125" s="33"/>
      <c r="TX125" s="33"/>
      <c r="TY125" s="33"/>
      <c r="TZ125" s="33"/>
      <c r="UA125" s="33"/>
      <c r="UB125" s="33"/>
      <c r="UC125" s="33"/>
      <c r="UD125" s="33"/>
      <c r="UE125" s="33"/>
      <c r="UF125" s="33"/>
      <c r="UG125" s="33"/>
      <c r="UH125" s="33"/>
      <c r="UI125" s="33"/>
      <c r="UJ125" s="33"/>
      <c r="UK125" s="33"/>
      <c r="UL125" s="33"/>
    </row>
    <row r="126" spans="1:558" s="13" customFormat="1" x14ac:dyDescent="0.25">
      <c r="A126" s="54">
        <v>120</v>
      </c>
      <c r="B126" s="24" t="s">
        <v>966</v>
      </c>
      <c r="C126" s="54" t="s">
        <v>912</v>
      </c>
      <c r="D126" s="80" t="s">
        <v>45</v>
      </c>
      <c r="E126" s="80" t="s">
        <v>36</v>
      </c>
      <c r="F126" s="80" t="s">
        <v>45</v>
      </c>
      <c r="G126" s="25">
        <v>25000</v>
      </c>
      <c r="H126" s="87">
        <v>0</v>
      </c>
      <c r="I126" s="25">
        <v>25</v>
      </c>
      <c r="J126" s="85">
        <v>717.5</v>
      </c>
      <c r="K126" s="60">
        <f t="shared" si="11"/>
        <v>1774.9999999999998</v>
      </c>
      <c r="L126" s="36">
        <f t="shared" si="12"/>
        <v>275</v>
      </c>
      <c r="M126" s="72">
        <v>760</v>
      </c>
      <c r="N126" s="25">
        <f t="shared" si="13"/>
        <v>1772.5000000000002</v>
      </c>
      <c r="O126" s="25"/>
      <c r="P126" s="25">
        <f t="shared" si="16"/>
        <v>1477.5</v>
      </c>
      <c r="Q126" s="25">
        <f t="shared" si="18"/>
        <v>1502.5</v>
      </c>
      <c r="R126" s="25">
        <f t="shared" si="19"/>
        <v>3822.5</v>
      </c>
      <c r="S126" s="25">
        <f t="shared" si="21"/>
        <v>23497.5</v>
      </c>
      <c r="T126" s="37" t="s">
        <v>44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  <c r="QR126" s="33"/>
      <c r="QS126" s="33"/>
      <c r="QT126" s="33"/>
      <c r="QU126" s="33"/>
      <c r="QV126" s="33"/>
      <c r="QW126" s="33"/>
      <c r="QX126" s="33"/>
      <c r="QY126" s="33"/>
      <c r="QZ126" s="33"/>
      <c r="RA126" s="33"/>
      <c r="RB126" s="33"/>
      <c r="RC126" s="33"/>
      <c r="RD126" s="33"/>
      <c r="RE126" s="33"/>
      <c r="RF126" s="33"/>
      <c r="RG126" s="33"/>
      <c r="RH126" s="33"/>
      <c r="RI126" s="33"/>
      <c r="RJ126" s="33"/>
      <c r="RK126" s="33"/>
      <c r="RL126" s="33"/>
      <c r="RM126" s="33"/>
      <c r="RN126" s="33"/>
      <c r="RO126" s="33"/>
      <c r="RP126" s="33"/>
      <c r="RQ126" s="33"/>
      <c r="RR126" s="33"/>
      <c r="RS126" s="33"/>
      <c r="RT126" s="33"/>
      <c r="RU126" s="33"/>
      <c r="RV126" s="33"/>
      <c r="RW126" s="33"/>
      <c r="RX126" s="33"/>
      <c r="RY126" s="33"/>
      <c r="RZ126" s="33"/>
      <c r="SA126" s="33"/>
      <c r="SB126" s="33"/>
      <c r="SC126" s="33"/>
      <c r="SD126" s="33"/>
      <c r="SE126" s="33"/>
      <c r="SF126" s="33"/>
      <c r="SG126" s="33"/>
      <c r="SH126" s="33"/>
      <c r="SI126" s="33"/>
      <c r="SJ126" s="33"/>
      <c r="SK126" s="33"/>
      <c r="SL126" s="33"/>
      <c r="SM126" s="33"/>
      <c r="SN126" s="33"/>
      <c r="SO126" s="33"/>
      <c r="SP126" s="33"/>
      <c r="SQ126" s="33"/>
      <c r="SR126" s="33"/>
      <c r="SS126" s="33"/>
      <c r="ST126" s="33"/>
      <c r="SU126" s="33"/>
      <c r="SV126" s="33"/>
      <c r="SW126" s="33"/>
      <c r="SX126" s="33"/>
      <c r="SY126" s="33"/>
      <c r="SZ126" s="33"/>
      <c r="TA126" s="33"/>
      <c r="TB126" s="33"/>
      <c r="TC126" s="33"/>
      <c r="TD126" s="33"/>
      <c r="TE126" s="33"/>
      <c r="TF126" s="33"/>
      <c r="TG126" s="33"/>
      <c r="TH126" s="33"/>
      <c r="TI126" s="33"/>
      <c r="TJ126" s="33"/>
      <c r="TK126" s="33"/>
      <c r="TL126" s="33"/>
      <c r="TM126" s="33"/>
      <c r="TN126" s="33"/>
      <c r="TO126" s="33"/>
      <c r="TP126" s="33"/>
      <c r="TQ126" s="33"/>
      <c r="TR126" s="33"/>
      <c r="TS126" s="33"/>
      <c r="TT126" s="33"/>
      <c r="TU126" s="33"/>
      <c r="TV126" s="33"/>
      <c r="TW126" s="33"/>
      <c r="TX126" s="33"/>
      <c r="TY126" s="33"/>
      <c r="TZ126" s="33"/>
      <c r="UA126" s="33"/>
      <c r="UB126" s="33"/>
      <c r="UC126" s="33"/>
      <c r="UD126" s="33"/>
      <c r="UE126" s="33"/>
      <c r="UF126" s="33"/>
      <c r="UG126" s="33"/>
      <c r="UH126" s="33"/>
      <c r="UI126" s="33"/>
      <c r="UJ126" s="33"/>
      <c r="UK126" s="33"/>
      <c r="UL126" s="33"/>
    </row>
    <row r="127" spans="1:558" s="13" customFormat="1" x14ac:dyDescent="0.25">
      <c r="A127" s="54">
        <v>121</v>
      </c>
      <c r="B127" s="24" t="s">
        <v>995</v>
      </c>
      <c r="C127" s="54" t="s">
        <v>912</v>
      </c>
      <c r="D127" s="80" t="s">
        <v>45</v>
      </c>
      <c r="E127" s="80" t="s">
        <v>36</v>
      </c>
      <c r="F127" s="80" t="s">
        <v>45</v>
      </c>
      <c r="G127" s="25">
        <v>25000</v>
      </c>
      <c r="H127" s="87">
        <v>0</v>
      </c>
      <c r="I127" s="25">
        <v>25</v>
      </c>
      <c r="J127" s="85">
        <v>717.5</v>
      </c>
      <c r="K127" s="60">
        <f t="shared" si="11"/>
        <v>1774.9999999999998</v>
      </c>
      <c r="L127" s="36">
        <f t="shared" si="12"/>
        <v>275</v>
      </c>
      <c r="M127" s="72">
        <v>760</v>
      </c>
      <c r="N127" s="25">
        <f t="shared" si="13"/>
        <v>1772.5000000000002</v>
      </c>
      <c r="O127" s="25"/>
      <c r="P127" s="25">
        <f t="shared" si="16"/>
        <v>1477.5</v>
      </c>
      <c r="Q127" s="25">
        <f t="shared" si="18"/>
        <v>1502.5</v>
      </c>
      <c r="R127" s="25">
        <f t="shared" si="19"/>
        <v>3822.5</v>
      </c>
      <c r="S127" s="25">
        <f t="shared" si="21"/>
        <v>23497.5</v>
      </c>
      <c r="T127" s="37" t="s">
        <v>44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  <c r="MM127" s="33"/>
      <c r="MN127" s="33"/>
      <c r="MO127" s="33"/>
      <c r="MP127" s="33"/>
      <c r="MQ127" s="33"/>
      <c r="MR127" s="33"/>
      <c r="MS127" s="33"/>
      <c r="MT127" s="33"/>
      <c r="MU127" s="33"/>
      <c r="MV127" s="33"/>
      <c r="MW127" s="33"/>
      <c r="MX127" s="33"/>
      <c r="MY127" s="33"/>
      <c r="MZ127" s="33"/>
      <c r="NA127" s="33"/>
      <c r="NB127" s="33"/>
      <c r="NC127" s="33"/>
      <c r="ND127" s="33"/>
      <c r="NE127" s="33"/>
      <c r="NF127" s="33"/>
      <c r="NG127" s="33"/>
      <c r="NH127" s="33"/>
      <c r="NI127" s="33"/>
      <c r="NJ127" s="33"/>
      <c r="NK127" s="33"/>
      <c r="NL127" s="33"/>
      <c r="NM127" s="33"/>
      <c r="NN127" s="33"/>
      <c r="NO127" s="33"/>
      <c r="NP127" s="33"/>
      <c r="NQ127" s="33"/>
      <c r="NR127" s="33"/>
      <c r="NS127" s="33"/>
      <c r="NT127" s="33"/>
      <c r="NU127" s="33"/>
      <c r="NV127" s="33"/>
      <c r="NW127" s="33"/>
      <c r="NX127" s="33"/>
      <c r="NY127" s="33"/>
      <c r="NZ127" s="33"/>
      <c r="OA127" s="33"/>
      <c r="OB127" s="33"/>
      <c r="OC127" s="33"/>
      <c r="OD127" s="33"/>
      <c r="OE127" s="33"/>
      <c r="OF127" s="33"/>
      <c r="OG127" s="33"/>
      <c r="OH127" s="33"/>
      <c r="OI127" s="33"/>
      <c r="OJ127" s="33"/>
      <c r="OK127" s="33"/>
      <c r="OL127" s="33"/>
      <c r="OM127" s="33"/>
      <c r="ON127" s="33"/>
      <c r="OO127" s="33"/>
      <c r="OP127" s="33"/>
      <c r="OQ127" s="33"/>
      <c r="OR127" s="33"/>
      <c r="OS127" s="33"/>
      <c r="OT127" s="33"/>
      <c r="OU127" s="33"/>
      <c r="OV127" s="33"/>
      <c r="OW127" s="33"/>
      <c r="OX127" s="33"/>
      <c r="OY127" s="33"/>
      <c r="OZ127" s="33"/>
      <c r="PA127" s="33"/>
      <c r="PB127" s="33"/>
      <c r="PC127" s="33"/>
      <c r="PD127" s="33"/>
      <c r="PE127" s="33"/>
      <c r="PF127" s="33"/>
      <c r="PG127" s="33"/>
      <c r="PH127" s="33"/>
      <c r="PI127" s="33"/>
      <c r="PJ127" s="33"/>
      <c r="PK127" s="33"/>
      <c r="PL127" s="33"/>
      <c r="PM127" s="33"/>
      <c r="PN127" s="33"/>
      <c r="PO127" s="33"/>
      <c r="PP127" s="33"/>
      <c r="PQ127" s="33"/>
      <c r="PR127" s="33"/>
      <c r="PS127" s="33"/>
      <c r="PT127" s="33"/>
      <c r="PU127" s="33"/>
      <c r="PV127" s="33"/>
      <c r="PW127" s="33"/>
      <c r="PX127" s="33"/>
      <c r="PY127" s="33"/>
      <c r="PZ127" s="33"/>
      <c r="QA127" s="33"/>
      <c r="QB127" s="33"/>
      <c r="QC127" s="33"/>
      <c r="QD127" s="33"/>
      <c r="QE127" s="33"/>
      <c r="QF127" s="33"/>
      <c r="QG127" s="33"/>
      <c r="QH127" s="33"/>
      <c r="QI127" s="33"/>
      <c r="QJ127" s="33"/>
      <c r="QK127" s="33"/>
      <c r="QL127" s="33"/>
      <c r="QM127" s="33"/>
      <c r="QN127" s="33"/>
      <c r="QO127" s="33"/>
      <c r="QP127" s="33"/>
      <c r="QQ127" s="33"/>
      <c r="QR127" s="33"/>
      <c r="QS127" s="33"/>
      <c r="QT127" s="33"/>
      <c r="QU127" s="33"/>
      <c r="QV127" s="33"/>
      <c r="QW127" s="33"/>
      <c r="QX127" s="33"/>
      <c r="QY127" s="33"/>
      <c r="QZ127" s="33"/>
      <c r="RA127" s="33"/>
      <c r="RB127" s="33"/>
      <c r="RC127" s="33"/>
      <c r="RD127" s="33"/>
      <c r="RE127" s="33"/>
      <c r="RF127" s="33"/>
      <c r="RG127" s="33"/>
      <c r="RH127" s="33"/>
      <c r="RI127" s="33"/>
      <c r="RJ127" s="33"/>
      <c r="RK127" s="33"/>
      <c r="RL127" s="33"/>
      <c r="RM127" s="33"/>
      <c r="RN127" s="33"/>
      <c r="RO127" s="33"/>
      <c r="RP127" s="33"/>
      <c r="RQ127" s="33"/>
      <c r="RR127" s="33"/>
      <c r="RS127" s="33"/>
      <c r="RT127" s="33"/>
      <c r="RU127" s="33"/>
      <c r="RV127" s="33"/>
      <c r="RW127" s="33"/>
      <c r="RX127" s="33"/>
      <c r="RY127" s="33"/>
      <c r="RZ127" s="33"/>
      <c r="SA127" s="33"/>
      <c r="SB127" s="33"/>
      <c r="SC127" s="33"/>
      <c r="SD127" s="33"/>
      <c r="SE127" s="33"/>
      <c r="SF127" s="33"/>
      <c r="SG127" s="33"/>
      <c r="SH127" s="33"/>
      <c r="SI127" s="33"/>
      <c r="SJ127" s="33"/>
      <c r="SK127" s="33"/>
      <c r="SL127" s="33"/>
      <c r="SM127" s="33"/>
      <c r="SN127" s="33"/>
      <c r="SO127" s="33"/>
      <c r="SP127" s="33"/>
      <c r="SQ127" s="33"/>
      <c r="SR127" s="33"/>
      <c r="SS127" s="33"/>
      <c r="ST127" s="33"/>
      <c r="SU127" s="33"/>
      <c r="SV127" s="33"/>
      <c r="SW127" s="33"/>
      <c r="SX127" s="33"/>
      <c r="SY127" s="33"/>
      <c r="SZ127" s="33"/>
      <c r="TA127" s="33"/>
      <c r="TB127" s="33"/>
      <c r="TC127" s="33"/>
      <c r="TD127" s="33"/>
      <c r="TE127" s="33"/>
      <c r="TF127" s="33"/>
      <c r="TG127" s="33"/>
      <c r="TH127" s="33"/>
      <c r="TI127" s="33"/>
      <c r="TJ127" s="33"/>
      <c r="TK127" s="33"/>
      <c r="TL127" s="33"/>
      <c r="TM127" s="33"/>
      <c r="TN127" s="33"/>
      <c r="TO127" s="33"/>
      <c r="TP127" s="33"/>
      <c r="TQ127" s="33"/>
      <c r="TR127" s="33"/>
      <c r="TS127" s="33"/>
      <c r="TT127" s="33"/>
      <c r="TU127" s="33"/>
      <c r="TV127" s="33"/>
      <c r="TW127" s="33"/>
      <c r="TX127" s="33"/>
      <c r="TY127" s="33"/>
      <c r="TZ127" s="33"/>
      <c r="UA127" s="33"/>
      <c r="UB127" s="33"/>
      <c r="UC127" s="33"/>
      <c r="UD127" s="33"/>
      <c r="UE127" s="33"/>
      <c r="UF127" s="33"/>
      <c r="UG127" s="33"/>
      <c r="UH127" s="33"/>
      <c r="UI127" s="33"/>
      <c r="UJ127" s="33"/>
      <c r="UK127" s="33"/>
      <c r="UL127" s="33"/>
    </row>
    <row r="128" spans="1:558" s="13" customFormat="1" x14ac:dyDescent="0.25">
      <c r="A128" s="54">
        <v>122</v>
      </c>
      <c r="B128" s="24" t="s">
        <v>967</v>
      </c>
      <c r="C128" s="54" t="s">
        <v>912</v>
      </c>
      <c r="D128" s="80" t="s">
        <v>45</v>
      </c>
      <c r="E128" s="80" t="s">
        <v>36</v>
      </c>
      <c r="F128" s="86" t="s">
        <v>920</v>
      </c>
      <c r="G128" s="25">
        <v>25000</v>
      </c>
      <c r="H128" s="87">
        <v>0</v>
      </c>
      <c r="I128" s="25">
        <v>25</v>
      </c>
      <c r="J128" s="85">
        <v>717.5</v>
      </c>
      <c r="K128" s="60">
        <f t="shared" si="11"/>
        <v>1774.9999999999998</v>
      </c>
      <c r="L128" s="36">
        <f t="shared" si="12"/>
        <v>275</v>
      </c>
      <c r="M128" s="72">
        <v>760</v>
      </c>
      <c r="N128" s="25">
        <f t="shared" si="13"/>
        <v>1772.5000000000002</v>
      </c>
      <c r="O128" s="25"/>
      <c r="P128" s="25">
        <f t="shared" si="16"/>
        <v>1477.5</v>
      </c>
      <c r="Q128" s="25">
        <f t="shared" si="18"/>
        <v>1502.5</v>
      </c>
      <c r="R128" s="25">
        <f t="shared" si="19"/>
        <v>3822.5</v>
      </c>
      <c r="S128" s="25">
        <f t="shared" si="21"/>
        <v>23497.5</v>
      </c>
      <c r="T128" s="37" t="s">
        <v>44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  <c r="MM128" s="33"/>
      <c r="MN128" s="33"/>
      <c r="MO128" s="33"/>
      <c r="MP128" s="33"/>
      <c r="MQ128" s="33"/>
      <c r="MR128" s="33"/>
      <c r="MS128" s="33"/>
      <c r="MT128" s="33"/>
      <c r="MU128" s="33"/>
      <c r="MV128" s="33"/>
      <c r="MW128" s="33"/>
      <c r="MX128" s="33"/>
      <c r="MY128" s="33"/>
      <c r="MZ128" s="33"/>
      <c r="NA128" s="33"/>
      <c r="NB128" s="33"/>
      <c r="NC128" s="33"/>
      <c r="ND128" s="33"/>
      <c r="NE128" s="33"/>
      <c r="NF128" s="33"/>
      <c r="NG128" s="33"/>
      <c r="NH128" s="33"/>
      <c r="NI128" s="33"/>
      <c r="NJ128" s="33"/>
      <c r="NK128" s="33"/>
      <c r="NL128" s="33"/>
      <c r="NM128" s="33"/>
      <c r="NN128" s="33"/>
      <c r="NO128" s="33"/>
      <c r="NP128" s="33"/>
      <c r="NQ128" s="33"/>
      <c r="NR128" s="33"/>
      <c r="NS128" s="33"/>
      <c r="NT128" s="33"/>
      <c r="NU128" s="33"/>
      <c r="NV128" s="33"/>
      <c r="NW128" s="33"/>
      <c r="NX128" s="33"/>
      <c r="NY128" s="33"/>
      <c r="NZ128" s="33"/>
      <c r="OA128" s="33"/>
      <c r="OB128" s="33"/>
      <c r="OC128" s="33"/>
      <c r="OD128" s="33"/>
      <c r="OE128" s="33"/>
      <c r="OF128" s="33"/>
      <c r="OG128" s="33"/>
      <c r="OH128" s="33"/>
      <c r="OI128" s="33"/>
      <c r="OJ128" s="33"/>
      <c r="OK128" s="33"/>
      <c r="OL128" s="33"/>
      <c r="OM128" s="33"/>
      <c r="ON128" s="33"/>
      <c r="OO128" s="33"/>
      <c r="OP128" s="33"/>
      <c r="OQ128" s="33"/>
      <c r="OR128" s="33"/>
      <c r="OS128" s="33"/>
      <c r="OT128" s="33"/>
      <c r="OU128" s="33"/>
      <c r="OV128" s="33"/>
      <c r="OW128" s="33"/>
      <c r="OX128" s="33"/>
      <c r="OY128" s="33"/>
      <c r="OZ128" s="33"/>
      <c r="PA128" s="33"/>
      <c r="PB128" s="33"/>
      <c r="PC128" s="33"/>
      <c r="PD128" s="33"/>
      <c r="PE128" s="33"/>
      <c r="PF128" s="33"/>
      <c r="PG128" s="33"/>
      <c r="PH128" s="33"/>
      <c r="PI128" s="33"/>
      <c r="PJ128" s="33"/>
      <c r="PK128" s="33"/>
      <c r="PL128" s="33"/>
      <c r="PM128" s="33"/>
      <c r="PN128" s="33"/>
      <c r="PO128" s="33"/>
      <c r="PP128" s="33"/>
      <c r="PQ128" s="33"/>
      <c r="PR128" s="33"/>
      <c r="PS128" s="33"/>
      <c r="PT128" s="33"/>
      <c r="PU128" s="33"/>
      <c r="PV128" s="33"/>
      <c r="PW128" s="33"/>
      <c r="PX128" s="33"/>
      <c r="PY128" s="33"/>
      <c r="PZ128" s="33"/>
      <c r="QA128" s="33"/>
      <c r="QB128" s="33"/>
      <c r="QC128" s="33"/>
      <c r="QD128" s="33"/>
      <c r="QE128" s="33"/>
      <c r="QF128" s="33"/>
      <c r="QG128" s="33"/>
      <c r="QH128" s="33"/>
      <c r="QI128" s="33"/>
      <c r="QJ128" s="33"/>
      <c r="QK128" s="33"/>
      <c r="QL128" s="33"/>
      <c r="QM128" s="33"/>
      <c r="QN128" s="33"/>
      <c r="QO128" s="33"/>
      <c r="QP128" s="33"/>
      <c r="QQ128" s="33"/>
      <c r="QR128" s="33"/>
      <c r="QS128" s="33"/>
      <c r="QT128" s="33"/>
      <c r="QU128" s="33"/>
      <c r="QV128" s="33"/>
      <c r="QW128" s="33"/>
      <c r="QX128" s="33"/>
      <c r="QY128" s="33"/>
      <c r="QZ128" s="33"/>
      <c r="RA128" s="33"/>
      <c r="RB128" s="33"/>
      <c r="RC128" s="33"/>
      <c r="RD128" s="33"/>
      <c r="RE128" s="33"/>
      <c r="RF128" s="33"/>
      <c r="RG128" s="33"/>
      <c r="RH128" s="33"/>
      <c r="RI128" s="33"/>
      <c r="RJ128" s="33"/>
      <c r="RK128" s="33"/>
      <c r="RL128" s="33"/>
      <c r="RM128" s="33"/>
      <c r="RN128" s="33"/>
      <c r="RO128" s="33"/>
      <c r="RP128" s="33"/>
      <c r="RQ128" s="33"/>
      <c r="RR128" s="33"/>
      <c r="RS128" s="33"/>
      <c r="RT128" s="33"/>
      <c r="RU128" s="33"/>
      <c r="RV128" s="33"/>
      <c r="RW128" s="33"/>
      <c r="RX128" s="33"/>
      <c r="RY128" s="33"/>
      <c r="RZ128" s="33"/>
      <c r="SA128" s="33"/>
      <c r="SB128" s="33"/>
      <c r="SC128" s="33"/>
      <c r="SD128" s="33"/>
      <c r="SE128" s="33"/>
      <c r="SF128" s="33"/>
      <c r="SG128" s="33"/>
      <c r="SH128" s="33"/>
      <c r="SI128" s="33"/>
      <c r="SJ128" s="33"/>
      <c r="SK128" s="33"/>
      <c r="SL128" s="33"/>
      <c r="SM128" s="33"/>
      <c r="SN128" s="33"/>
      <c r="SO128" s="33"/>
      <c r="SP128" s="33"/>
      <c r="SQ128" s="33"/>
      <c r="SR128" s="33"/>
      <c r="SS128" s="33"/>
      <c r="ST128" s="33"/>
      <c r="SU128" s="33"/>
      <c r="SV128" s="33"/>
      <c r="SW128" s="33"/>
      <c r="SX128" s="33"/>
      <c r="SY128" s="33"/>
      <c r="SZ128" s="33"/>
      <c r="TA128" s="33"/>
      <c r="TB128" s="33"/>
      <c r="TC128" s="33"/>
      <c r="TD128" s="33"/>
      <c r="TE128" s="33"/>
      <c r="TF128" s="33"/>
      <c r="TG128" s="33"/>
      <c r="TH128" s="33"/>
      <c r="TI128" s="33"/>
      <c r="TJ128" s="33"/>
      <c r="TK128" s="33"/>
      <c r="TL128" s="33"/>
      <c r="TM128" s="33"/>
      <c r="TN128" s="33"/>
      <c r="TO128" s="33"/>
      <c r="TP128" s="33"/>
      <c r="TQ128" s="33"/>
      <c r="TR128" s="33"/>
      <c r="TS128" s="33"/>
      <c r="TT128" s="33"/>
      <c r="TU128" s="33"/>
      <c r="TV128" s="33"/>
      <c r="TW128" s="33"/>
      <c r="TX128" s="33"/>
      <c r="TY128" s="33"/>
      <c r="TZ128" s="33"/>
      <c r="UA128" s="33"/>
      <c r="UB128" s="33"/>
      <c r="UC128" s="33"/>
      <c r="UD128" s="33"/>
      <c r="UE128" s="33"/>
      <c r="UF128" s="33"/>
      <c r="UG128" s="33"/>
      <c r="UH128" s="33"/>
      <c r="UI128" s="33"/>
      <c r="UJ128" s="33"/>
      <c r="UK128" s="33"/>
      <c r="UL128" s="33"/>
    </row>
    <row r="129" spans="1:558" s="13" customFormat="1" x14ac:dyDescent="0.25">
      <c r="A129" s="54">
        <v>123</v>
      </c>
      <c r="B129" s="24" t="s">
        <v>968</v>
      </c>
      <c r="C129" s="54" t="s">
        <v>913</v>
      </c>
      <c r="D129" s="80" t="s">
        <v>45</v>
      </c>
      <c r="E129" s="80" t="s">
        <v>36</v>
      </c>
      <c r="F129" s="86" t="s">
        <v>920</v>
      </c>
      <c r="G129" s="25">
        <v>25000</v>
      </c>
      <c r="H129" s="87">
        <v>0</v>
      </c>
      <c r="I129" s="25">
        <v>25</v>
      </c>
      <c r="J129" s="85">
        <v>717.5</v>
      </c>
      <c r="K129" s="60">
        <f t="shared" si="11"/>
        <v>1774.9999999999998</v>
      </c>
      <c r="L129" s="36">
        <f t="shared" si="12"/>
        <v>275</v>
      </c>
      <c r="M129" s="72">
        <v>760</v>
      </c>
      <c r="N129" s="25">
        <f t="shared" si="13"/>
        <v>1772.5000000000002</v>
      </c>
      <c r="O129" s="25"/>
      <c r="P129" s="25">
        <f t="shared" si="16"/>
        <v>1477.5</v>
      </c>
      <c r="Q129" s="25">
        <f t="shared" si="18"/>
        <v>1502.5</v>
      </c>
      <c r="R129" s="25">
        <f t="shared" si="19"/>
        <v>3822.5</v>
      </c>
      <c r="S129" s="25">
        <f t="shared" si="21"/>
        <v>23497.5</v>
      </c>
      <c r="T129" s="37" t="s">
        <v>44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  <c r="QR129" s="33"/>
      <c r="QS129" s="33"/>
      <c r="QT129" s="33"/>
      <c r="QU129" s="33"/>
      <c r="QV129" s="33"/>
      <c r="QW129" s="33"/>
      <c r="QX129" s="33"/>
      <c r="QY129" s="33"/>
      <c r="QZ129" s="33"/>
      <c r="RA129" s="33"/>
      <c r="RB129" s="33"/>
      <c r="RC129" s="33"/>
      <c r="RD129" s="33"/>
      <c r="RE129" s="33"/>
      <c r="RF129" s="33"/>
      <c r="RG129" s="33"/>
      <c r="RH129" s="33"/>
      <c r="RI129" s="33"/>
      <c r="RJ129" s="33"/>
      <c r="RK129" s="33"/>
      <c r="RL129" s="33"/>
      <c r="RM129" s="33"/>
      <c r="RN129" s="33"/>
      <c r="RO129" s="33"/>
      <c r="RP129" s="33"/>
      <c r="RQ129" s="33"/>
      <c r="RR129" s="33"/>
      <c r="RS129" s="33"/>
      <c r="RT129" s="33"/>
      <c r="RU129" s="33"/>
      <c r="RV129" s="33"/>
      <c r="RW129" s="33"/>
      <c r="RX129" s="33"/>
      <c r="RY129" s="33"/>
      <c r="RZ129" s="33"/>
      <c r="SA129" s="33"/>
      <c r="SB129" s="33"/>
      <c r="SC129" s="33"/>
      <c r="SD129" s="33"/>
      <c r="SE129" s="33"/>
      <c r="SF129" s="33"/>
      <c r="SG129" s="33"/>
      <c r="SH129" s="33"/>
      <c r="SI129" s="33"/>
      <c r="SJ129" s="33"/>
      <c r="SK129" s="33"/>
      <c r="SL129" s="33"/>
      <c r="SM129" s="33"/>
      <c r="SN129" s="33"/>
      <c r="SO129" s="33"/>
      <c r="SP129" s="33"/>
      <c r="SQ129" s="33"/>
      <c r="SR129" s="33"/>
      <c r="SS129" s="33"/>
      <c r="ST129" s="33"/>
      <c r="SU129" s="33"/>
      <c r="SV129" s="33"/>
      <c r="SW129" s="33"/>
      <c r="SX129" s="33"/>
      <c r="SY129" s="33"/>
      <c r="SZ129" s="33"/>
      <c r="TA129" s="33"/>
      <c r="TB129" s="33"/>
      <c r="TC129" s="33"/>
      <c r="TD129" s="33"/>
      <c r="TE129" s="33"/>
      <c r="TF129" s="33"/>
      <c r="TG129" s="33"/>
      <c r="TH129" s="33"/>
      <c r="TI129" s="33"/>
      <c r="TJ129" s="33"/>
      <c r="TK129" s="33"/>
      <c r="TL129" s="33"/>
      <c r="TM129" s="33"/>
      <c r="TN129" s="33"/>
      <c r="TO129" s="33"/>
      <c r="TP129" s="33"/>
      <c r="TQ129" s="33"/>
      <c r="TR129" s="33"/>
      <c r="TS129" s="33"/>
      <c r="TT129" s="33"/>
      <c r="TU129" s="33"/>
      <c r="TV129" s="33"/>
      <c r="TW129" s="33"/>
      <c r="TX129" s="33"/>
      <c r="TY129" s="33"/>
      <c r="TZ129" s="33"/>
      <c r="UA129" s="33"/>
      <c r="UB129" s="33"/>
      <c r="UC129" s="33"/>
      <c r="UD129" s="33"/>
      <c r="UE129" s="33"/>
      <c r="UF129" s="33"/>
      <c r="UG129" s="33"/>
      <c r="UH129" s="33"/>
      <c r="UI129" s="33"/>
      <c r="UJ129" s="33"/>
      <c r="UK129" s="33"/>
      <c r="UL129" s="33"/>
    </row>
    <row r="130" spans="1:558" s="23" customFormat="1" x14ac:dyDescent="0.25">
      <c r="A130" s="54">
        <v>124</v>
      </c>
      <c r="B130" s="24" t="s">
        <v>1107</v>
      </c>
      <c r="C130" s="54" t="s">
        <v>912</v>
      </c>
      <c r="D130" s="80" t="s">
        <v>45</v>
      </c>
      <c r="E130" s="80" t="s">
        <v>69</v>
      </c>
      <c r="F130" s="86" t="s">
        <v>916</v>
      </c>
      <c r="G130" s="25">
        <v>25000</v>
      </c>
      <c r="H130" s="87">
        <v>0</v>
      </c>
      <c r="I130" s="25">
        <v>25</v>
      </c>
      <c r="J130" s="85">
        <v>717.5</v>
      </c>
      <c r="K130" s="60">
        <f t="shared" si="11"/>
        <v>1774.9999999999998</v>
      </c>
      <c r="L130" s="36">
        <f t="shared" si="12"/>
        <v>275</v>
      </c>
      <c r="M130" s="72">
        <v>760</v>
      </c>
      <c r="N130" s="25">
        <f t="shared" si="13"/>
        <v>1772.5000000000002</v>
      </c>
      <c r="O130" s="25"/>
      <c r="P130" s="25">
        <f t="shared" si="16"/>
        <v>1477.5</v>
      </c>
      <c r="Q130" s="25">
        <f t="shared" si="18"/>
        <v>1502.5</v>
      </c>
      <c r="R130" s="25">
        <f t="shared" si="19"/>
        <v>3822.5</v>
      </c>
      <c r="S130" s="25">
        <f t="shared" si="21"/>
        <v>23497.5</v>
      </c>
      <c r="T130" s="37" t="s">
        <v>44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  <c r="QR130" s="33"/>
      <c r="QS130" s="33"/>
      <c r="QT130" s="33"/>
      <c r="QU130" s="33"/>
      <c r="QV130" s="33"/>
      <c r="QW130" s="33"/>
      <c r="QX130" s="33"/>
      <c r="QY130" s="33"/>
      <c r="QZ130" s="33"/>
      <c r="RA130" s="33"/>
      <c r="RB130" s="33"/>
      <c r="RC130" s="33"/>
      <c r="RD130" s="33"/>
      <c r="RE130" s="33"/>
      <c r="RF130" s="33"/>
      <c r="RG130" s="33"/>
      <c r="RH130" s="33"/>
      <c r="RI130" s="33"/>
      <c r="RJ130" s="33"/>
      <c r="RK130" s="33"/>
      <c r="RL130" s="33"/>
      <c r="RM130" s="33"/>
      <c r="RN130" s="33"/>
      <c r="RO130" s="33"/>
      <c r="RP130" s="33"/>
      <c r="RQ130" s="33"/>
      <c r="RR130" s="33"/>
      <c r="RS130" s="33"/>
      <c r="RT130" s="33"/>
      <c r="RU130" s="33"/>
      <c r="RV130" s="33"/>
      <c r="RW130" s="33"/>
      <c r="RX130" s="33"/>
      <c r="RY130" s="33"/>
      <c r="RZ130" s="33"/>
      <c r="SA130" s="33"/>
      <c r="SB130" s="33"/>
      <c r="SC130" s="33"/>
      <c r="SD130" s="33"/>
      <c r="SE130" s="33"/>
      <c r="SF130" s="33"/>
      <c r="SG130" s="33"/>
      <c r="SH130" s="33"/>
      <c r="SI130" s="33"/>
      <c r="SJ130" s="33"/>
      <c r="SK130" s="33"/>
      <c r="SL130" s="33"/>
      <c r="SM130" s="33"/>
      <c r="SN130" s="33"/>
      <c r="SO130" s="33"/>
      <c r="SP130" s="33"/>
      <c r="SQ130" s="33"/>
      <c r="SR130" s="33"/>
      <c r="SS130" s="33"/>
      <c r="ST130" s="33"/>
      <c r="SU130" s="33"/>
      <c r="SV130" s="33"/>
      <c r="SW130" s="33"/>
      <c r="SX130" s="33"/>
      <c r="SY130" s="33"/>
      <c r="SZ130" s="33"/>
      <c r="TA130" s="33"/>
      <c r="TB130" s="33"/>
      <c r="TC130" s="33"/>
      <c r="TD130" s="33"/>
      <c r="TE130" s="33"/>
      <c r="TF130" s="33"/>
      <c r="TG130" s="33"/>
      <c r="TH130" s="33"/>
      <c r="TI130" s="33"/>
      <c r="TJ130" s="33"/>
      <c r="TK130" s="33"/>
      <c r="TL130" s="33"/>
      <c r="TM130" s="33"/>
      <c r="TN130" s="33"/>
      <c r="TO130" s="33"/>
      <c r="TP130" s="33"/>
      <c r="TQ130" s="33"/>
      <c r="TR130" s="33"/>
      <c r="TS130" s="33"/>
      <c r="TT130" s="33"/>
      <c r="TU130" s="33"/>
      <c r="TV130" s="33"/>
      <c r="TW130" s="33"/>
      <c r="TX130" s="33"/>
      <c r="TY130" s="33"/>
      <c r="TZ130" s="33"/>
      <c r="UA130" s="33"/>
      <c r="UB130" s="33"/>
      <c r="UC130" s="33"/>
      <c r="UD130" s="33"/>
      <c r="UE130" s="33"/>
      <c r="UF130" s="33"/>
      <c r="UG130" s="33"/>
      <c r="UH130" s="33"/>
      <c r="UI130" s="33"/>
      <c r="UJ130" s="33"/>
      <c r="UK130" s="33"/>
      <c r="UL130" s="33"/>
    </row>
    <row r="131" spans="1:558" s="13" customFormat="1" x14ac:dyDescent="0.25">
      <c r="A131" s="54">
        <v>125</v>
      </c>
      <c r="B131" s="24" t="s">
        <v>168</v>
      </c>
      <c r="C131" s="54" t="s">
        <v>912</v>
      </c>
      <c r="D131" s="80" t="s">
        <v>45</v>
      </c>
      <c r="E131" s="80" t="s">
        <v>161</v>
      </c>
      <c r="F131" s="86" t="s">
        <v>921</v>
      </c>
      <c r="G131" s="25">
        <v>26250</v>
      </c>
      <c r="H131" s="87">
        <v>0</v>
      </c>
      <c r="I131" s="25">
        <v>25</v>
      </c>
      <c r="J131" s="85">
        <v>753.38</v>
      </c>
      <c r="K131" s="60">
        <f t="shared" si="11"/>
        <v>1863.7499999999998</v>
      </c>
      <c r="L131" s="36">
        <f t="shared" si="12"/>
        <v>288.75000000000006</v>
      </c>
      <c r="M131" s="72">
        <v>798</v>
      </c>
      <c r="N131" s="25">
        <f t="shared" si="13"/>
        <v>1861.1250000000002</v>
      </c>
      <c r="O131" s="25"/>
      <c r="P131" s="25">
        <f t="shared" si="16"/>
        <v>1551.38</v>
      </c>
      <c r="Q131" s="25">
        <f t="shared" si="18"/>
        <v>1576.38</v>
      </c>
      <c r="R131" s="25">
        <f t="shared" si="19"/>
        <v>4013.625</v>
      </c>
      <c r="S131" s="25">
        <f t="shared" si="21"/>
        <v>24673.62</v>
      </c>
      <c r="T131" s="37" t="s">
        <v>44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  <c r="QR131" s="33"/>
      <c r="QS131" s="33"/>
      <c r="QT131" s="33"/>
      <c r="QU131" s="33"/>
      <c r="QV131" s="33"/>
      <c r="QW131" s="33"/>
      <c r="QX131" s="33"/>
      <c r="QY131" s="33"/>
      <c r="QZ131" s="33"/>
      <c r="RA131" s="33"/>
      <c r="RB131" s="33"/>
      <c r="RC131" s="33"/>
      <c r="RD131" s="33"/>
      <c r="RE131" s="33"/>
      <c r="RF131" s="33"/>
      <c r="RG131" s="33"/>
      <c r="RH131" s="33"/>
      <c r="RI131" s="33"/>
      <c r="RJ131" s="33"/>
      <c r="RK131" s="33"/>
      <c r="RL131" s="33"/>
      <c r="RM131" s="33"/>
      <c r="RN131" s="33"/>
      <c r="RO131" s="33"/>
      <c r="RP131" s="33"/>
      <c r="RQ131" s="33"/>
      <c r="RR131" s="33"/>
      <c r="RS131" s="33"/>
      <c r="RT131" s="33"/>
      <c r="RU131" s="33"/>
      <c r="RV131" s="33"/>
      <c r="RW131" s="33"/>
      <c r="RX131" s="33"/>
      <c r="RY131" s="33"/>
      <c r="RZ131" s="33"/>
      <c r="SA131" s="33"/>
      <c r="SB131" s="33"/>
      <c r="SC131" s="33"/>
      <c r="SD131" s="33"/>
      <c r="SE131" s="33"/>
      <c r="SF131" s="33"/>
      <c r="SG131" s="33"/>
      <c r="SH131" s="33"/>
      <c r="SI131" s="33"/>
      <c r="SJ131" s="33"/>
      <c r="SK131" s="33"/>
      <c r="SL131" s="33"/>
      <c r="SM131" s="33"/>
      <c r="SN131" s="33"/>
      <c r="SO131" s="33"/>
      <c r="SP131" s="33"/>
      <c r="SQ131" s="33"/>
      <c r="SR131" s="33"/>
      <c r="SS131" s="33"/>
      <c r="ST131" s="33"/>
      <c r="SU131" s="33"/>
      <c r="SV131" s="33"/>
      <c r="SW131" s="33"/>
      <c r="SX131" s="33"/>
      <c r="SY131" s="33"/>
      <c r="SZ131" s="33"/>
      <c r="TA131" s="33"/>
      <c r="TB131" s="33"/>
      <c r="TC131" s="33"/>
      <c r="TD131" s="33"/>
      <c r="TE131" s="33"/>
      <c r="TF131" s="33"/>
      <c r="TG131" s="33"/>
      <c r="TH131" s="33"/>
      <c r="TI131" s="33"/>
      <c r="TJ131" s="33"/>
      <c r="TK131" s="33"/>
      <c r="TL131" s="33"/>
      <c r="TM131" s="33"/>
      <c r="TN131" s="33"/>
      <c r="TO131" s="33"/>
      <c r="TP131" s="33"/>
      <c r="TQ131" s="33"/>
      <c r="TR131" s="33"/>
      <c r="TS131" s="33"/>
      <c r="TT131" s="33"/>
      <c r="TU131" s="33"/>
      <c r="TV131" s="33"/>
      <c r="TW131" s="33"/>
      <c r="TX131" s="33"/>
      <c r="TY131" s="33"/>
      <c r="TZ131" s="33"/>
      <c r="UA131" s="33"/>
      <c r="UB131" s="33"/>
      <c r="UC131" s="33"/>
      <c r="UD131" s="33"/>
      <c r="UE131" s="33"/>
      <c r="UF131" s="33"/>
      <c r="UG131" s="33"/>
      <c r="UH131" s="33"/>
      <c r="UI131" s="33"/>
      <c r="UJ131" s="33"/>
      <c r="UK131" s="33"/>
      <c r="UL131" s="33"/>
    </row>
    <row r="132" spans="1:558" s="13" customFormat="1" x14ac:dyDescent="0.25">
      <c r="A132" s="54">
        <v>126</v>
      </c>
      <c r="B132" s="24" t="s">
        <v>906</v>
      </c>
      <c r="C132" s="54" t="s">
        <v>912</v>
      </c>
      <c r="D132" s="80" t="s">
        <v>45</v>
      </c>
      <c r="E132" s="80" t="s">
        <v>104</v>
      </c>
      <c r="F132" s="81" t="s">
        <v>920</v>
      </c>
      <c r="G132" s="25">
        <v>100000</v>
      </c>
      <c r="H132" s="84">
        <v>12105.37</v>
      </c>
      <c r="I132" s="25">
        <v>25</v>
      </c>
      <c r="J132" s="85">
        <v>2870</v>
      </c>
      <c r="K132" s="60">
        <f t="shared" si="11"/>
        <v>7099.9999999999991</v>
      </c>
      <c r="L132" s="36">
        <f t="shared" si="12"/>
        <v>1100</v>
      </c>
      <c r="M132" s="72">
        <v>3040</v>
      </c>
      <c r="N132" s="25">
        <f t="shared" si="13"/>
        <v>7090.0000000000009</v>
      </c>
      <c r="O132" s="25"/>
      <c r="P132" s="25">
        <f t="shared" si="16"/>
        <v>5910</v>
      </c>
      <c r="Q132" s="25">
        <f t="shared" si="18"/>
        <v>18040.370000000003</v>
      </c>
      <c r="R132" s="25">
        <f t="shared" si="19"/>
        <v>15290</v>
      </c>
      <c r="S132" s="25">
        <f t="shared" si="21"/>
        <v>81959.63</v>
      </c>
      <c r="T132" s="37" t="s">
        <v>44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  <c r="QR132" s="33"/>
      <c r="QS132" s="33"/>
      <c r="QT132" s="33"/>
      <c r="QU132" s="33"/>
      <c r="QV132" s="33"/>
      <c r="QW132" s="33"/>
      <c r="QX132" s="33"/>
      <c r="QY132" s="33"/>
      <c r="QZ132" s="33"/>
      <c r="RA132" s="33"/>
      <c r="RB132" s="33"/>
      <c r="RC132" s="33"/>
      <c r="RD132" s="33"/>
      <c r="RE132" s="33"/>
      <c r="RF132" s="33"/>
      <c r="RG132" s="33"/>
      <c r="RH132" s="33"/>
      <c r="RI132" s="33"/>
      <c r="RJ132" s="33"/>
      <c r="RK132" s="33"/>
      <c r="RL132" s="33"/>
      <c r="RM132" s="33"/>
      <c r="RN132" s="33"/>
      <c r="RO132" s="33"/>
      <c r="RP132" s="33"/>
      <c r="RQ132" s="33"/>
      <c r="RR132" s="33"/>
      <c r="RS132" s="33"/>
      <c r="RT132" s="33"/>
      <c r="RU132" s="33"/>
      <c r="RV132" s="33"/>
      <c r="RW132" s="33"/>
      <c r="RX132" s="33"/>
      <c r="RY132" s="33"/>
      <c r="RZ132" s="33"/>
      <c r="SA132" s="33"/>
      <c r="SB132" s="33"/>
      <c r="SC132" s="33"/>
      <c r="SD132" s="33"/>
      <c r="SE132" s="33"/>
      <c r="SF132" s="33"/>
      <c r="SG132" s="33"/>
      <c r="SH132" s="33"/>
      <c r="SI132" s="33"/>
      <c r="SJ132" s="33"/>
      <c r="SK132" s="33"/>
      <c r="SL132" s="33"/>
      <c r="SM132" s="33"/>
      <c r="SN132" s="33"/>
      <c r="SO132" s="33"/>
      <c r="SP132" s="33"/>
      <c r="SQ132" s="33"/>
      <c r="SR132" s="33"/>
      <c r="SS132" s="33"/>
      <c r="ST132" s="33"/>
      <c r="SU132" s="33"/>
      <c r="SV132" s="33"/>
      <c r="SW132" s="33"/>
      <c r="SX132" s="33"/>
      <c r="SY132" s="33"/>
      <c r="SZ132" s="33"/>
      <c r="TA132" s="33"/>
      <c r="TB132" s="33"/>
      <c r="TC132" s="33"/>
      <c r="TD132" s="33"/>
      <c r="TE132" s="33"/>
      <c r="TF132" s="33"/>
      <c r="TG132" s="33"/>
      <c r="TH132" s="33"/>
      <c r="TI132" s="33"/>
      <c r="TJ132" s="33"/>
      <c r="TK132" s="33"/>
      <c r="TL132" s="33"/>
      <c r="TM132" s="33"/>
      <c r="TN132" s="33"/>
      <c r="TO132" s="33"/>
      <c r="TP132" s="33"/>
      <c r="TQ132" s="33"/>
      <c r="TR132" s="33"/>
      <c r="TS132" s="33"/>
      <c r="TT132" s="33"/>
      <c r="TU132" s="33"/>
      <c r="TV132" s="33"/>
      <c r="TW132" s="33"/>
      <c r="TX132" s="33"/>
      <c r="TY132" s="33"/>
      <c r="TZ132" s="33"/>
      <c r="UA132" s="33"/>
      <c r="UB132" s="33"/>
      <c r="UC132" s="33"/>
      <c r="UD132" s="33"/>
      <c r="UE132" s="33"/>
      <c r="UF132" s="33"/>
      <c r="UG132" s="33"/>
      <c r="UH132" s="33"/>
      <c r="UI132" s="33"/>
      <c r="UJ132" s="33"/>
      <c r="UK132" s="33"/>
      <c r="UL132" s="33"/>
    </row>
    <row r="133" spans="1:558" s="13" customFormat="1" x14ac:dyDescent="0.25">
      <c r="A133" s="54">
        <v>127</v>
      </c>
      <c r="B133" s="24" t="s">
        <v>1052</v>
      </c>
      <c r="C133" s="54" t="s">
        <v>912</v>
      </c>
      <c r="D133" s="80" t="s">
        <v>45</v>
      </c>
      <c r="E133" s="80" t="s">
        <v>926</v>
      </c>
      <c r="F133" s="86" t="s">
        <v>916</v>
      </c>
      <c r="G133" s="25">
        <v>25000</v>
      </c>
      <c r="H133" s="87">
        <v>0</v>
      </c>
      <c r="I133" s="25">
        <v>25</v>
      </c>
      <c r="J133" s="85">
        <v>717.5</v>
      </c>
      <c r="K133" s="60">
        <f t="shared" si="11"/>
        <v>1774.9999999999998</v>
      </c>
      <c r="L133" s="36">
        <f t="shared" si="12"/>
        <v>275</v>
      </c>
      <c r="M133" s="72">
        <v>760</v>
      </c>
      <c r="N133" s="25">
        <f t="shared" si="13"/>
        <v>1772.5000000000002</v>
      </c>
      <c r="O133" s="25"/>
      <c r="P133" s="25">
        <f t="shared" si="16"/>
        <v>1477.5</v>
      </c>
      <c r="Q133" s="25">
        <f t="shared" si="18"/>
        <v>1502.5</v>
      </c>
      <c r="R133" s="25">
        <f t="shared" si="19"/>
        <v>3822.5</v>
      </c>
      <c r="S133" s="25">
        <f t="shared" si="21"/>
        <v>23497.5</v>
      </c>
      <c r="T133" s="37" t="s">
        <v>44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  <c r="QR133" s="33"/>
      <c r="QS133" s="33"/>
      <c r="QT133" s="33"/>
      <c r="QU133" s="33"/>
      <c r="QV133" s="33"/>
      <c r="QW133" s="33"/>
      <c r="QX133" s="33"/>
      <c r="QY133" s="33"/>
      <c r="QZ133" s="33"/>
      <c r="RA133" s="33"/>
      <c r="RB133" s="33"/>
      <c r="RC133" s="33"/>
      <c r="RD133" s="33"/>
      <c r="RE133" s="33"/>
      <c r="RF133" s="33"/>
      <c r="RG133" s="33"/>
      <c r="RH133" s="33"/>
      <c r="RI133" s="33"/>
      <c r="RJ133" s="33"/>
      <c r="RK133" s="33"/>
      <c r="RL133" s="33"/>
      <c r="RM133" s="33"/>
      <c r="RN133" s="33"/>
      <c r="RO133" s="33"/>
      <c r="RP133" s="33"/>
      <c r="RQ133" s="33"/>
      <c r="RR133" s="33"/>
      <c r="RS133" s="33"/>
      <c r="RT133" s="33"/>
      <c r="RU133" s="33"/>
      <c r="RV133" s="33"/>
      <c r="RW133" s="33"/>
      <c r="RX133" s="33"/>
      <c r="RY133" s="33"/>
      <c r="RZ133" s="33"/>
      <c r="SA133" s="33"/>
      <c r="SB133" s="33"/>
      <c r="SC133" s="33"/>
      <c r="SD133" s="33"/>
      <c r="SE133" s="33"/>
      <c r="SF133" s="33"/>
      <c r="SG133" s="33"/>
      <c r="SH133" s="33"/>
      <c r="SI133" s="33"/>
      <c r="SJ133" s="33"/>
      <c r="SK133" s="33"/>
      <c r="SL133" s="33"/>
      <c r="SM133" s="33"/>
      <c r="SN133" s="33"/>
      <c r="SO133" s="33"/>
      <c r="SP133" s="33"/>
      <c r="SQ133" s="33"/>
      <c r="SR133" s="33"/>
      <c r="SS133" s="33"/>
      <c r="ST133" s="33"/>
      <c r="SU133" s="33"/>
      <c r="SV133" s="33"/>
      <c r="SW133" s="33"/>
      <c r="SX133" s="33"/>
      <c r="SY133" s="33"/>
      <c r="SZ133" s="33"/>
      <c r="TA133" s="33"/>
      <c r="TB133" s="33"/>
      <c r="TC133" s="33"/>
      <c r="TD133" s="33"/>
      <c r="TE133" s="33"/>
      <c r="TF133" s="33"/>
      <c r="TG133" s="33"/>
      <c r="TH133" s="33"/>
      <c r="TI133" s="33"/>
      <c r="TJ133" s="33"/>
      <c r="TK133" s="33"/>
      <c r="TL133" s="33"/>
      <c r="TM133" s="33"/>
      <c r="TN133" s="33"/>
      <c r="TO133" s="33"/>
      <c r="TP133" s="33"/>
      <c r="TQ133" s="33"/>
      <c r="TR133" s="33"/>
      <c r="TS133" s="33"/>
      <c r="TT133" s="33"/>
      <c r="TU133" s="33"/>
      <c r="TV133" s="33"/>
      <c r="TW133" s="33"/>
      <c r="TX133" s="33"/>
      <c r="TY133" s="33"/>
      <c r="TZ133" s="33"/>
      <c r="UA133" s="33"/>
      <c r="UB133" s="33"/>
      <c r="UC133" s="33"/>
      <c r="UD133" s="33"/>
      <c r="UE133" s="33"/>
      <c r="UF133" s="33"/>
      <c r="UG133" s="33"/>
      <c r="UH133" s="33"/>
      <c r="UI133" s="33"/>
      <c r="UJ133" s="33"/>
      <c r="UK133" s="33"/>
      <c r="UL133" s="33"/>
    </row>
    <row r="134" spans="1:558" s="13" customFormat="1" x14ac:dyDescent="0.25">
      <c r="A134" s="54">
        <v>128</v>
      </c>
      <c r="B134" s="24" t="s">
        <v>301</v>
      </c>
      <c r="C134" s="94" t="s">
        <v>912</v>
      </c>
      <c r="D134" s="80" t="s">
        <v>298</v>
      </c>
      <c r="E134" s="80" t="s">
        <v>1064</v>
      </c>
      <c r="F134" s="86" t="s">
        <v>921</v>
      </c>
      <c r="G134" s="25">
        <v>46000</v>
      </c>
      <c r="H134" s="85">
        <v>1289.46</v>
      </c>
      <c r="I134" s="25">
        <v>25</v>
      </c>
      <c r="J134" s="85">
        <v>1320.2</v>
      </c>
      <c r="K134" s="60">
        <f t="shared" si="11"/>
        <v>3265.9999999999995</v>
      </c>
      <c r="L134" s="36">
        <f t="shared" si="12"/>
        <v>506.00000000000006</v>
      </c>
      <c r="M134" s="72">
        <v>1398.4</v>
      </c>
      <c r="N134" s="25">
        <f t="shared" si="13"/>
        <v>3261.4</v>
      </c>
      <c r="O134" s="25"/>
      <c r="P134" s="25">
        <f t="shared" si="16"/>
        <v>2718.6000000000004</v>
      </c>
      <c r="Q134" s="25">
        <f t="shared" si="18"/>
        <v>4033.06</v>
      </c>
      <c r="R134" s="25">
        <f t="shared" si="19"/>
        <v>7033.4</v>
      </c>
      <c r="S134" s="25">
        <f t="shared" si="21"/>
        <v>41966.94</v>
      </c>
      <c r="T134" s="37" t="s">
        <v>44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  <c r="MM134" s="33"/>
      <c r="MN134" s="33"/>
      <c r="MO134" s="33"/>
      <c r="MP134" s="33"/>
      <c r="MQ134" s="33"/>
      <c r="MR134" s="33"/>
      <c r="MS134" s="33"/>
      <c r="MT134" s="33"/>
      <c r="MU134" s="33"/>
      <c r="MV134" s="33"/>
      <c r="MW134" s="33"/>
      <c r="MX134" s="33"/>
      <c r="MY134" s="33"/>
      <c r="MZ134" s="33"/>
      <c r="NA134" s="33"/>
      <c r="NB134" s="33"/>
      <c r="NC134" s="33"/>
      <c r="ND134" s="33"/>
      <c r="NE134" s="33"/>
      <c r="NF134" s="33"/>
      <c r="NG134" s="33"/>
      <c r="NH134" s="33"/>
      <c r="NI134" s="33"/>
      <c r="NJ134" s="33"/>
      <c r="NK134" s="33"/>
      <c r="NL134" s="33"/>
      <c r="NM134" s="33"/>
      <c r="NN134" s="33"/>
      <c r="NO134" s="33"/>
      <c r="NP134" s="33"/>
      <c r="NQ134" s="33"/>
      <c r="NR134" s="33"/>
      <c r="NS134" s="33"/>
      <c r="NT134" s="33"/>
      <c r="NU134" s="33"/>
      <c r="NV134" s="33"/>
      <c r="NW134" s="33"/>
      <c r="NX134" s="33"/>
      <c r="NY134" s="33"/>
      <c r="NZ134" s="33"/>
      <c r="OA134" s="33"/>
      <c r="OB134" s="33"/>
      <c r="OC134" s="33"/>
      <c r="OD134" s="33"/>
      <c r="OE134" s="33"/>
      <c r="OF134" s="33"/>
      <c r="OG134" s="33"/>
      <c r="OH134" s="33"/>
      <c r="OI134" s="33"/>
      <c r="OJ134" s="33"/>
      <c r="OK134" s="33"/>
      <c r="OL134" s="33"/>
      <c r="OM134" s="33"/>
      <c r="ON134" s="33"/>
      <c r="OO134" s="33"/>
      <c r="OP134" s="33"/>
      <c r="OQ134" s="33"/>
      <c r="OR134" s="33"/>
      <c r="OS134" s="33"/>
      <c r="OT134" s="33"/>
      <c r="OU134" s="33"/>
      <c r="OV134" s="33"/>
      <c r="OW134" s="33"/>
      <c r="OX134" s="33"/>
      <c r="OY134" s="33"/>
      <c r="OZ134" s="33"/>
      <c r="PA134" s="33"/>
      <c r="PB134" s="33"/>
      <c r="PC134" s="33"/>
      <c r="PD134" s="33"/>
      <c r="PE134" s="33"/>
      <c r="PF134" s="33"/>
      <c r="PG134" s="33"/>
      <c r="PH134" s="33"/>
      <c r="PI134" s="33"/>
      <c r="PJ134" s="33"/>
      <c r="PK134" s="33"/>
      <c r="PL134" s="33"/>
      <c r="PM134" s="33"/>
      <c r="PN134" s="33"/>
      <c r="PO134" s="33"/>
      <c r="PP134" s="33"/>
      <c r="PQ134" s="33"/>
      <c r="PR134" s="33"/>
      <c r="PS134" s="33"/>
      <c r="PT134" s="33"/>
      <c r="PU134" s="33"/>
      <c r="PV134" s="33"/>
      <c r="PW134" s="33"/>
      <c r="PX134" s="33"/>
      <c r="PY134" s="33"/>
      <c r="PZ134" s="33"/>
      <c r="QA134" s="33"/>
      <c r="QB134" s="33"/>
      <c r="QC134" s="33"/>
      <c r="QD134" s="33"/>
      <c r="QE134" s="33"/>
      <c r="QF134" s="33"/>
      <c r="QG134" s="33"/>
      <c r="QH134" s="33"/>
      <c r="QI134" s="33"/>
      <c r="QJ134" s="33"/>
      <c r="QK134" s="33"/>
      <c r="QL134" s="33"/>
      <c r="QM134" s="33"/>
      <c r="QN134" s="33"/>
      <c r="QO134" s="33"/>
      <c r="QP134" s="33"/>
      <c r="QQ134" s="33"/>
      <c r="QR134" s="33"/>
      <c r="QS134" s="33"/>
      <c r="QT134" s="33"/>
      <c r="QU134" s="33"/>
      <c r="QV134" s="33"/>
      <c r="QW134" s="33"/>
      <c r="QX134" s="33"/>
      <c r="QY134" s="33"/>
      <c r="QZ134" s="33"/>
      <c r="RA134" s="33"/>
      <c r="RB134" s="33"/>
      <c r="RC134" s="33"/>
      <c r="RD134" s="33"/>
      <c r="RE134" s="33"/>
      <c r="RF134" s="33"/>
      <c r="RG134" s="33"/>
      <c r="RH134" s="33"/>
      <c r="RI134" s="33"/>
      <c r="RJ134" s="33"/>
      <c r="RK134" s="33"/>
      <c r="RL134" s="33"/>
      <c r="RM134" s="33"/>
      <c r="RN134" s="33"/>
      <c r="RO134" s="33"/>
      <c r="RP134" s="33"/>
      <c r="RQ134" s="33"/>
      <c r="RR134" s="33"/>
      <c r="RS134" s="33"/>
      <c r="RT134" s="33"/>
      <c r="RU134" s="33"/>
      <c r="RV134" s="33"/>
      <c r="RW134" s="33"/>
      <c r="RX134" s="33"/>
      <c r="RY134" s="33"/>
      <c r="RZ134" s="33"/>
      <c r="SA134" s="33"/>
      <c r="SB134" s="33"/>
      <c r="SC134" s="33"/>
      <c r="SD134" s="33"/>
      <c r="SE134" s="33"/>
      <c r="SF134" s="33"/>
      <c r="SG134" s="33"/>
      <c r="SH134" s="33"/>
      <c r="SI134" s="33"/>
      <c r="SJ134" s="33"/>
      <c r="SK134" s="33"/>
      <c r="SL134" s="33"/>
      <c r="SM134" s="33"/>
      <c r="SN134" s="33"/>
      <c r="SO134" s="33"/>
      <c r="SP134" s="33"/>
      <c r="SQ134" s="33"/>
      <c r="SR134" s="33"/>
      <c r="SS134" s="33"/>
      <c r="ST134" s="33"/>
      <c r="SU134" s="33"/>
      <c r="SV134" s="33"/>
      <c r="SW134" s="33"/>
      <c r="SX134" s="33"/>
      <c r="SY134" s="33"/>
      <c r="SZ134" s="33"/>
      <c r="TA134" s="33"/>
      <c r="TB134" s="33"/>
      <c r="TC134" s="33"/>
      <c r="TD134" s="33"/>
      <c r="TE134" s="33"/>
      <c r="TF134" s="33"/>
      <c r="TG134" s="33"/>
      <c r="TH134" s="33"/>
      <c r="TI134" s="33"/>
      <c r="TJ134" s="33"/>
      <c r="TK134" s="33"/>
      <c r="TL134" s="33"/>
      <c r="TM134" s="33"/>
      <c r="TN134" s="33"/>
      <c r="TO134" s="33"/>
      <c r="TP134" s="33"/>
      <c r="TQ134" s="33"/>
      <c r="TR134" s="33"/>
      <c r="TS134" s="33"/>
      <c r="TT134" s="33"/>
      <c r="TU134" s="33"/>
      <c r="TV134" s="33"/>
      <c r="TW134" s="33"/>
      <c r="TX134" s="33"/>
      <c r="TY134" s="33"/>
      <c r="TZ134" s="33"/>
      <c r="UA134" s="33"/>
      <c r="UB134" s="33"/>
      <c r="UC134" s="33"/>
      <c r="UD134" s="33"/>
      <c r="UE134" s="33"/>
      <c r="UF134" s="33"/>
      <c r="UG134" s="33"/>
      <c r="UH134" s="33"/>
      <c r="UI134" s="33"/>
      <c r="UJ134" s="33"/>
      <c r="UK134" s="33"/>
      <c r="UL134" s="33"/>
    </row>
    <row r="135" spans="1:558" s="13" customFormat="1" x14ac:dyDescent="0.25">
      <c r="A135" s="54">
        <v>129</v>
      </c>
      <c r="B135" s="24" t="s">
        <v>54</v>
      </c>
      <c r="C135" s="54" t="s">
        <v>913</v>
      </c>
      <c r="D135" s="80" t="s">
        <v>45</v>
      </c>
      <c r="E135" s="80" t="s">
        <v>36</v>
      </c>
      <c r="F135" s="86" t="s">
        <v>921</v>
      </c>
      <c r="G135" s="25">
        <v>25000</v>
      </c>
      <c r="H135" s="87">
        <v>0</v>
      </c>
      <c r="I135" s="25">
        <v>25</v>
      </c>
      <c r="J135" s="85">
        <v>717.5</v>
      </c>
      <c r="K135" s="60">
        <f t="shared" ref="K135:K197" si="22">+G135*7.1%</f>
        <v>1774.9999999999998</v>
      </c>
      <c r="L135" s="36">
        <f t="shared" ref="L135:L197" si="23">+G135*1.1%</f>
        <v>275</v>
      </c>
      <c r="M135" s="72">
        <v>760</v>
      </c>
      <c r="N135" s="25">
        <f t="shared" ref="N135:N197" si="24">+G135*7.09%</f>
        <v>1772.5000000000002</v>
      </c>
      <c r="O135" s="25"/>
      <c r="P135" s="25">
        <f t="shared" si="16"/>
        <v>1477.5</v>
      </c>
      <c r="Q135" s="25">
        <f t="shared" si="18"/>
        <v>1502.5</v>
      </c>
      <c r="R135" s="25">
        <f t="shared" si="19"/>
        <v>3822.5</v>
      </c>
      <c r="S135" s="25">
        <f t="shared" si="21"/>
        <v>23497.5</v>
      </c>
      <c r="T135" s="37" t="s">
        <v>44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  <c r="QR135" s="33"/>
      <c r="QS135" s="33"/>
      <c r="QT135" s="33"/>
      <c r="QU135" s="33"/>
      <c r="QV135" s="33"/>
      <c r="QW135" s="33"/>
      <c r="QX135" s="33"/>
      <c r="QY135" s="33"/>
      <c r="QZ135" s="33"/>
      <c r="RA135" s="33"/>
      <c r="RB135" s="33"/>
      <c r="RC135" s="33"/>
      <c r="RD135" s="33"/>
      <c r="RE135" s="33"/>
      <c r="RF135" s="33"/>
      <c r="RG135" s="33"/>
      <c r="RH135" s="33"/>
      <c r="RI135" s="33"/>
      <c r="RJ135" s="33"/>
      <c r="RK135" s="33"/>
      <c r="RL135" s="33"/>
      <c r="RM135" s="33"/>
      <c r="RN135" s="33"/>
      <c r="RO135" s="33"/>
      <c r="RP135" s="33"/>
      <c r="RQ135" s="33"/>
      <c r="RR135" s="33"/>
      <c r="RS135" s="33"/>
      <c r="RT135" s="33"/>
      <c r="RU135" s="33"/>
      <c r="RV135" s="33"/>
      <c r="RW135" s="33"/>
      <c r="RX135" s="33"/>
      <c r="RY135" s="33"/>
      <c r="RZ135" s="33"/>
      <c r="SA135" s="33"/>
      <c r="SB135" s="33"/>
      <c r="SC135" s="33"/>
      <c r="SD135" s="33"/>
      <c r="SE135" s="33"/>
      <c r="SF135" s="33"/>
      <c r="SG135" s="33"/>
      <c r="SH135" s="33"/>
      <c r="SI135" s="33"/>
      <c r="SJ135" s="33"/>
      <c r="SK135" s="33"/>
      <c r="SL135" s="33"/>
      <c r="SM135" s="33"/>
      <c r="SN135" s="33"/>
      <c r="SO135" s="33"/>
      <c r="SP135" s="33"/>
      <c r="SQ135" s="33"/>
      <c r="SR135" s="33"/>
      <c r="SS135" s="33"/>
      <c r="ST135" s="33"/>
      <c r="SU135" s="33"/>
      <c r="SV135" s="33"/>
      <c r="SW135" s="33"/>
      <c r="SX135" s="33"/>
      <c r="SY135" s="33"/>
      <c r="SZ135" s="33"/>
      <c r="TA135" s="33"/>
      <c r="TB135" s="33"/>
      <c r="TC135" s="33"/>
      <c r="TD135" s="33"/>
      <c r="TE135" s="33"/>
      <c r="TF135" s="33"/>
      <c r="TG135" s="33"/>
      <c r="TH135" s="33"/>
      <c r="TI135" s="33"/>
      <c r="TJ135" s="33"/>
      <c r="TK135" s="33"/>
      <c r="TL135" s="33"/>
      <c r="TM135" s="33"/>
      <c r="TN135" s="33"/>
      <c r="TO135" s="33"/>
      <c r="TP135" s="33"/>
      <c r="TQ135" s="33"/>
      <c r="TR135" s="33"/>
      <c r="TS135" s="33"/>
      <c r="TT135" s="33"/>
      <c r="TU135" s="33"/>
      <c r="TV135" s="33"/>
      <c r="TW135" s="33"/>
      <c r="TX135" s="33"/>
      <c r="TY135" s="33"/>
      <c r="TZ135" s="33"/>
      <c r="UA135" s="33"/>
      <c r="UB135" s="33"/>
      <c r="UC135" s="33"/>
      <c r="UD135" s="33"/>
      <c r="UE135" s="33"/>
      <c r="UF135" s="33"/>
      <c r="UG135" s="33"/>
      <c r="UH135" s="33"/>
      <c r="UI135" s="33"/>
      <c r="UJ135" s="33"/>
      <c r="UK135" s="33"/>
      <c r="UL135" s="33"/>
    </row>
    <row r="136" spans="1:558" s="13" customFormat="1" x14ac:dyDescent="0.25">
      <c r="A136" s="54">
        <v>130</v>
      </c>
      <c r="B136" s="24" t="s">
        <v>56</v>
      </c>
      <c r="C136" s="54" t="s">
        <v>912</v>
      </c>
      <c r="D136" s="80" t="s">
        <v>45</v>
      </c>
      <c r="E136" s="80" t="s">
        <v>36</v>
      </c>
      <c r="F136" s="86" t="s">
        <v>916</v>
      </c>
      <c r="G136" s="25">
        <v>25000</v>
      </c>
      <c r="H136" s="87">
        <v>0</v>
      </c>
      <c r="I136" s="25">
        <v>25</v>
      </c>
      <c r="J136" s="85">
        <v>717.5</v>
      </c>
      <c r="K136" s="60">
        <f t="shared" si="22"/>
        <v>1774.9999999999998</v>
      </c>
      <c r="L136" s="36">
        <f t="shared" si="23"/>
        <v>275</v>
      </c>
      <c r="M136" s="72">
        <v>760</v>
      </c>
      <c r="N136" s="25">
        <f t="shared" si="24"/>
        <v>1772.5000000000002</v>
      </c>
      <c r="O136" s="25"/>
      <c r="P136" s="25">
        <f t="shared" si="16"/>
        <v>1477.5</v>
      </c>
      <c r="Q136" s="25">
        <f t="shared" si="18"/>
        <v>1502.5</v>
      </c>
      <c r="R136" s="25">
        <f t="shared" si="19"/>
        <v>3822.5</v>
      </c>
      <c r="S136" s="25">
        <f t="shared" si="21"/>
        <v>23497.5</v>
      </c>
      <c r="T136" s="37" t="s">
        <v>44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  <c r="MM136" s="33"/>
      <c r="MN136" s="33"/>
      <c r="MO136" s="33"/>
      <c r="MP136" s="33"/>
      <c r="MQ136" s="33"/>
      <c r="MR136" s="33"/>
      <c r="MS136" s="33"/>
      <c r="MT136" s="33"/>
      <c r="MU136" s="33"/>
      <c r="MV136" s="33"/>
      <c r="MW136" s="33"/>
      <c r="MX136" s="33"/>
      <c r="MY136" s="33"/>
      <c r="MZ136" s="33"/>
      <c r="NA136" s="33"/>
      <c r="NB136" s="33"/>
      <c r="NC136" s="33"/>
      <c r="ND136" s="33"/>
      <c r="NE136" s="33"/>
      <c r="NF136" s="33"/>
      <c r="NG136" s="33"/>
      <c r="NH136" s="33"/>
      <c r="NI136" s="33"/>
      <c r="NJ136" s="33"/>
      <c r="NK136" s="33"/>
      <c r="NL136" s="33"/>
      <c r="NM136" s="33"/>
      <c r="NN136" s="33"/>
      <c r="NO136" s="33"/>
      <c r="NP136" s="33"/>
      <c r="NQ136" s="33"/>
      <c r="NR136" s="33"/>
      <c r="NS136" s="33"/>
      <c r="NT136" s="33"/>
      <c r="NU136" s="33"/>
      <c r="NV136" s="33"/>
      <c r="NW136" s="33"/>
      <c r="NX136" s="33"/>
      <c r="NY136" s="33"/>
      <c r="NZ136" s="33"/>
      <c r="OA136" s="33"/>
      <c r="OB136" s="33"/>
      <c r="OC136" s="33"/>
      <c r="OD136" s="33"/>
      <c r="OE136" s="33"/>
      <c r="OF136" s="33"/>
      <c r="OG136" s="33"/>
      <c r="OH136" s="33"/>
      <c r="OI136" s="33"/>
      <c r="OJ136" s="33"/>
      <c r="OK136" s="33"/>
      <c r="OL136" s="33"/>
      <c r="OM136" s="33"/>
      <c r="ON136" s="33"/>
      <c r="OO136" s="33"/>
      <c r="OP136" s="33"/>
      <c r="OQ136" s="33"/>
      <c r="OR136" s="33"/>
      <c r="OS136" s="33"/>
      <c r="OT136" s="33"/>
      <c r="OU136" s="33"/>
      <c r="OV136" s="33"/>
      <c r="OW136" s="33"/>
      <c r="OX136" s="33"/>
      <c r="OY136" s="33"/>
      <c r="OZ136" s="33"/>
      <c r="PA136" s="33"/>
      <c r="PB136" s="33"/>
      <c r="PC136" s="33"/>
      <c r="PD136" s="33"/>
      <c r="PE136" s="33"/>
      <c r="PF136" s="33"/>
      <c r="PG136" s="33"/>
      <c r="PH136" s="33"/>
      <c r="PI136" s="33"/>
      <c r="PJ136" s="33"/>
      <c r="PK136" s="33"/>
      <c r="PL136" s="33"/>
      <c r="PM136" s="33"/>
      <c r="PN136" s="33"/>
      <c r="PO136" s="33"/>
      <c r="PP136" s="33"/>
      <c r="PQ136" s="33"/>
      <c r="PR136" s="33"/>
      <c r="PS136" s="33"/>
      <c r="PT136" s="33"/>
      <c r="PU136" s="33"/>
      <c r="PV136" s="33"/>
      <c r="PW136" s="33"/>
      <c r="PX136" s="33"/>
      <c r="PY136" s="33"/>
      <c r="PZ136" s="33"/>
      <c r="QA136" s="33"/>
      <c r="QB136" s="33"/>
      <c r="QC136" s="33"/>
      <c r="QD136" s="33"/>
      <c r="QE136" s="33"/>
      <c r="QF136" s="33"/>
      <c r="QG136" s="33"/>
      <c r="QH136" s="33"/>
      <c r="QI136" s="33"/>
      <c r="QJ136" s="33"/>
      <c r="QK136" s="33"/>
      <c r="QL136" s="33"/>
      <c r="QM136" s="33"/>
      <c r="QN136" s="33"/>
      <c r="QO136" s="33"/>
      <c r="QP136" s="33"/>
      <c r="QQ136" s="33"/>
      <c r="QR136" s="33"/>
      <c r="QS136" s="33"/>
      <c r="QT136" s="33"/>
      <c r="QU136" s="33"/>
      <c r="QV136" s="33"/>
      <c r="QW136" s="33"/>
      <c r="QX136" s="33"/>
      <c r="QY136" s="33"/>
      <c r="QZ136" s="33"/>
      <c r="RA136" s="33"/>
      <c r="RB136" s="33"/>
      <c r="RC136" s="33"/>
      <c r="RD136" s="33"/>
      <c r="RE136" s="33"/>
      <c r="RF136" s="33"/>
      <c r="RG136" s="33"/>
      <c r="RH136" s="33"/>
      <c r="RI136" s="33"/>
      <c r="RJ136" s="33"/>
      <c r="RK136" s="33"/>
      <c r="RL136" s="33"/>
      <c r="RM136" s="33"/>
      <c r="RN136" s="33"/>
      <c r="RO136" s="33"/>
      <c r="RP136" s="33"/>
      <c r="RQ136" s="33"/>
      <c r="RR136" s="33"/>
      <c r="RS136" s="33"/>
      <c r="RT136" s="33"/>
      <c r="RU136" s="33"/>
      <c r="RV136" s="33"/>
      <c r="RW136" s="33"/>
      <c r="RX136" s="33"/>
      <c r="RY136" s="33"/>
      <c r="RZ136" s="33"/>
      <c r="SA136" s="33"/>
      <c r="SB136" s="33"/>
      <c r="SC136" s="33"/>
      <c r="SD136" s="33"/>
      <c r="SE136" s="33"/>
      <c r="SF136" s="33"/>
      <c r="SG136" s="33"/>
      <c r="SH136" s="33"/>
      <c r="SI136" s="33"/>
      <c r="SJ136" s="33"/>
      <c r="SK136" s="33"/>
      <c r="SL136" s="33"/>
      <c r="SM136" s="33"/>
      <c r="SN136" s="33"/>
      <c r="SO136" s="33"/>
      <c r="SP136" s="33"/>
      <c r="SQ136" s="33"/>
      <c r="SR136" s="33"/>
      <c r="SS136" s="33"/>
      <c r="ST136" s="33"/>
      <c r="SU136" s="33"/>
      <c r="SV136" s="33"/>
      <c r="SW136" s="33"/>
      <c r="SX136" s="33"/>
      <c r="SY136" s="33"/>
      <c r="SZ136" s="33"/>
      <c r="TA136" s="33"/>
      <c r="TB136" s="33"/>
      <c r="TC136" s="33"/>
      <c r="TD136" s="33"/>
      <c r="TE136" s="33"/>
      <c r="TF136" s="33"/>
      <c r="TG136" s="33"/>
      <c r="TH136" s="33"/>
      <c r="TI136" s="33"/>
      <c r="TJ136" s="33"/>
      <c r="TK136" s="33"/>
      <c r="TL136" s="33"/>
      <c r="TM136" s="33"/>
      <c r="TN136" s="33"/>
      <c r="TO136" s="33"/>
      <c r="TP136" s="33"/>
      <c r="TQ136" s="33"/>
      <c r="TR136" s="33"/>
      <c r="TS136" s="33"/>
      <c r="TT136" s="33"/>
      <c r="TU136" s="33"/>
      <c r="TV136" s="33"/>
      <c r="TW136" s="33"/>
      <c r="TX136" s="33"/>
      <c r="TY136" s="33"/>
      <c r="TZ136" s="33"/>
      <c r="UA136" s="33"/>
      <c r="UB136" s="33"/>
      <c r="UC136" s="33"/>
      <c r="UD136" s="33"/>
      <c r="UE136" s="33"/>
      <c r="UF136" s="33"/>
      <c r="UG136" s="33"/>
      <c r="UH136" s="33"/>
      <c r="UI136" s="33"/>
      <c r="UJ136" s="33"/>
      <c r="UK136" s="33"/>
      <c r="UL136" s="33"/>
    </row>
    <row r="137" spans="1:558" s="13" customFormat="1" x14ac:dyDescent="0.25">
      <c r="A137" s="54">
        <v>131</v>
      </c>
      <c r="B137" s="24" t="s">
        <v>58</v>
      </c>
      <c r="C137" s="54" t="s">
        <v>913</v>
      </c>
      <c r="D137" s="80" t="s">
        <v>45</v>
      </c>
      <c r="E137" s="80" t="s">
        <v>36</v>
      </c>
      <c r="F137" s="86" t="s">
        <v>921</v>
      </c>
      <c r="G137" s="25">
        <v>25000</v>
      </c>
      <c r="H137" s="87">
        <v>0</v>
      </c>
      <c r="I137" s="25">
        <v>25</v>
      </c>
      <c r="J137" s="85">
        <v>717.5</v>
      </c>
      <c r="K137" s="60">
        <f t="shared" si="22"/>
        <v>1774.9999999999998</v>
      </c>
      <c r="L137" s="36">
        <f t="shared" si="23"/>
        <v>275</v>
      </c>
      <c r="M137" s="72">
        <v>760</v>
      </c>
      <c r="N137" s="25">
        <f t="shared" si="24"/>
        <v>1772.5000000000002</v>
      </c>
      <c r="O137" s="25"/>
      <c r="P137" s="25">
        <f t="shared" si="16"/>
        <v>1477.5</v>
      </c>
      <c r="Q137" s="25">
        <f t="shared" si="18"/>
        <v>1502.5</v>
      </c>
      <c r="R137" s="25">
        <f t="shared" si="19"/>
        <v>3822.5</v>
      </c>
      <c r="S137" s="25">
        <f t="shared" si="21"/>
        <v>23497.5</v>
      </c>
      <c r="T137" s="37" t="s">
        <v>44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  <c r="QR137" s="33"/>
      <c r="QS137" s="33"/>
      <c r="QT137" s="33"/>
      <c r="QU137" s="33"/>
      <c r="QV137" s="33"/>
      <c r="QW137" s="33"/>
      <c r="QX137" s="33"/>
      <c r="QY137" s="33"/>
      <c r="QZ137" s="33"/>
      <c r="RA137" s="33"/>
      <c r="RB137" s="33"/>
      <c r="RC137" s="33"/>
      <c r="RD137" s="33"/>
      <c r="RE137" s="33"/>
      <c r="RF137" s="33"/>
      <c r="RG137" s="33"/>
      <c r="RH137" s="33"/>
      <c r="RI137" s="33"/>
      <c r="RJ137" s="33"/>
      <c r="RK137" s="33"/>
      <c r="RL137" s="33"/>
      <c r="RM137" s="33"/>
      <c r="RN137" s="33"/>
      <c r="RO137" s="33"/>
      <c r="RP137" s="33"/>
      <c r="RQ137" s="33"/>
      <c r="RR137" s="33"/>
      <c r="RS137" s="33"/>
      <c r="RT137" s="33"/>
      <c r="RU137" s="33"/>
      <c r="RV137" s="33"/>
      <c r="RW137" s="33"/>
      <c r="RX137" s="33"/>
      <c r="RY137" s="33"/>
      <c r="RZ137" s="33"/>
      <c r="SA137" s="33"/>
      <c r="SB137" s="33"/>
      <c r="SC137" s="33"/>
      <c r="SD137" s="33"/>
      <c r="SE137" s="33"/>
      <c r="SF137" s="33"/>
      <c r="SG137" s="33"/>
      <c r="SH137" s="33"/>
      <c r="SI137" s="33"/>
      <c r="SJ137" s="33"/>
      <c r="SK137" s="33"/>
      <c r="SL137" s="33"/>
      <c r="SM137" s="33"/>
      <c r="SN137" s="33"/>
      <c r="SO137" s="33"/>
      <c r="SP137" s="33"/>
      <c r="SQ137" s="33"/>
      <c r="SR137" s="33"/>
      <c r="SS137" s="33"/>
      <c r="ST137" s="33"/>
      <c r="SU137" s="33"/>
      <c r="SV137" s="33"/>
      <c r="SW137" s="33"/>
      <c r="SX137" s="33"/>
      <c r="SY137" s="33"/>
      <c r="SZ137" s="33"/>
      <c r="TA137" s="33"/>
      <c r="TB137" s="33"/>
      <c r="TC137" s="33"/>
      <c r="TD137" s="33"/>
      <c r="TE137" s="33"/>
      <c r="TF137" s="33"/>
      <c r="TG137" s="33"/>
      <c r="TH137" s="33"/>
      <c r="TI137" s="33"/>
      <c r="TJ137" s="33"/>
      <c r="TK137" s="33"/>
      <c r="TL137" s="33"/>
      <c r="TM137" s="33"/>
      <c r="TN137" s="33"/>
      <c r="TO137" s="33"/>
      <c r="TP137" s="33"/>
      <c r="TQ137" s="33"/>
      <c r="TR137" s="33"/>
      <c r="TS137" s="33"/>
      <c r="TT137" s="33"/>
      <c r="TU137" s="33"/>
      <c r="TV137" s="33"/>
      <c r="TW137" s="33"/>
      <c r="TX137" s="33"/>
      <c r="TY137" s="33"/>
      <c r="TZ137" s="33"/>
      <c r="UA137" s="33"/>
      <c r="UB137" s="33"/>
      <c r="UC137" s="33"/>
      <c r="UD137" s="33"/>
      <c r="UE137" s="33"/>
      <c r="UF137" s="33"/>
      <c r="UG137" s="33"/>
      <c r="UH137" s="33"/>
      <c r="UI137" s="33"/>
      <c r="UJ137" s="33"/>
      <c r="UK137" s="33"/>
      <c r="UL137" s="33"/>
    </row>
    <row r="138" spans="1:558" s="13" customFormat="1" x14ac:dyDescent="0.25">
      <c r="A138" s="54">
        <v>132</v>
      </c>
      <c r="B138" s="24" t="s">
        <v>61</v>
      </c>
      <c r="C138" s="54" t="s">
        <v>912</v>
      </c>
      <c r="D138" s="80" t="s">
        <v>45</v>
      </c>
      <c r="E138" s="80" t="s">
        <v>69</v>
      </c>
      <c r="F138" s="86" t="s">
        <v>916</v>
      </c>
      <c r="G138" s="25">
        <v>25000</v>
      </c>
      <c r="H138" s="87">
        <v>0</v>
      </c>
      <c r="I138" s="25">
        <v>25</v>
      </c>
      <c r="J138" s="85">
        <v>717.5</v>
      </c>
      <c r="K138" s="60">
        <f t="shared" si="22"/>
        <v>1774.9999999999998</v>
      </c>
      <c r="L138" s="36">
        <f t="shared" si="23"/>
        <v>275</v>
      </c>
      <c r="M138" s="72">
        <v>760</v>
      </c>
      <c r="N138" s="25">
        <f t="shared" si="24"/>
        <v>1772.5000000000002</v>
      </c>
      <c r="O138" s="25"/>
      <c r="P138" s="25">
        <f t="shared" si="16"/>
        <v>1477.5</v>
      </c>
      <c r="Q138" s="25">
        <f t="shared" si="18"/>
        <v>1502.5</v>
      </c>
      <c r="R138" s="25">
        <f t="shared" si="19"/>
        <v>3822.5</v>
      </c>
      <c r="S138" s="25">
        <f t="shared" si="21"/>
        <v>23497.5</v>
      </c>
      <c r="T138" s="37" t="s">
        <v>44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  <c r="QR138" s="33"/>
      <c r="QS138" s="33"/>
      <c r="QT138" s="33"/>
      <c r="QU138" s="33"/>
      <c r="QV138" s="33"/>
      <c r="QW138" s="33"/>
      <c r="QX138" s="33"/>
      <c r="QY138" s="33"/>
      <c r="QZ138" s="33"/>
      <c r="RA138" s="33"/>
      <c r="RB138" s="33"/>
      <c r="RC138" s="33"/>
      <c r="RD138" s="33"/>
      <c r="RE138" s="33"/>
      <c r="RF138" s="33"/>
      <c r="RG138" s="33"/>
      <c r="RH138" s="33"/>
      <c r="RI138" s="33"/>
      <c r="RJ138" s="33"/>
      <c r="RK138" s="33"/>
      <c r="RL138" s="33"/>
      <c r="RM138" s="33"/>
      <c r="RN138" s="33"/>
      <c r="RO138" s="33"/>
      <c r="RP138" s="33"/>
      <c r="RQ138" s="33"/>
      <c r="RR138" s="33"/>
      <c r="RS138" s="33"/>
      <c r="RT138" s="33"/>
      <c r="RU138" s="33"/>
      <c r="RV138" s="33"/>
      <c r="RW138" s="33"/>
      <c r="RX138" s="33"/>
      <c r="RY138" s="33"/>
      <c r="RZ138" s="33"/>
      <c r="SA138" s="33"/>
      <c r="SB138" s="33"/>
      <c r="SC138" s="33"/>
      <c r="SD138" s="33"/>
      <c r="SE138" s="33"/>
      <c r="SF138" s="33"/>
      <c r="SG138" s="33"/>
      <c r="SH138" s="33"/>
      <c r="SI138" s="33"/>
      <c r="SJ138" s="33"/>
      <c r="SK138" s="33"/>
      <c r="SL138" s="33"/>
      <c r="SM138" s="33"/>
      <c r="SN138" s="33"/>
      <c r="SO138" s="33"/>
      <c r="SP138" s="33"/>
      <c r="SQ138" s="33"/>
      <c r="SR138" s="33"/>
      <c r="SS138" s="33"/>
      <c r="ST138" s="33"/>
      <c r="SU138" s="33"/>
      <c r="SV138" s="33"/>
      <c r="SW138" s="33"/>
      <c r="SX138" s="33"/>
      <c r="SY138" s="33"/>
      <c r="SZ138" s="33"/>
      <c r="TA138" s="33"/>
      <c r="TB138" s="33"/>
      <c r="TC138" s="33"/>
      <c r="TD138" s="33"/>
      <c r="TE138" s="33"/>
      <c r="TF138" s="33"/>
      <c r="TG138" s="33"/>
      <c r="TH138" s="33"/>
      <c r="TI138" s="33"/>
      <c r="TJ138" s="33"/>
      <c r="TK138" s="33"/>
      <c r="TL138" s="33"/>
      <c r="TM138" s="33"/>
      <c r="TN138" s="33"/>
      <c r="TO138" s="33"/>
      <c r="TP138" s="33"/>
      <c r="TQ138" s="33"/>
      <c r="TR138" s="33"/>
      <c r="TS138" s="33"/>
      <c r="TT138" s="33"/>
      <c r="TU138" s="33"/>
      <c r="TV138" s="33"/>
      <c r="TW138" s="33"/>
      <c r="TX138" s="33"/>
      <c r="TY138" s="33"/>
      <c r="TZ138" s="33"/>
      <c r="UA138" s="33"/>
      <c r="UB138" s="33"/>
      <c r="UC138" s="33"/>
      <c r="UD138" s="33"/>
      <c r="UE138" s="33"/>
      <c r="UF138" s="33"/>
      <c r="UG138" s="33"/>
      <c r="UH138" s="33"/>
      <c r="UI138" s="33"/>
      <c r="UJ138" s="33"/>
      <c r="UK138" s="33"/>
      <c r="UL138" s="33"/>
    </row>
    <row r="139" spans="1:558" s="13" customFormat="1" x14ac:dyDescent="0.25">
      <c r="A139" s="54">
        <v>133</v>
      </c>
      <c r="B139" s="24" t="s">
        <v>775</v>
      </c>
      <c r="C139" s="54" t="s">
        <v>913</v>
      </c>
      <c r="D139" s="80" t="s">
        <v>45</v>
      </c>
      <c r="E139" s="80" t="s">
        <v>69</v>
      </c>
      <c r="F139" s="86" t="s">
        <v>916</v>
      </c>
      <c r="G139" s="35">
        <v>25000</v>
      </c>
      <c r="H139" s="100">
        <v>0</v>
      </c>
      <c r="I139" s="25">
        <v>25</v>
      </c>
      <c r="J139" s="97">
        <v>717.5</v>
      </c>
      <c r="K139" s="63">
        <f t="shared" si="22"/>
        <v>1774.9999999999998</v>
      </c>
      <c r="L139" s="36">
        <f t="shared" si="23"/>
        <v>275</v>
      </c>
      <c r="M139" s="73">
        <v>760</v>
      </c>
      <c r="N139" s="35">
        <f t="shared" si="24"/>
        <v>1772.5000000000002</v>
      </c>
      <c r="O139" s="35"/>
      <c r="P139" s="35">
        <f t="shared" ref="P139:P201" si="25">+J139+M139</f>
        <v>1477.5</v>
      </c>
      <c r="Q139" s="25">
        <f t="shared" si="18"/>
        <v>1502.5</v>
      </c>
      <c r="R139" s="35">
        <f t="shared" si="19"/>
        <v>3822.5</v>
      </c>
      <c r="S139" s="35">
        <f t="shared" si="21"/>
        <v>23497.5</v>
      </c>
      <c r="T139" s="37" t="s">
        <v>44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  <c r="QR139" s="33"/>
      <c r="QS139" s="33"/>
      <c r="QT139" s="33"/>
      <c r="QU139" s="33"/>
      <c r="QV139" s="33"/>
      <c r="QW139" s="33"/>
      <c r="QX139" s="33"/>
      <c r="QY139" s="33"/>
      <c r="QZ139" s="33"/>
      <c r="RA139" s="33"/>
      <c r="RB139" s="33"/>
      <c r="RC139" s="33"/>
      <c r="RD139" s="33"/>
      <c r="RE139" s="33"/>
      <c r="RF139" s="33"/>
      <c r="RG139" s="33"/>
      <c r="RH139" s="33"/>
      <c r="RI139" s="33"/>
      <c r="RJ139" s="33"/>
      <c r="RK139" s="33"/>
      <c r="RL139" s="33"/>
      <c r="RM139" s="33"/>
      <c r="RN139" s="33"/>
      <c r="RO139" s="33"/>
      <c r="RP139" s="33"/>
      <c r="RQ139" s="33"/>
      <c r="RR139" s="33"/>
      <c r="RS139" s="33"/>
      <c r="RT139" s="33"/>
      <c r="RU139" s="33"/>
      <c r="RV139" s="33"/>
      <c r="RW139" s="33"/>
      <c r="RX139" s="33"/>
      <c r="RY139" s="33"/>
      <c r="RZ139" s="33"/>
      <c r="SA139" s="33"/>
      <c r="SB139" s="33"/>
      <c r="SC139" s="33"/>
      <c r="SD139" s="33"/>
      <c r="SE139" s="33"/>
      <c r="SF139" s="33"/>
      <c r="SG139" s="33"/>
      <c r="SH139" s="33"/>
      <c r="SI139" s="33"/>
      <c r="SJ139" s="33"/>
      <c r="SK139" s="33"/>
      <c r="SL139" s="33"/>
      <c r="SM139" s="33"/>
      <c r="SN139" s="33"/>
      <c r="SO139" s="33"/>
      <c r="SP139" s="33"/>
      <c r="SQ139" s="33"/>
      <c r="SR139" s="33"/>
      <c r="SS139" s="33"/>
      <c r="ST139" s="33"/>
      <c r="SU139" s="33"/>
      <c r="SV139" s="33"/>
      <c r="SW139" s="33"/>
      <c r="SX139" s="33"/>
      <c r="SY139" s="33"/>
      <c r="SZ139" s="33"/>
      <c r="TA139" s="33"/>
      <c r="TB139" s="33"/>
      <c r="TC139" s="33"/>
      <c r="TD139" s="33"/>
      <c r="TE139" s="33"/>
      <c r="TF139" s="33"/>
      <c r="TG139" s="33"/>
      <c r="TH139" s="33"/>
      <c r="TI139" s="33"/>
      <c r="TJ139" s="33"/>
      <c r="TK139" s="33"/>
      <c r="TL139" s="33"/>
      <c r="TM139" s="33"/>
      <c r="TN139" s="33"/>
      <c r="TO139" s="33"/>
      <c r="TP139" s="33"/>
      <c r="TQ139" s="33"/>
      <c r="TR139" s="33"/>
      <c r="TS139" s="33"/>
      <c r="TT139" s="33"/>
      <c r="TU139" s="33"/>
      <c r="TV139" s="33"/>
      <c r="TW139" s="33"/>
      <c r="TX139" s="33"/>
      <c r="TY139" s="33"/>
      <c r="TZ139" s="33"/>
      <c r="UA139" s="33"/>
      <c r="UB139" s="33"/>
      <c r="UC139" s="33"/>
      <c r="UD139" s="33"/>
      <c r="UE139" s="33"/>
      <c r="UF139" s="33"/>
      <c r="UG139" s="33"/>
      <c r="UH139" s="33"/>
      <c r="UI139" s="33"/>
      <c r="UJ139" s="33"/>
      <c r="UK139" s="33"/>
      <c r="UL139" s="33"/>
    </row>
    <row r="140" spans="1:558" s="13" customFormat="1" x14ac:dyDescent="0.25">
      <c r="A140" s="54">
        <v>134</v>
      </c>
      <c r="B140" s="24" t="s">
        <v>1076</v>
      </c>
      <c r="C140" s="54" t="s">
        <v>912</v>
      </c>
      <c r="D140" s="80" t="s">
        <v>45</v>
      </c>
      <c r="E140" s="80" t="s">
        <v>69</v>
      </c>
      <c r="F140" s="86" t="s">
        <v>916</v>
      </c>
      <c r="G140" s="35">
        <v>25000</v>
      </c>
      <c r="H140" s="100">
        <v>0</v>
      </c>
      <c r="I140" s="25">
        <v>25</v>
      </c>
      <c r="J140" s="97">
        <v>717.5</v>
      </c>
      <c r="K140" s="63">
        <f t="shared" si="22"/>
        <v>1774.9999999999998</v>
      </c>
      <c r="L140" s="36">
        <f t="shared" si="23"/>
        <v>275</v>
      </c>
      <c r="M140" s="73">
        <v>760</v>
      </c>
      <c r="N140" s="35">
        <f t="shared" si="24"/>
        <v>1772.5000000000002</v>
      </c>
      <c r="O140" s="35"/>
      <c r="P140" s="35">
        <f t="shared" si="25"/>
        <v>1477.5</v>
      </c>
      <c r="Q140" s="25">
        <f t="shared" si="18"/>
        <v>1502.5</v>
      </c>
      <c r="R140" s="35">
        <f t="shared" si="19"/>
        <v>3822.5</v>
      </c>
      <c r="S140" s="35">
        <f t="shared" si="21"/>
        <v>23497.5</v>
      </c>
      <c r="T140" s="37" t="s">
        <v>44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  <c r="NW140" s="33"/>
      <c r="NX140" s="33"/>
      <c r="NY140" s="33"/>
      <c r="NZ140" s="33"/>
      <c r="OA140" s="33"/>
      <c r="OB140" s="33"/>
      <c r="OC140" s="33"/>
      <c r="OD140" s="33"/>
      <c r="OE140" s="33"/>
      <c r="OF140" s="33"/>
      <c r="OG140" s="33"/>
      <c r="OH140" s="33"/>
      <c r="OI140" s="33"/>
      <c r="OJ140" s="33"/>
      <c r="OK140" s="33"/>
      <c r="OL140" s="33"/>
      <c r="OM140" s="33"/>
      <c r="ON140" s="33"/>
      <c r="OO140" s="33"/>
      <c r="OP140" s="33"/>
      <c r="OQ140" s="33"/>
      <c r="OR140" s="33"/>
      <c r="OS140" s="33"/>
      <c r="OT140" s="33"/>
      <c r="OU140" s="33"/>
      <c r="OV140" s="33"/>
      <c r="OW140" s="33"/>
      <c r="OX140" s="33"/>
      <c r="OY140" s="33"/>
      <c r="OZ140" s="33"/>
      <c r="PA140" s="33"/>
      <c r="PB140" s="33"/>
      <c r="PC140" s="33"/>
      <c r="PD140" s="33"/>
      <c r="PE140" s="33"/>
      <c r="PF140" s="33"/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  <c r="QR140" s="33"/>
      <c r="QS140" s="33"/>
      <c r="QT140" s="33"/>
      <c r="QU140" s="33"/>
      <c r="QV140" s="33"/>
      <c r="QW140" s="33"/>
      <c r="QX140" s="33"/>
      <c r="QY140" s="33"/>
      <c r="QZ140" s="33"/>
      <c r="RA140" s="33"/>
      <c r="RB140" s="33"/>
      <c r="RC140" s="33"/>
      <c r="RD140" s="33"/>
      <c r="RE140" s="33"/>
      <c r="RF140" s="33"/>
      <c r="RG140" s="33"/>
      <c r="RH140" s="33"/>
      <c r="RI140" s="33"/>
      <c r="RJ140" s="33"/>
      <c r="RK140" s="33"/>
      <c r="RL140" s="33"/>
      <c r="RM140" s="33"/>
      <c r="RN140" s="33"/>
      <c r="RO140" s="33"/>
      <c r="RP140" s="33"/>
      <c r="RQ140" s="33"/>
      <c r="RR140" s="33"/>
      <c r="RS140" s="33"/>
      <c r="RT140" s="33"/>
      <c r="RU140" s="33"/>
      <c r="RV140" s="33"/>
      <c r="RW140" s="33"/>
      <c r="RX140" s="33"/>
      <c r="RY140" s="33"/>
      <c r="RZ140" s="33"/>
      <c r="SA140" s="33"/>
      <c r="SB140" s="33"/>
      <c r="SC140" s="33"/>
      <c r="SD140" s="33"/>
      <c r="SE140" s="33"/>
      <c r="SF140" s="33"/>
      <c r="SG140" s="33"/>
      <c r="SH140" s="33"/>
      <c r="SI140" s="33"/>
      <c r="SJ140" s="33"/>
      <c r="SK140" s="33"/>
      <c r="SL140" s="33"/>
      <c r="SM140" s="33"/>
      <c r="SN140" s="33"/>
      <c r="SO140" s="33"/>
      <c r="SP140" s="33"/>
      <c r="SQ140" s="33"/>
      <c r="SR140" s="33"/>
      <c r="SS140" s="33"/>
      <c r="ST140" s="33"/>
      <c r="SU140" s="33"/>
      <c r="SV140" s="33"/>
      <c r="SW140" s="33"/>
      <c r="SX140" s="33"/>
      <c r="SY140" s="33"/>
      <c r="SZ140" s="33"/>
      <c r="TA140" s="33"/>
      <c r="TB140" s="33"/>
      <c r="TC140" s="33"/>
      <c r="TD140" s="33"/>
      <c r="TE140" s="33"/>
      <c r="TF140" s="33"/>
      <c r="TG140" s="33"/>
      <c r="TH140" s="33"/>
      <c r="TI140" s="33"/>
      <c r="TJ140" s="33"/>
      <c r="TK140" s="33"/>
      <c r="TL140" s="33"/>
      <c r="TM140" s="33"/>
      <c r="TN140" s="33"/>
      <c r="TO140" s="33"/>
      <c r="TP140" s="33"/>
      <c r="TQ140" s="33"/>
      <c r="TR140" s="33"/>
      <c r="TS140" s="33"/>
      <c r="TT140" s="33"/>
      <c r="TU140" s="33"/>
      <c r="TV140" s="33"/>
      <c r="TW140" s="33"/>
      <c r="TX140" s="33"/>
      <c r="TY140" s="33"/>
      <c r="TZ140" s="33"/>
      <c r="UA140" s="33"/>
      <c r="UB140" s="33"/>
      <c r="UC140" s="33"/>
      <c r="UD140" s="33"/>
      <c r="UE140" s="33"/>
      <c r="UF140" s="33"/>
      <c r="UG140" s="33"/>
      <c r="UH140" s="33"/>
      <c r="UI140" s="33"/>
      <c r="UJ140" s="33"/>
      <c r="UK140" s="33"/>
      <c r="UL140" s="33"/>
    </row>
    <row r="141" spans="1:558" s="13" customFormat="1" x14ac:dyDescent="0.25">
      <c r="A141" s="54">
        <v>135</v>
      </c>
      <c r="B141" s="24" t="s">
        <v>49</v>
      </c>
      <c r="C141" s="54" t="s">
        <v>912</v>
      </c>
      <c r="D141" s="80" t="s">
        <v>45</v>
      </c>
      <c r="E141" s="80" t="s">
        <v>65</v>
      </c>
      <c r="F141" s="86" t="s">
        <v>921</v>
      </c>
      <c r="G141" s="25">
        <v>18000</v>
      </c>
      <c r="H141" s="87">
        <v>0</v>
      </c>
      <c r="I141" s="25">
        <v>25</v>
      </c>
      <c r="J141" s="85">
        <v>516.6</v>
      </c>
      <c r="K141" s="60">
        <f t="shared" si="22"/>
        <v>1277.9999999999998</v>
      </c>
      <c r="L141" s="36">
        <f t="shared" si="23"/>
        <v>198.00000000000003</v>
      </c>
      <c r="M141" s="72">
        <v>547.20000000000005</v>
      </c>
      <c r="N141" s="25">
        <f t="shared" si="24"/>
        <v>1276.2</v>
      </c>
      <c r="O141" s="25"/>
      <c r="P141" s="25">
        <f t="shared" si="25"/>
        <v>1063.8000000000002</v>
      </c>
      <c r="Q141" s="25">
        <f t="shared" si="18"/>
        <v>1088.8000000000002</v>
      </c>
      <c r="R141" s="25">
        <f t="shared" si="19"/>
        <v>2752.2</v>
      </c>
      <c r="S141" s="25">
        <f t="shared" si="21"/>
        <v>16911.2</v>
      </c>
      <c r="T141" s="37" t="s">
        <v>44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  <c r="MM141" s="33"/>
      <c r="MN141" s="33"/>
      <c r="MO141" s="33"/>
      <c r="MP141" s="33"/>
      <c r="MQ141" s="33"/>
      <c r="MR141" s="33"/>
      <c r="MS141" s="33"/>
      <c r="MT141" s="33"/>
      <c r="MU141" s="33"/>
      <c r="MV141" s="33"/>
      <c r="MW141" s="33"/>
      <c r="MX141" s="33"/>
      <c r="MY141" s="33"/>
      <c r="MZ141" s="33"/>
      <c r="NA141" s="33"/>
      <c r="NB141" s="33"/>
      <c r="NC141" s="33"/>
      <c r="ND141" s="33"/>
      <c r="NE141" s="33"/>
      <c r="NF141" s="33"/>
      <c r="NG141" s="33"/>
      <c r="NH141" s="33"/>
      <c r="NI141" s="33"/>
      <c r="NJ141" s="33"/>
      <c r="NK141" s="33"/>
      <c r="NL141" s="33"/>
      <c r="NM141" s="33"/>
      <c r="NN141" s="33"/>
      <c r="NO141" s="33"/>
      <c r="NP141" s="33"/>
      <c r="NQ141" s="33"/>
      <c r="NR141" s="33"/>
      <c r="NS141" s="33"/>
      <c r="NT141" s="33"/>
      <c r="NU141" s="33"/>
      <c r="NV141" s="33"/>
      <c r="NW141" s="33"/>
      <c r="NX141" s="33"/>
      <c r="NY141" s="33"/>
      <c r="NZ141" s="33"/>
      <c r="OA141" s="33"/>
      <c r="OB141" s="33"/>
      <c r="OC141" s="33"/>
      <c r="OD141" s="33"/>
      <c r="OE141" s="33"/>
      <c r="OF141" s="33"/>
      <c r="OG141" s="33"/>
      <c r="OH141" s="33"/>
      <c r="OI141" s="33"/>
      <c r="OJ141" s="33"/>
      <c r="OK141" s="33"/>
      <c r="OL141" s="33"/>
      <c r="OM141" s="33"/>
      <c r="ON141" s="33"/>
      <c r="OO141" s="33"/>
      <c r="OP141" s="33"/>
      <c r="OQ141" s="33"/>
      <c r="OR141" s="33"/>
      <c r="OS141" s="33"/>
      <c r="OT141" s="33"/>
      <c r="OU141" s="33"/>
      <c r="OV141" s="33"/>
      <c r="OW141" s="33"/>
      <c r="OX141" s="33"/>
      <c r="OY141" s="33"/>
      <c r="OZ141" s="33"/>
      <c r="PA141" s="33"/>
      <c r="PB141" s="33"/>
      <c r="PC141" s="33"/>
      <c r="PD141" s="33"/>
      <c r="PE141" s="33"/>
      <c r="PF141" s="33"/>
      <c r="PG141" s="33"/>
      <c r="PH141" s="33"/>
      <c r="PI141" s="33"/>
      <c r="PJ141" s="33"/>
      <c r="PK141" s="33"/>
      <c r="PL141" s="33"/>
      <c r="PM141" s="33"/>
      <c r="PN141" s="33"/>
      <c r="PO141" s="33"/>
      <c r="PP141" s="33"/>
      <c r="PQ141" s="33"/>
      <c r="PR141" s="33"/>
      <c r="PS141" s="33"/>
      <c r="PT141" s="33"/>
      <c r="PU141" s="33"/>
      <c r="PV141" s="33"/>
      <c r="PW141" s="33"/>
      <c r="PX141" s="33"/>
      <c r="PY141" s="33"/>
      <c r="PZ141" s="33"/>
      <c r="QA141" s="33"/>
      <c r="QB141" s="33"/>
      <c r="QC141" s="33"/>
      <c r="QD141" s="33"/>
      <c r="QE141" s="33"/>
      <c r="QF141" s="33"/>
      <c r="QG141" s="33"/>
      <c r="QH141" s="33"/>
      <c r="QI141" s="33"/>
      <c r="QJ141" s="33"/>
      <c r="QK141" s="33"/>
      <c r="QL141" s="33"/>
      <c r="QM141" s="33"/>
      <c r="QN141" s="33"/>
      <c r="QO141" s="33"/>
      <c r="QP141" s="33"/>
      <c r="QQ141" s="33"/>
      <c r="QR141" s="33"/>
      <c r="QS141" s="33"/>
      <c r="QT141" s="33"/>
      <c r="QU141" s="33"/>
      <c r="QV141" s="33"/>
      <c r="QW141" s="33"/>
      <c r="QX141" s="33"/>
      <c r="QY141" s="33"/>
      <c r="QZ141" s="33"/>
      <c r="RA141" s="33"/>
      <c r="RB141" s="33"/>
      <c r="RC141" s="33"/>
      <c r="RD141" s="33"/>
      <c r="RE141" s="33"/>
      <c r="RF141" s="33"/>
      <c r="RG141" s="33"/>
      <c r="RH141" s="33"/>
      <c r="RI141" s="33"/>
      <c r="RJ141" s="33"/>
      <c r="RK141" s="33"/>
      <c r="RL141" s="33"/>
      <c r="RM141" s="33"/>
      <c r="RN141" s="33"/>
      <c r="RO141" s="33"/>
      <c r="RP141" s="33"/>
      <c r="RQ141" s="33"/>
      <c r="RR141" s="33"/>
      <c r="RS141" s="33"/>
      <c r="RT141" s="33"/>
      <c r="RU141" s="33"/>
      <c r="RV141" s="33"/>
      <c r="RW141" s="33"/>
      <c r="RX141" s="33"/>
      <c r="RY141" s="33"/>
      <c r="RZ141" s="33"/>
      <c r="SA141" s="33"/>
      <c r="SB141" s="33"/>
      <c r="SC141" s="33"/>
      <c r="SD141" s="33"/>
      <c r="SE141" s="33"/>
      <c r="SF141" s="33"/>
      <c r="SG141" s="33"/>
      <c r="SH141" s="33"/>
      <c r="SI141" s="33"/>
      <c r="SJ141" s="33"/>
      <c r="SK141" s="33"/>
      <c r="SL141" s="33"/>
      <c r="SM141" s="33"/>
      <c r="SN141" s="33"/>
      <c r="SO141" s="33"/>
      <c r="SP141" s="33"/>
      <c r="SQ141" s="33"/>
      <c r="SR141" s="33"/>
      <c r="SS141" s="33"/>
      <c r="ST141" s="33"/>
      <c r="SU141" s="33"/>
      <c r="SV141" s="33"/>
      <c r="SW141" s="33"/>
      <c r="SX141" s="33"/>
      <c r="SY141" s="33"/>
      <c r="SZ141" s="33"/>
      <c r="TA141" s="33"/>
      <c r="TB141" s="33"/>
      <c r="TC141" s="33"/>
      <c r="TD141" s="33"/>
      <c r="TE141" s="33"/>
      <c r="TF141" s="33"/>
      <c r="TG141" s="33"/>
      <c r="TH141" s="33"/>
      <c r="TI141" s="33"/>
      <c r="TJ141" s="33"/>
      <c r="TK141" s="33"/>
      <c r="TL141" s="33"/>
      <c r="TM141" s="33"/>
      <c r="TN141" s="33"/>
      <c r="TO141" s="33"/>
      <c r="TP141" s="33"/>
      <c r="TQ141" s="33"/>
      <c r="TR141" s="33"/>
      <c r="TS141" s="33"/>
      <c r="TT141" s="33"/>
      <c r="TU141" s="33"/>
      <c r="TV141" s="33"/>
      <c r="TW141" s="33"/>
      <c r="TX141" s="33"/>
      <c r="TY141" s="33"/>
      <c r="TZ141" s="33"/>
      <c r="UA141" s="33"/>
      <c r="UB141" s="33"/>
      <c r="UC141" s="33"/>
      <c r="UD141" s="33"/>
      <c r="UE141" s="33"/>
      <c r="UF141" s="33"/>
      <c r="UG141" s="33"/>
      <c r="UH141" s="33"/>
      <c r="UI141" s="33"/>
      <c r="UJ141" s="33"/>
      <c r="UK141" s="33"/>
      <c r="UL141" s="33"/>
    </row>
    <row r="142" spans="1:558" s="13" customFormat="1" x14ac:dyDescent="0.25">
      <c r="A142" s="54">
        <v>136</v>
      </c>
      <c r="B142" s="24" t="s">
        <v>59</v>
      </c>
      <c r="C142" s="54" t="s">
        <v>912</v>
      </c>
      <c r="D142" s="80" t="s">
        <v>45</v>
      </c>
      <c r="E142" s="80" t="s">
        <v>68</v>
      </c>
      <c r="F142" s="86" t="s">
        <v>916</v>
      </c>
      <c r="G142" s="25">
        <v>18000</v>
      </c>
      <c r="H142" s="87">
        <v>0</v>
      </c>
      <c r="I142" s="25">
        <v>25</v>
      </c>
      <c r="J142" s="85">
        <v>516.6</v>
      </c>
      <c r="K142" s="60">
        <f t="shared" si="22"/>
        <v>1277.9999999999998</v>
      </c>
      <c r="L142" s="36">
        <f t="shared" si="23"/>
        <v>198.00000000000003</v>
      </c>
      <c r="M142" s="72">
        <v>547.20000000000005</v>
      </c>
      <c r="N142" s="25">
        <f t="shared" si="24"/>
        <v>1276.2</v>
      </c>
      <c r="O142" s="25"/>
      <c r="P142" s="25">
        <f t="shared" si="25"/>
        <v>1063.8000000000002</v>
      </c>
      <c r="Q142" s="25">
        <f t="shared" si="18"/>
        <v>1088.8000000000002</v>
      </c>
      <c r="R142" s="25">
        <f t="shared" si="19"/>
        <v>2752.2</v>
      </c>
      <c r="S142" s="25">
        <f t="shared" si="21"/>
        <v>16911.2</v>
      </c>
      <c r="T142" s="37" t="s">
        <v>44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  <c r="MM142" s="33"/>
      <c r="MN142" s="33"/>
      <c r="MO142" s="33"/>
      <c r="MP142" s="33"/>
      <c r="MQ142" s="33"/>
      <c r="MR142" s="33"/>
      <c r="MS142" s="33"/>
      <c r="MT142" s="33"/>
      <c r="MU142" s="33"/>
      <c r="MV142" s="33"/>
      <c r="MW142" s="33"/>
      <c r="MX142" s="33"/>
      <c r="MY142" s="33"/>
      <c r="MZ142" s="33"/>
      <c r="NA142" s="33"/>
      <c r="NB142" s="33"/>
      <c r="NC142" s="33"/>
      <c r="ND142" s="33"/>
      <c r="NE142" s="33"/>
      <c r="NF142" s="33"/>
      <c r="NG142" s="33"/>
      <c r="NH142" s="33"/>
      <c r="NI142" s="33"/>
      <c r="NJ142" s="33"/>
      <c r="NK142" s="33"/>
      <c r="NL142" s="33"/>
      <c r="NM142" s="33"/>
      <c r="NN142" s="33"/>
      <c r="NO142" s="33"/>
      <c r="NP142" s="33"/>
      <c r="NQ142" s="33"/>
      <c r="NR142" s="33"/>
      <c r="NS142" s="33"/>
      <c r="NT142" s="33"/>
      <c r="NU142" s="33"/>
      <c r="NV142" s="33"/>
      <c r="NW142" s="33"/>
      <c r="NX142" s="33"/>
      <c r="NY142" s="33"/>
      <c r="NZ142" s="33"/>
      <c r="OA142" s="33"/>
      <c r="OB142" s="33"/>
      <c r="OC142" s="33"/>
      <c r="OD142" s="33"/>
      <c r="OE142" s="33"/>
      <c r="OF142" s="33"/>
      <c r="OG142" s="33"/>
      <c r="OH142" s="33"/>
      <c r="OI142" s="33"/>
      <c r="OJ142" s="33"/>
      <c r="OK142" s="33"/>
      <c r="OL142" s="33"/>
      <c r="OM142" s="33"/>
      <c r="ON142" s="33"/>
      <c r="OO142" s="33"/>
      <c r="OP142" s="33"/>
      <c r="OQ142" s="33"/>
      <c r="OR142" s="33"/>
      <c r="OS142" s="33"/>
      <c r="OT142" s="33"/>
      <c r="OU142" s="33"/>
      <c r="OV142" s="33"/>
      <c r="OW142" s="33"/>
      <c r="OX142" s="33"/>
      <c r="OY142" s="33"/>
      <c r="OZ142" s="33"/>
      <c r="PA142" s="33"/>
      <c r="PB142" s="33"/>
      <c r="PC142" s="33"/>
      <c r="PD142" s="33"/>
      <c r="PE142" s="33"/>
      <c r="PF142" s="33"/>
      <c r="PG142" s="33"/>
      <c r="PH142" s="33"/>
      <c r="PI142" s="33"/>
      <c r="PJ142" s="33"/>
      <c r="PK142" s="33"/>
      <c r="PL142" s="33"/>
      <c r="PM142" s="33"/>
      <c r="PN142" s="33"/>
      <c r="PO142" s="33"/>
      <c r="PP142" s="33"/>
      <c r="PQ142" s="33"/>
      <c r="PR142" s="33"/>
      <c r="PS142" s="33"/>
      <c r="PT142" s="33"/>
      <c r="PU142" s="33"/>
      <c r="PV142" s="33"/>
      <c r="PW142" s="33"/>
      <c r="PX142" s="33"/>
      <c r="PY142" s="33"/>
      <c r="PZ142" s="33"/>
      <c r="QA142" s="33"/>
      <c r="QB142" s="33"/>
      <c r="QC142" s="33"/>
      <c r="QD142" s="33"/>
      <c r="QE142" s="33"/>
      <c r="QF142" s="33"/>
      <c r="QG142" s="33"/>
      <c r="QH142" s="33"/>
      <c r="QI142" s="33"/>
      <c r="QJ142" s="33"/>
      <c r="QK142" s="33"/>
      <c r="QL142" s="33"/>
      <c r="QM142" s="33"/>
      <c r="QN142" s="33"/>
      <c r="QO142" s="33"/>
      <c r="QP142" s="33"/>
      <c r="QQ142" s="33"/>
      <c r="QR142" s="33"/>
      <c r="QS142" s="33"/>
      <c r="QT142" s="33"/>
      <c r="QU142" s="33"/>
      <c r="QV142" s="33"/>
      <c r="QW142" s="33"/>
      <c r="QX142" s="33"/>
      <c r="QY142" s="33"/>
      <c r="QZ142" s="33"/>
      <c r="RA142" s="33"/>
      <c r="RB142" s="33"/>
      <c r="RC142" s="33"/>
      <c r="RD142" s="33"/>
      <c r="RE142" s="33"/>
      <c r="RF142" s="33"/>
      <c r="RG142" s="33"/>
      <c r="RH142" s="33"/>
      <c r="RI142" s="33"/>
      <c r="RJ142" s="33"/>
      <c r="RK142" s="33"/>
      <c r="RL142" s="33"/>
      <c r="RM142" s="33"/>
      <c r="RN142" s="33"/>
      <c r="RO142" s="33"/>
      <c r="RP142" s="33"/>
      <c r="RQ142" s="33"/>
      <c r="RR142" s="33"/>
      <c r="RS142" s="33"/>
      <c r="RT142" s="33"/>
      <c r="RU142" s="33"/>
      <c r="RV142" s="33"/>
      <c r="RW142" s="33"/>
      <c r="RX142" s="33"/>
      <c r="RY142" s="33"/>
      <c r="RZ142" s="33"/>
      <c r="SA142" s="33"/>
      <c r="SB142" s="33"/>
      <c r="SC142" s="33"/>
      <c r="SD142" s="33"/>
      <c r="SE142" s="33"/>
      <c r="SF142" s="33"/>
      <c r="SG142" s="33"/>
      <c r="SH142" s="33"/>
      <c r="SI142" s="33"/>
      <c r="SJ142" s="33"/>
      <c r="SK142" s="33"/>
      <c r="SL142" s="33"/>
      <c r="SM142" s="33"/>
      <c r="SN142" s="33"/>
      <c r="SO142" s="33"/>
      <c r="SP142" s="33"/>
      <c r="SQ142" s="33"/>
      <c r="SR142" s="33"/>
      <c r="SS142" s="33"/>
      <c r="ST142" s="33"/>
      <c r="SU142" s="33"/>
      <c r="SV142" s="33"/>
      <c r="SW142" s="33"/>
      <c r="SX142" s="33"/>
      <c r="SY142" s="33"/>
      <c r="SZ142" s="33"/>
      <c r="TA142" s="33"/>
      <c r="TB142" s="33"/>
      <c r="TC142" s="33"/>
      <c r="TD142" s="33"/>
      <c r="TE142" s="33"/>
      <c r="TF142" s="33"/>
      <c r="TG142" s="33"/>
      <c r="TH142" s="33"/>
      <c r="TI142" s="33"/>
      <c r="TJ142" s="33"/>
      <c r="TK142" s="33"/>
      <c r="TL142" s="33"/>
      <c r="TM142" s="33"/>
      <c r="TN142" s="33"/>
      <c r="TO142" s="33"/>
      <c r="TP142" s="33"/>
      <c r="TQ142" s="33"/>
      <c r="TR142" s="33"/>
      <c r="TS142" s="33"/>
      <c r="TT142" s="33"/>
      <c r="TU142" s="33"/>
      <c r="TV142" s="33"/>
      <c r="TW142" s="33"/>
      <c r="TX142" s="33"/>
      <c r="TY142" s="33"/>
      <c r="TZ142" s="33"/>
      <c r="UA142" s="33"/>
      <c r="UB142" s="33"/>
      <c r="UC142" s="33"/>
      <c r="UD142" s="33"/>
      <c r="UE142" s="33"/>
      <c r="UF142" s="33"/>
      <c r="UG142" s="33"/>
      <c r="UH142" s="33"/>
      <c r="UI142" s="33"/>
      <c r="UJ142" s="33"/>
      <c r="UK142" s="33"/>
      <c r="UL142" s="33"/>
    </row>
    <row r="143" spans="1:558" s="13" customFormat="1" x14ac:dyDescent="0.25">
      <c r="A143" s="54">
        <v>137</v>
      </c>
      <c r="B143" s="24" t="s">
        <v>60</v>
      </c>
      <c r="C143" s="54" t="s">
        <v>913</v>
      </c>
      <c r="D143" s="80" t="s">
        <v>45</v>
      </c>
      <c r="E143" s="80" t="s">
        <v>70</v>
      </c>
      <c r="F143" s="86" t="s">
        <v>916</v>
      </c>
      <c r="G143" s="25">
        <v>18000</v>
      </c>
      <c r="H143" s="87">
        <v>0</v>
      </c>
      <c r="I143" s="25">
        <v>25</v>
      </c>
      <c r="J143" s="85">
        <v>516.6</v>
      </c>
      <c r="K143" s="60">
        <f t="shared" si="22"/>
        <v>1277.9999999999998</v>
      </c>
      <c r="L143" s="36">
        <f t="shared" si="23"/>
        <v>198.00000000000003</v>
      </c>
      <c r="M143" s="72">
        <v>547.20000000000005</v>
      </c>
      <c r="N143" s="25">
        <f t="shared" si="24"/>
        <v>1276.2</v>
      </c>
      <c r="O143" s="25"/>
      <c r="P143" s="25">
        <f t="shared" si="25"/>
        <v>1063.8000000000002</v>
      </c>
      <c r="Q143" s="25">
        <f t="shared" si="18"/>
        <v>1088.8000000000002</v>
      </c>
      <c r="R143" s="25">
        <f t="shared" si="19"/>
        <v>2752.2</v>
      </c>
      <c r="S143" s="25">
        <f t="shared" si="21"/>
        <v>16911.2</v>
      </c>
      <c r="T143" s="37" t="s">
        <v>44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  <c r="MM143" s="33"/>
      <c r="MN143" s="33"/>
      <c r="MO143" s="33"/>
      <c r="MP143" s="33"/>
      <c r="MQ143" s="33"/>
      <c r="MR143" s="33"/>
      <c r="MS143" s="33"/>
      <c r="MT143" s="33"/>
      <c r="MU143" s="33"/>
      <c r="MV143" s="33"/>
      <c r="MW143" s="33"/>
      <c r="MX143" s="33"/>
      <c r="MY143" s="33"/>
      <c r="MZ143" s="33"/>
      <c r="NA143" s="33"/>
      <c r="NB143" s="33"/>
      <c r="NC143" s="33"/>
      <c r="ND143" s="33"/>
      <c r="NE143" s="33"/>
      <c r="NF143" s="33"/>
      <c r="NG143" s="33"/>
      <c r="NH143" s="33"/>
      <c r="NI143" s="33"/>
      <c r="NJ143" s="33"/>
      <c r="NK143" s="33"/>
      <c r="NL143" s="33"/>
      <c r="NM143" s="33"/>
      <c r="NN143" s="33"/>
      <c r="NO143" s="33"/>
      <c r="NP143" s="33"/>
      <c r="NQ143" s="33"/>
      <c r="NR143" s="33"/>
      <c r="NS143" s="33"/>
      <c r="NT143" s="33"/>
      <c r="NU143" s="33"/>
      <c r="NV143" s="33"/>
      <c r="NW143" s="33"/>
      <c r="NX143" s="33"/>
      <c r="NY143" s="33"/>
      <c r="NZ143" s="33"/>
      <c r="OA143" s="33"/>
      <c r="OB143" s="33"/>
      <c r="OC143" s="33"/>
      <c r="OD143" s="33"/>
      <c r="OE143" s="33"/>
      <c r="OF143" s="33"/>
      <c r="OG143" s="33"/>
      <c r="OH143" s="33"/>
      <c r="OI143" s="33"/>
      <c r="OJ143" s="33"/>
      <c r="OK143" s="33"/>
      <c r="OL143" s="33"/>
      <c r="OM143" s="33"/>
      <c r="ON143" s="33"/>
      <c r="OO143" s="33"/>
      <c r="OP143" s="33"/>
      <c r="OQ143" s="33"/>
      <c r="OR143" s="33"/>
      <c r="OS143" s="33"/>
      <c r="OT143" s="33"/>
      <c r="OU143" s="33"/>
      <c r="OV143" s="33"/>
      <c r="OW143" s="33"/>
      <c r="OX143" s="33"/>
      <c r="OY143" s="33"/>
      <c r="OZ143" s="33"/>
      <c r="PA143" s="33"/>
      <c r="PB143" s="33"/>
      <c r="PC143" s="33"/>
      <c r="PD143" s="33"/>
      <c r="PE143" s="33"/>
      <c r="PF143" s="33"/>
      <c r="PG143" s="33"/>
      <c r="PH143" s="33"/>
      <c r="PI143" s="33"/>
      <c r="PJ143" s="33"/>
      <c r="PK143" s="33"/>
      <c r="PL143" s="33"/>
      <c r="PM143" s="33"/>
      <c r="PN143" s="33"/>
      <c r="PO143" s="33"/>
      <c r="PP143" s="33"/>
      <c r="PQ143" s="33"/>
      <c r="PR143" s="33"/>
      <c r="PS143" s="33"/>
      <c r="PT143" s="33"/>
      <c r="PU143" s="33"/>
      <c r="PV143" s="33"/>
      <c r="PW143" s="33"/>
      <c r="PX143" s="33"/>
      <c r="PY143" s="33"/>
      <c r="PZ143" s="33"/>
      <c r="QA143" s="33"/>
      <c r="QB143" s="33"/>
      <c r="QC143" s="33"/>
      <c r="QD143" s="33"/>
      <c r="QE143" s="33"/>
      <c r="QF143" s="33"/>
      <c r="QG143" s="33"/>
      <c r="QH143" s="33"/>
      <c r="QI143" s="33"/>
      <c r="QJ143" s="33"/>
      <c r="QK143" s="33"/>
      <c r="QL143" s="33"/>
      <c r="QM143" s="33"/>
      <c r="QN143" s="33"/>
      <c r="QO143" s="33"/>
      <c r="QP143" s="33"/>
      <c r="QQ143" s="33"/>
      <c r="QR143" s="33"/>
      <c r="QS143" s="33"/>
      <c r="QT143" s="33"/>
      <c r="QU143" s="33"/>
      <c r="QV143" s="33"/>
      <c r="QW143" s="33"/>
      <c r="QX143" s="33"/>
      <c r="QY143" s="33"/>
      <c r="QZ143" s="33"/>
      <c r="RA143" s="33"/>
      <c r="RB143" s="33"/>
      <c r="RC143" s="33"/>
      <c r="RD143" s="33"/>
      <c r="RE143" s="33"/>
      <c r="RF143" s="33"/>
      <c r="RG143" s="33"/>
      <c r="RH143" s="33"/>
      <c r="RI143" s="33"/>
      <c r="RJ143" s="33"/>
      <c r="RK143" s="33"/>
      <c r="RL143" s="33"/>
      <c r="RM143" s="33"/>
      <c r="RN143" s="33"/>
      <c r="RO143" s="33"/>
      <c r="RP143" s="33"/>
      <c r="RQ143" s="33"/>
      <c r="RR143" s="33"/>
      <c r="RS143" s="33"/>
      <c r="RT143" s="33"/>
      <c r="RU143" s="33"/>
      <c r="RV143" s="33"/>
      <c r="RW143" s="33"/>
      <c r="RX143" s="33"/>
      <c r="RY143" s="33"/>
      <c r="RZ143" s="33"/>
      <c r="SA143" s="33"/>
      <c r="SB143" s="33"/>
      <c r="SC143" s="33"/>
      <c r="SD143" s="33"/>
      <c r="SE143" s="33"/>
      <c r="SF143" s="33"/>
      <c r="SG143" s="33"/>
      <c r="SH143" s="33"/>
      <c r="SI143" s="33"/>
      <c r="SJ143" s="33"/>
      <c r="SK143" s="33"/>
      <c r="SL143" s="33"/>
      <c r="SM143" s="33"/>
      <c r="SN143" s="33"/>
      <c r="SO143" s="33"/>
      <c r="SP143" s="33"/>
      <c r="SQ143" s="33"/>
      <c r="SR143" s="33"/>
      <c r="SS143" s="33"/>
      <c r="ST143" s="33"/>
      <c r="SU143" s="33"/>
      <c r="SV143" s="33"/>
      <c r="SW143" s="33"/>
      <c r="SX143" s="33"/>
      <c r="SY143" s="33"/>
      <c r="SZ143" s="33"/>
      <c r="TA143" s="33"/>
      <c r="TB143" s="33"/>
      <c r="TC143" s="33"/>
      <c r="TD143" s="33"/>
      <c r="TE143" s="33"/>
      <c r="TF143" s="33"/>
      <c r="TG143" s="33"/>
      <c r="TH143" s="33"/>
      <c r="TI143" s="33"/>
      <c r="TJ143" s="33"/>
      <c r="TK143" s="33"/>
      <c r="TL143" s="33"/>
      <c r="TM143" s="33"/>
      <c r="TN143" s="33"/>
      <c r="TO143" s="33"/>
      <c r="TP143" s="33"/>
      <c r="TQ143" s="33"/>
      <c r="TR143" s="33"/>
      <c r="TS143" s="33"/>
      <c r="TT143" s="33"/>
      <c r="TU143" s="33"/>
      <c r="TV143" s="33"/>
      <c r="TW143" s="33"/>
      <c r="TX143" s="33"/>
      <c r="TY143" s="33"/>
      <c r="TZ143" s="33"/>
      <c r="UA143" s="33"/>
      <c r="UB143" s="33"/>
      <c r="UC143" s="33"/>
      <c r="UD143" s="33"/>
      <c r="UE143" s="33"/>
      <c r="UF143" s="33"/>
      <c r="UG143" s="33"/>
      <c r="UH143" s="33"/>
      <c r="UI143" s="33"/>
      <c r="UJ143" s="33"/>
      <c r="UK143" s="33"/>
      <c r="UL143" s="33"/>
    </row>
    <row r="144" spans="1:558" s="13" customFormat="1" x14ac:dyDescent="0.25">
      <c r="A144" s="54">
        <v>138</v>
      </c>
      <c r="B144" s="24" t="s">
        <v>1057</v>
      </c>
      <c r="C144" s="54" t="s">
        <v>912</v>
      </c>
      <c r="D144" s="80" t="s">
        <v>45</v>
      </c>
      <c r="E144" s="80" t="s">
        <v>909</v>
      </c>
      <c r="F144" s="86" t="s">
        <v>920</v>
      </c>
      <c r="G144" s="35">
        <v>16500</v>
      </c>
      <c r="H144" s="87">
        <v>0</v>
      </c>
      <c r="I144" s="25">
        <v>25</v>
      </c>
      <c r="J144" s="97">
        <v>473.55</v>
      </c>
      <c r="K144" s="63">
        <f t="shared" si="22"/>
        <v>1171.5</v>
      </c>
      <c r="L144" s="36">
        <f t="shared" si="23"/>
        <v>181.50000000000003</v>
      </c>
      <c r="M144" s="73">
        <v>501.6</v>
      </c>
      <c r="N144" s="35">
        <f t="shared" si="24"/>
        <v>1169.8500000000001</v>
      </c>
      <c r="O144" s="35"/>
      <c r="P144" s="35">
        <f t="shared" si="25"/>
        <v>975.15000000000009</v>
      </c>
      <c r="Q144" s="25">
        <f t="shared" si="18"/>
        <v>1000.1500000000001</v>
      </c>
      <c r="R144" s="35">
        <f t="shared" si="19"/>
        <v>2522.8500000000004</v>
      </c>
      <c r="S144" s="35">
        <f t="shared" si="21"/>
        <v>15499.85</v>
      </c>
      <c r="T144" s="37" t="s">
        <v>44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  <c r="MM144" s="33"/>
      <c r="MN144" s="33"/>
      <c r="MO144" s="33"/>
      <c r="MP144" s="33"/>
      <c r="MQ144" s="33"/>
      <c r="MR144" s="33"/>
      <c r="MS144" s="33"/>
      <c r="MT144" s="33"/>
      <c r="MU144" s="33"/>
      <c r="MV144" s="33"/>
      <c r="MW144" s="33"/>
      <c r="MX144" s="33"/>
      <c r="MY144" s="33"/>
      <c r="MZ144" s="33"/>
      <c r="NA144" s="33"/>
      <c r="NB144" s="33"/>
      <c r="NC144" s="33"/>
      <c r="ND144" s="33"/>
      <c r="NE144" s="33"/>
      <c r="NF144" s="33"/>
      <c r="NG144" s="33"/>
      <c r="NH144" s="33"/>
      <c r="NI144" s="33"/>
      <c r="NJ144" s="33"/>
      <c r="NK144" s="33"/>
      <c r="NL144" s="33"/>
      <c r="NM144" s="33"/>
      <c r="NN144" s="33"/>
      <c r="NO144" s="33"/>
      <c r="NP144" s="33"/>
      <c r="NQ144" s="33"/>
      <c r="NR144" s="33"/>
      <c r="NS144" s="33"/>
      <c r="NT144" s="33"/>
      <c r="NU144" s="33"/>
      <c r="NV144" s="33"/>
      <c r="NW144" s="33"/>
      <c r="NX144" s="33"/>
      <c r="NY144" s="33"/>
      <c r="NZ144" s="33"/>
      <c r="OA144" s="33"/>
      <c r="OB144" s="33"/>
      <c r="OC144" s="33"/>
      <c r="OD144" s="33"/>
      <c r="OE144" s="33"/>
      <c r="OF144" s="33"/>
      <c r="OG144" s="33"/>
      <c r="OH144" s="33"/>
      <c r="OI144" s="33"/>
      <c r="OJ144" s="33"/>
      <c r="OK144" s="33"/>
      <c r="OL144" s="33"/>
      <c r="OM144" s="33"/>
      <c r="ON144" s="33"/>
      <c r="OO144" s="33"/>
      <c r="OP144" s="33"/>
      <c r="OQ144" s="33"/>
      <c r="OR144" s="33"/>
      <c r="OS144" s="33"/>
      <c r="OT144" s="33"/>
      <c r="OU144" s="33"/>
      <c r="OV144" s="33"/>
      <c r="OW144" s="33"/>
      <c r="OX144" s="33"/>
      <c r="OY144" s="33"/>
      <c r="OZ144" s="33"/>
      <c r="PA144" s="33"/>
      <c r="PB144" s="33"/>
      <c r="PC144" s="33"/>
      <c r="PD144" s="33"/>
      <c r="PE144" s="33"/>
      <c r="PF144" s="33"/>
      <c r="PG144" s="33"/>
      <c r="PH144" s="33"/>
      <c r="PI144" s="33"/>
      <c r="PJ144" s="33"/>
      <c r="PK144" s="33"/>
      <c r="PL144" s="33"/>
      <c r="PM144" s="33"/>
      <c r="PN144" s="33"/>
      <c r="PO144" s="33"/>
      <c r="PP144" s="33"/>
      <c r="PQ144" s="33"/>
      <c r="PR144" s="33"/>
      <c r="PS144" s="33"/>
      <c r="PT144" s="33"/>
      <c r="PU144" s="33"/>
      <c r="PV144" s="33"/>
      <c r="PW144" s="33"/>
      <c r="PX144" s="33"/>
      <c r="PY144" s="33"/>
      <c r="PZ144" s="33"/>
      <c r="QA144" s="33"/>
      <c r="QB144" s="33"/>
      <c r="QC144" s="33"/>
      <c r="QD144" s="33"/>
      <c r="QE144" s="33"/>
      <c r="QF144" s="33"/>
      <c r="QG144" s="33"/>
      <c r="QH144" s="33"/>
      <c r="QI144" s="33"/>
      <c r="QJ144" s="33"/>
      <c r="QK144" s="33"/>
      <c r="QL144" s="33"/>
      <c r="QM144" s="33"/>
      <c r="QN144" s="33"/>
      <c r="QO144" s="33"/>
      <c r="QP144" s="33"/>
      <c r="QQ144" s="33"/>
      <c r="QR144" s="33"/>
      <c r="QS144" s="33"/>
      <c r="QT144" s="33"/>
      <c r="QU144" s="33"/>
      <c r="QV144" s="33"/>
      <c r="QW144" s="33"/>
      <c r="QX144" s="33"/>
      <c r="QY144" s="33"/>
      <c r="QZ144" s="33"/>
      <c r="RA144" s="33"/>
      <c r="RB144" s="33"/>
      <c r="RC144" s="33"/>
      <c r="RD144" s="33"/>
      <c r="RE144" s="33"/>
      <c r="RF144" s="33"/>
      <c r="RG144" s="33"/>
      <c r="RH144" s="33"/>
      <c r="RI144" s="33"/>
      <c r="RJ144" s="33"/>
      <c r="RK144" s="33"/>
      <c r="RL144" s="33"/>
      <c r="RM144" s="33"/>
      <c r="RN144" s="33"/>
      <c r="RO144" s="33"/>
      <c r="RP144" s="33"/>
      <c r="RQ144" s="33"/>
      <c r="RR144" s="33"/>
      <c r="RS144" s="33"/>
      <c r="RT144" s="33"/>
      <c r="RU144" s="33"/>
      <c r="RV144" s="33"/>
      <c r="RW144" s="33"/>
      <c r="RX144" s="33"/>
      <c r="RY144" s="33"/>
      <c r="RZ144" s="33"/>
      <c r="SA144" s="33"/>
      <c r="SB144" s="33"/>
      <c r="SC144" s="33"/>
      <c r="SD144" s="33"/>
      <c r="SE144" s="33"/>
      <c r="SF144" s="33"/>
      <c r="SG144" s="33"/>
      <c r="SH144" s="33"/>
      <c r="SI144" s="33"/>
      <c r="SJ144" s="33"/>
      <c r="SK144" s="33"/>
      <c r="SL144" s="33"/>
      <c r="SM144" s="33"/>
      <c r="SN144" s="33"/>
      <c r="SO144" s="33"/>
      <c r="SP144" s="33"/>
      <c r="SQ144" s="33"/>
      <c r="SR144" s="33"/>
      <c r="SS144" s="33"/>
      <c r="ST144" s="33"/>
      <c r="SU144" s="33"/>
      <c r="SV144" s="33"/>
      <c r="SW144" s="33"/>
      <c r="SX144" s="33"/>
      <c r="SY144" s="33"/>
      <c r="SZ144" s="33"/>
      <c r="TA144" s="33"/>
      <c r="TB144" s="33"/>
      <c r="TC144" s="33"/>
      <c r="TD144" s="33"/>
      <c r="TE144" s="33"/>
      <c r="TF144" s="33"/>
      <c r="TG144" s="33"/>
      <c r="TH144" s="33"/>
      <c r="TI144" s="33"/>
      <c r="TJ144" s="33"/>
      <c r="TK144" s="33"/>
      <c r="TL144" s="33"/>
      <c r="TM144" s="33"/>
      <c r="TN144" s="33"/>
      <c r="TO144" s="33"/>
      <c r="TP144" s="33"/>
      <c r="TQ144" s="33"/>
      <c r="TR144" s="33"/>
      <c r="TS144" s="33"/>
      <c r="TT144" s="33"/>
      <c r="TU144" s="33"/>
      <c r="TV144" s="33"/>
      <c r="TW144" s="33"/>
      <c r="TX144" s="33"/>
      <c r="TY144" s="33"/>
      <c r="TZ144" s="33"/>
      <c r="UA144" s="33"/>
      <c r="UB144" s="33"/>
      <c r="UC144" s="33"/>
      <c r="UD144" s="33"/>
      <c r="UE144" s="33"/>
      <c r="UF144" s="33"/>
      <c r="UG144" s="33"/>
      <c r="UH144" s="33"/>
      <c r="UI144" s="33"/>
      <c r="UJ144" s="33"/>
      <c r="UK144" s="33"/>
      <c r="UL144" s="33"/>
    </row>
    <row r="145" spans="1:558" s="13" customFormat="1" x14ac:dyDescent="0.25">
      <c r="A145" s="54">
        <v>139</v>
      </c>
      <c r="B145" s="24" t="s">
        <v>976</v>
      </c>
      <c r="C145" s="54" t="s">
        <v>913</v>
      </c>
      <c r="D145" s="80" t="s">
        <v>45</v>
      </c>
      <c r="E145" s="80" t="s">
        <v>65</v>
      </c>
      <c r="F145" s="86" t="s">
        <v>916</v>
      </c>
      <c r="G145" s="25">
        <v>18000</v>
      </c>
      <c r="H145" s="87">
        <v>0</v>
      </c>
      <c r="I145" s="25">
        <v>25</v>
      </c>
      <c r="J145" s="85">
        <v>516.6</v>
      </c>
      <c r="K145" s="60">
        <f t="shared" si="22"/>
        <v>1277.9999999999998</v>
      </c>
      <c r="L145" s="36">
        <f t="shared" si="23"/>
        <v>198.00000000000003</v>
      </c>
      <c r="M145" s="72">
        <v>547.20000000000005</v>
      </c>
      <c r="N145" s="25">
        <f t="shared" si="24"/>
        <v>1276.2</v>
      </c>
      <c r="O145" s="25"/>
      <c r="P145" s="25">
        <f t="shared" si="25"/>
        <v>1063.8000000000002</v>
      </c>
      <c r="Q145" s="25">
        <f t="shared" si="18"/>
        <v>1088.8000000000002</v>
      </c>
      <c r="R145" s="25">
        <f t="shared" si="19"/>
        <v>2752.2</v>
      </c>
      <c r="S145" s="25">
        <f t="shared" si="21"/>
        <v>16911.2</v>
      </c>
      <c r="T145" s="37" t="s">
        <v>44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  <c r="MM145" s="33"/>
      <c r="MN145" s="33"/>
      <c r="MO145" s="33"/>
      <c r="MP145" s="33"/>
      <c r="MQ145" s="33"/>
      <c r="MR145" s="33"/>
      <c r="MS145" s="33"/>
      <c r="MT145" s="33"/>
      <c r="MU145" s="33"/>
      <c r="MV145" s="33"/>
      <c r="MW145" s="33"/>
      <c r="MX145" s="33"/>
      <c r="MY145" s="33"/>
      <c r="MZ145" s="33"/>
      <c r="NA145" s="33"/>
      <c r="NB145" s="33"/>
      <c r="NC145" s="33"/>
      <c r="ND145" s="33"/>
      <c r="NE145" s="33"/>
      <c r="NF145" s="33"/>
      <c r="NG145" s="33"/>
      <c r="NH145" s="33"/>
      <c r="NI145" s="33"/>
      <c r="NJ145" s="33"/>
      <c r="NK145" s="33"/>
      <c r="NL145" s="33"/>
      <c r="NM145" s="33"/>
      <c r="NN145" s="33"/>
      <c r="NO145" s="33"/>
      <c r="NP145" s="33"/>
      <c r="NQ145" s="33"/>
      <c r="NR145" s="33"/>
      <c r="NS145" s="33"/>
      <c r="NT145" s="33"/>
      <c r="NU145" s="33"/>
      <c r="NV145" s="33"/>
      <c r="NW145" s="33"/>
      <c r="NX145" s="33"/>
      <c r="NY145" s="33"/>
      <c r="NZ145" s="33"/>
      <c r="OA145" s="33"/>
      <c r="OB145" s="33"/>
      <c r="OC145" s="33"/>
      <c r="OD145" s="33"/>
      <c r="OE145" s="33"/>
      <c r="OF145" s="33"/>
      <c r="OG145" s="33"/>
      <c r="OH145" s="33"/>
      <c r="OI145" s="33"/>
      <c r="OJ145" s="33"/>
      <c r="OK145" s="33"/>
      <c r="OL145" s="33"/>
      <c r="OM145" s="33"/>
      <c r="ON145" s="33"/>
      <c r="OO145" s="33"/>
      <c r="OP145" s="33"/>
      <c r="OQ145" s="33"/>
      <c r="OR145" s="33"/>
      <c r="OS145" s="33"/>
      <c r="OT145" s="33"/>
      <c r="OU145" s="33"/>
      <c r="OV145" s="33"/>
      <c r="OW145" s="33"/>
      <c r="OX145" s="33"/>
      <c r="OY145" s="33"/>
      <c r="OZ145" s="33"/>
      <c r="PA145" s="33"/>
      <c r="PB145" s="33"/>
      <c r="PC145" s="33"/>
      <c r="PD145" s="33"/>
      <c r="PE145" s="33"/>
      <c r="PF145" s="33"/>
      <c r="PG145" s="33"/>
      <c r="PH145" s="33"/>
      <c r="PI145" s="33"/>
      <c r="PJ145" s="33"/>
      <c r="PK145" s="33"/>
      <c r="PL145" s="33"/>
      <c r="PM145" s="33"/>
      <c r="PN145" s="33"/>
      <c r="PO145" s="33"/>
      <c r="PP145" s="33"/>
      <c r="PQ145" s="33"/>
      <c r="PR145" s="33"/>
      <c r="PS145" s="33"/>
      <c r="PT145" s="33"/>
      <c r="PU145" s="33"/>
      <c r="PV145" s="33"/>
      <c r="PW145" s="33"/>
      <c r="PX145" s="33"/>
      <c r="PY145" s="33"/>
      <c r="PZ145" s="33"/>
      <c r="QA145" s="33"/>
      <c r="QB145" s="33"/>
      <c r="QC145" s="33"/>
      <c r="QD145" s="33"/>
      <c r="QE145" s="33"/>
      <c r="QF145" s="33"/>
      <c r="QG145" s="33"/>
      <c r="QH145" s="33"/>
      <c r="QI145" s="33"/>
      <c r="QJ145" s="33"/>
      <c r="QK145" s="33"/>
      <c r="QL145" s="33"/>
      <c r="QM145" s="33"/>
      <c r="QN145" s="33"/>
      <c r="QO145" s="33"/>
      <c r="QP145" s="33"/>
      <c r="QQ145" s="33"/>
      <c r="QR145" s="33"/>
      <c r="QS145" s="33"/>
      <c r="QT145" s="33"/>
      <c r="QU145" s="33"/>
      <c r="QV145" s="33"/>
      <c r="QW145" s="33"/>
      <c r="QX145" s="33"/>
      <c r="QY145" s="33"/>
      <c r="QZ145" s="33"/>
      <c r="RA145" s="33"/>
      <c r="RB145" s="33"/>
      <c r="RC145" s="33"/>
      <c r="RD145" s="33"/>
      <c r="RE145" s="33"/>
      <c r="RF145" s="33"/>
      <c r="RG145" s="33"/>
      <c r="RH145" s="33"/>
      <c r="RI145" s="33"/>
      <c r="RJ145" s="33"/>
      <c r="RK145" s="33"/>
      <c r="RL145" s="33"/>
      <c r="RM145" s="33"/>
      <c r="RN145" s="33"/>
      <c r="RO145" s="33"/>
      <c r="RP145" s="33"/>
      <c r="RQ145" s="33"/>
      <c r="RR145" s="33"/>
      <c r="RS145" s="33"/>
      <c r="RT145" s="33"/>
      <c r="RU145" s="33"/>
      <c r="RV145" s="33"/>
      <c r="RW145" s="33"/>
      <c r="RX145" s="33"/>
      <c r="RY145" s="33"/>
      <c r="RZ145" s="33"/>
      <c r="SA145" s="33"/>
      <c r="SB145" s="33"/>
      <c r="SC145" s="33"/>
      <c r="SD145" s="33"/>
      <c r="SE145" s="33"/>
      <c r="SF145" s="33"/>
      <c r="SG145" s="33"/>
      <c r="SH145" s="33"/>
      <c r="SI145" s="33"/>
      <c r="SJ145" s="33"/>
      <c r="SK145" s="33"/>
      <c r="SL145" s="33"/>
      <c r="SM145" s="33"/>
      <c r="SN145" s="33"/>
      <c r="SO145" s="33"/>
      <c r="SP145" s="33"/>
      <c r="SQ145" s="33"/>
      <c r="SR145" s="33"/>
      <c r="SS145" s="33"/>
      <c r="ST145" s="33"/>
      <c r="SU145" s="33"/>
      <c r="SV145" s="33"/>
      <c r="SW145" s="33"/>
      <c r="SX145" s="33"/>
      <c r="SY145" s="33"/>
      <c r="SZ145" s="33"/>
      <c r="TA145" s="33"/>
      <c r="TB145" s="33"/>
      <c r="TC145" s="33"/>
      <c r="TD145" s="33"/>
      <c r="TE145" s="33"/>
      <c r="TF145" s="33"/>
      <c r="TG145" s="33"/>
      <c r="TH145" s="33"/>
      <c r="TI145" s="33"/>
      <c r="TJ145" s="33"/>
      <c r="TK145" s="33"/>
      <c r="TL145" s="33"/>
      <c r="TM145" s="33"/>
      <c r="TN145" s="33"/>
      <c r="TO145" s="33"/>
      <c r="TP145" s="33"/>
      <c r="TQ145" s="33"/>
      <c r="TR145" s="33"/>
      <c r="TS145" s="33"/>
      <c r="TT145" s="33"/>
      <c r="TU145" s="33"/>
      <c r="TV145" s="33"/>
      <c r="TW145" s="33"/>
      <c r="TX145" s="33"/>
      <c r="TY145" s="33"/>
      <c r="TZ145" s="33"/>
      <c r="UA145" s="33"/>
      <c r="UB145" s="33"/>
      <c r="UC145" s="33"/>
      <c r="UD145" s="33"/>
      <c r="UE145" s="33"/>
      <c r="UF145" s="33"/>
      <c r="UG145" s="33"/>
      <c r="UH145" s="33"/>
      <c r="UI145" s="33"/>
      <c r="UJ145" s="33"/>
      <c r="UK145" s="33"/>
      <c r="UL145" s="33"/>
    </row>
    <row r="146" spans="1:558" s="13" customFormat="1" x14ac:dyDescent="0.25">
      <c r="A146" s="54">
        <v>140</v>
      </c>
      <c r="B146" s="24" t="s">
        <v>238</v>
      </c>
      <c r="C146" s="54" t="s">
        <v>913</v>
      </c>
      <c r="D146" s="80" t="s">
        <v>241</v>
      </c>
      <c r="E146" s="80" t="s">
        <v>242</v>
      </c>
      <c r="F146" s="86" t="s">
        <v>920</v>
      </c>
      <c r="G146" s="25">
        <v>42000</v>
      </c>
      <c r="H146" s="87">
        <v>724.92</v>
      </c>
      <c r="I146" s="25">
        <v>25</v>
      </c>
      <c r="J146" s="85">
        <v>1205.4000000000001</v>
      </c>
      <c r="K146" s="60">
        <f t="shared" si="22"/>
        <v>2981.9999999999995</v>
      </c>
      <c r="L146" s="36">
        <f t="shared" si="23"/>
        <v>462.00000000000006</v>
      </c>
      <c r="M146" s="72">
        <v>1276.8</v>
      </c>
      <c r="N146" s="25">
        <f t="shared" si="24"/>
        <v>2977.8</v>
      </c>
      <c r="O146" s="25"/>
      <c r="P146" s="25">
        <f t="shared" si="25"/>
        <v>2482.1999999999998</v>
      </c>
      <c r="Q146" s="25">
        <f t="shared" si="18"/>
        <v>3232.12</v>
      </c>
      <c r="R146" s="25">
        <f t="shared" si="19"/>
        <v>6421.7999999999993</v>
      </c>
      <c r="S146" s="25">
        <f t="shared" si="21"/>
        <v>38767.879999999997</v>
      </c>
      <c r="T146" s="37" t="s">
        <v>44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  <c r="MM146" s="33"/>
      <c r="MN146" s="33"/>
      <c r="MO146" s="33"/>
      <c r="MP146" s="33"/>
      <c r="MQ146" s="33"/>
      <c r="MR146" s="33"/>
      <c r="MS146" s="33"/>
      <c r="MT146" s="33"/>
      <c r="MU146" s="33"/>
      <c r="MV146" s="33"/>
      <c r="MW146" s="33"/>
      <c r="MX146" s="33"/>
      <c r="MY146" s="33"/>
      <c r="MZ146" s="33"/>
      <c r="NA146" s="33"/>
      <c r="NB146" s="33"/>
      <c r="NC146" s="33"/>
      <c r="ND146" s="33"/>
      <c r="NE146" s="33"/>
      <c r="NF146" s="33"/>
      <c r="NG146" s="33"/>
      <c r="NH146" s="33"/>
      <c r="NI146" s="33"/>
      <c r="NJ146" s="33"/>
      <c r="NK146" s="33"/>
      <c r="NL146" s="33"/>
      <c r="NM146" s="33"/>
      <c r="NN146" s="33"/>
      <c r="NO146" s="33"/>
      <c r="NP146" s="33"/>
      <c r="NQ146" s="33"/>
      <c r="NR146" s="33"/>
      <c r="NS146" s="33"/>
      <c r="NT146" s="33"/>
      <c r="NU146" s="33"/>
      <c r="NV146" s="33"/>
      <c r="NW146" s="33"/>
      <c r="NX146" s="33"/>
      <c r="NY146" s="33"/>
      <c r="NZ146" s="33"/>
      <c r="OA146" s="33"/>
      <c r="OB146" s="33"/>
      <c r="OC146" s="33"/>
      <c r="OD146" s="33"/>
      <c r="OE146" s="33"/>
      <c r="OF146" s="33"/>
      <c r="OG146" s="33"/>
      <c r="OH146" s="33"/>
      <c r="OI146" s="33"/>
      <c r="OJ146" s="33"/>
      <c r="OK146" s="33"/>
      <c r="OL146" s="33"/>
      <c r="OM146" s="33"/>
      <c r="ON146" s="33"/>
      <c r="OO146" s="33"/>
      <c r="OP146" s="33"/>
      <c r="OQ146" s="33"/>
      <c r="OR146" s="33"/>
      <c r="OS146" s="33"/>
      <c r="OT146" s="33"/>
      <c r="OU146" s="33"/>
      <c r="OV146" s="33"/>
      <c r="OW146" s="33"/>
      <c r="OX146" s="33"/>
      <c r="OY146" s="33"/>
      <c r="OZ146" s="33"/>
      <c r="PA146" s="33"/>
      <c r="PB146" s="33"/>
      <c r="PC146" s="33"/>
      <c r="PD146" s="33"/>
      <c r="PE146" s="33"/>
      <c r="PF146" s="33"/>
      <c r="PG146" s="33"/>
      <c r="PH146" s="33"/>
      <c r="PI146" s="33"/>
      <c r="PJ146" s="33"/>
      <c r="PK146" s="33"/>
      <c r="PL146" s="33"/>
      <c r="PM146" s="33"/>
      <c r="PN146" s="33"/>
      <c r="PO146" s="33"/>
      <c r="PP146" s="33"/>
      <c r="PQ146" s="33"/>
      <c r="PR146" s="33"/>
      <c r="PS146" s="33"/>
      <c r="PT146" s="33"/>
      <c r="PU146" s="33"/>
      <c r="PV146" s="33"/>
      <c r="PW146" s="33"/>
      <c r="PX146" s="33"/>
      <c r="PY146" s="33"/>
      <c r="PZ146" s="33"/>
      <c r="QA146" s="33"/>
      <c r="QB146" s="33"/>
      <c r="QC146" s="33"/>
      <c r="QD146" s="33"/>
      <c r="QE146" s="33"/>
      <c r="QF146" s="33"/>
      <c r="QG146" s="33"/>
      <c r="QH146" s="33"/>
      <c r="QI146" s="33"/>
      <c r="QJ146" s="33"/>
      <c r="QK146" s="33"/>
      <c r="QL146" s="33"/>
      <c r="QM146" s="33"/>
      <c r="QN146" s="33"/>
      <c r="QO146" s="33"/>
      <c r="QP146" s="33"/>
      <c r="QQ146" s="33"/>
      <c r="QR146" s="33"/>
      <c r="QS146" s="33"/>
      <c r="QT146" s="33"/>
      <c r="QU146" s="33"/>
      <c r="QV146" s="33"/>
      <c r="QW146" s="33"/>
      <c r="QX146" s="33"/>
      <c r="QY146" s="33"/>
      <c r="QZ146" s="33"/>
      <c r="RA146" s="33"/>
      <c r="RB146" s="33"/>
      <c r="RC146" s="33"/>
      <c r="RD146" s="33"/>
      <c r="RE146" s="33"/>
      <c r="RF146" s="33"/>
      <c r="RG146" s="33"/>
      <c r="RH146" s="33"/>
      <c r="RI146" s="33"/>
      <c r="RJ146" s="33"/>
      <c r="RK146" s="33"/>
      <c r="RL146" s="33"/>
      <c r="RM146" s="33"/>
      <c r="RN146" s="33"/>
      <c r="RO146" s="33"/>
      <c r="RP146" s="33"/>
      <c r="RQ146" s="33"/>
      <c r="RR146" s="33"/>
      <c r="RS146" s="33"/>
      <c r="RT146" s="33"/>
      <c r="RU146" s="33"/>
      <c r="RV146" s="33"/>
      <c r="RW146" s="33"/>
      <c r="RX146" s="33"/>
      <c r="RY146" s="33"/>
      <c r="RZ146" s="33"/>
      <c r="SA146" s="33"/>
      <c r="SB146" s="33"/>
      <c r="SC146" s="33"/>
      <c r="SD146" s="33"/>
      <c r="SE146" s="33"/>
      <c r="SF146" s="33"/>
      <c r="SG146" s="33"/>
      <c r="SH146" s="33"/>
      <c r="SI146" s="33"/>
      <c r="SJ146" s="33"/>
      <c r="SK146" s="33"/>
      <c r="SL146" s="33"/>
      <c r="SM146" s="33"/>
      <c r="SN146" s="33"/>
      <c r="SO146" s="33"/>
      <c r="SP146" s="33"/>
      <c r="SQ146" s="33"/>
      <c r="SR146" s="33"/>
      <c r="SS146" s="33"/>
      <c r="ST146" s="33"/>
      <c r="SU146" s="33"/>
      <c r="SV146" s="33"/>
      <c r="SW146" s="33"/>
      <c r="SX146" s="33"/>
      <c r="SY146" s="33"/>
      <c r="SZ146" s="33"/>
      <c r="TA146" s="33"/>
      <c r="TB146" s="33"/>
      <c r="TC146" s="33"/>
      <c r="TD146" s="33"/>
      <c r="TE146" s="33"/>
      <c r="TF146" s="33"/>
      <c r="TG146" s="33"/>
      <c r="TH146" s="33"/>
      <c r="TI146" s="33"/>
      <c r="TJ146" s="33"/>
      <c r="TK146" s="33"/>
      <c r="TL146" s="33"/>
      <c r="TM146" s="33"/>
      <c r="TN146" s="33"/>
      <c r="TO146" s="33"/>
      <c r="TP146" s="33"/>
      <c r="TQ146" s="33"/>
      <c r="TR146" s="33"/>
      <c r="TS146" s="33"/>
      <c r="TT146" s="33"/>
      <c r="TU146" s="33"/>
      <c r="TV146" s="33"/>
      <c r="TW146" s="33"/>
      <c r="TX146" s="33"/>
      <c r="TY146" s="33"/>
      <c r="TZ146" s="33"/>
      <c r="UA146" s="33"/>
      <c r="UB146" s="33"/>
      <c r="UC146" s="33"/>
      <c r="UD146" s="33"/>
      <c r="UE146" s="33"/>
      <c r="UF146" s="33"/>
      <c r="UG146" s="33"/>
      <c r="UH146" s="33"/>
      <c r="UI146" s="33"/>
      <c r="UJ146" s="33"/>
      <c r="UK146" s="33"/>
      <c r="UL146" s="33"/>
    </row>
    <row r="147" spans="1:558" s="13" customFormat="1" x14ac:dyDescent="0.25">
      <c r="A147" s="54">
        <v>141</v>
      </c>
      <c r="B147" s="24" t="s">
        <v>240</v>
      </c>
      <c r="C147" s="54" t="s">
        <v>912</v>
      </c>
      <c r="D147" s="80" t="s">
        <v>241</v>
      </c>
      <c r="E147" s="80" t="s">
        <v>155</v>
      </c>
      <c r="F147" s="86" t="s">
        <v>921</v>
      </c>
      <c r="G147" s="25">
        <v>55000</v>
      </c>
      <c r="H147" s="84">
        <v>2045.04</v>
      </c>
      <c r="I147" s="25">
        <v>25</v>
      </c>
      <c r="J147" s="85">
        <v>1578.5</v>
      </c>
      <c r="K147" s="60">
        <f t="shared" si="22"/>
        <v>3904.9999999999995</v>
      </c>
      <c r="L147" s="36">
        <f t="shared" si="23"/>
        <v>605.00000000000011</v>
      </c>
      <c r="M147" s="72">
        <v>1672</v>
      </c>
      <c r="N147" s="25">
        <f t="shared" si="24"/>
        <v>3899.5000000000005</v>
      </c>
      <c r="O147" s="25"/>
      <c r="P147" s="25">
        <f t="shared" si="25"/>
        <v>3250.5</v>
      </c>
      <c r="Q147" s="25">
        <f t="shared" si="18"/>
        <v>5320.54</v>
      </c>
      <c r="R147" s="25">
        <f t="shared" si="19"/>
        <v>8409.5</v>
      </c>
      <c r="S147" s="25">
        <f t="shared" si="21"/>
        <v>49679.46</v>
      </c>
      <c r="T147" s="37" t="s">
        <v>44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  <c r="MM147" s="33"/>
      <c r="MN147" s="33"/>
      <c r="MO147" s="33"/>
      <c r="MP147" s="33"/>
      <c r="MQ147" s="33"/>
      <c r="MR147" s="33"/>
      <c r="MS147" s="33"/>
      <c r="MT147" s="33"/>
      <c r="MU147" s="33"/>
      <c r="MV147" s="33"/>
      <c r="MW147" s="33"/>
      <c r="MX147" s="33"/>
      <c r="MY147" s="33"/>
      <c r="MZ147" s="33"/>
      <c r="NA147" s="33"/>
      <c r="NB147" s="33"/>
      <c r="NC147" s="33"/>
      <c r="ND147" s="33"/>
      <c r="NE147" s="33"/>
      <c r="NF147" s="33"/>
      <c r="NG147" s="33"/>
      <c r="NH147" s="33"/>
      <c r="NI147" s="33"/>
      <c r="NJ147" s="33"/>
      <c r="NK147" s="33"/>
      <c r="NL147" s="33"/>
      <c r="NM147" s="33"/>
      <c r="NN147" s="33"/>
      <c r="NO147" s="33"/>
      <c r="NP147" s="33"/>
      <c r="NQ147" s="33"/>
      <c r="NR147" s="33"/>
      <c r="NS147" s="33"/>
      <c r="NT147" s="33"/>
      <c r="NU147" s="33"/>
      <c r="NV147" s="33"/>
      <c r="NW147" s="33"/>
      <c r="NX147" s="33"/>
      <c r="NY147" s="33"/>
      <c r="NZ147" s="33"/>
      <c r="OA147" s="33"/>
      <c r="OB147" s="33"/>
      <c r="OC147" s="33"/>
      <c r="OD147" s="33"/>
      <c r="OE147" s="33"/>
      <c r="OF147" s="33"/>
      <c r="OG147" s="33"/>
      <c r="OH147" s="33"/>
      <c r="OI147" s="33"/>
      <c r="OJ147" s="33"/>
      <c r="OK147" s="33"/>
      <c r="OL147" s="33"/>
      <c r="OM147" s="33"/>
      <c r="ON147" s="33"/>
      <c r="OO147" s="33"/>
      <c r="OP147" s="33"/>
      <c r="OQ147" s="33"/>
      <c r="OR147" s="33"/>
      <c r="OS147" s="33"/>
      <c r="OT147" s="33"/>
      <c r="OU147" s="33"/>
      <c r="OV147" s="33"/>
      <c r="OW147" s="33"/>
      <c r="OX147" s="33"/>
      <c r="OY147" s="33"/>
      <c r="OZ147" s="33"/>
      <c r="PA147" s="33"/>
      <c r="PB147" s="33"/>
      <c r="PC147" s="33"/>
      <c r="PD147" s="33"/>
      <c r="PE147" s="33"/>
      <c r="PF147" s="33"/>
      <c r="PG147" s="33"/>
      <c r="PH147" s="33"/>
      <c r="PI147" s="33"/>
      <c r="PJ147" s="33"/>
      <c r="PK147" s="33"/>
      <c r="PL147" s="33"/>
      <c r="PM147" s="33"/>
      <c r="PN147" s="33"/>
      <c r="PO147" s="33"/>
      <c r="PP147" s="33"/>
      <c r="PQ147" s="33"/>
      <c r="PR147" s="33"/>
      <c r="PS147" s="33"/>
      <c r="PT147" s="33"/>
      <c r="PU147" s="33"/>
      <c r="PV147" s="33"/>
      <c r="PW147" s="33"/>
      <c r="PX147" s="33"/>
      <c r="PY147" s="33"/>
      <c r="PZ147" s="33"/>
      <c r="QA147" s="33"/>
      <c r="QB147" s="33"/>
      <c r="QC147" s="33"/>
      <c r="QD147" s="33"/>
      <c r="QE147" s="33"/>
      <c r="QF147" s="33"/>
      <c r="QG147" s="33"/>
      <c r="QH147" s="33"/>
      <c r="QI147" s="33"/>
      <c r="QJ147" s="33"/>
      <c r="QK147" s="33"/>
      <c r="QL147" s="33"/>
      <c r="QM147" s="33"/>
      <c r="QN147" s="33"/>
      <c r="QO147" s="33"/>
      <c r="QP147" s="33"/>
      <c r="QQ147" s="33"/>
      <c r="QR147" s="33"/>
      <c r="QS147" s="33"/>
      <c r="QT147" s="33"/>
      <c r="QU147" s="33"/>
      <c r="QV147" s="33"/>
      <c r="QW147" s="33"/>
      <c r="QX147" s="33"/>
      <c r="QY147" s="33"/>
      <c r="QZ147" s="33"/>
      <c r="RA147" s="33"/>
      <c r="RB147" s="33"/>
      <c r="RC147" s="33"/>
      <c r="RD147" s="33"/>
      <c r="RE147" s="33"/>
      <c r="RF147" s="33"/>
      <c r="RG147" s="33"/>
      <c r="RH147" s="33"/>
      <c r="RI147" s="33"/>
      <c r="RJ147" s="33"/>
      <c r="RK147" s="33"/>
      <c r="RL147" s="33"/>
      <c r="RM147" s="33"/>
      <c r="RN147" s="33"/>
      <c r="RO147" s="33"/>
      <c r="RP147" s="33"/>
      <c r="RQ147" s="33"/>
      <c r="RR147" s="33"/>
      <c r="RS147" s="33"/>
      <c r="RT147" s="33"/>
      <c r="RU147" s="33"/>
      <c r="RV147" s="33"/>
      <c r="RW147" s="33"/>
      <c r="RX147" s="33"/>
      <c r="RY147" s="33"/>
      <c r="RZ147" s="33"/>
      <c r="SA147" s="33"/>
      <c r="SB147" s="33"/>
      <c r="SC147" s="33"/>
      <c r="SD147" s="33"/>
      <c r="SE147" s="33"/>
      <c r="SF147" s="33"/>
      <c r="SG147" s="33"/>
      <c r="SH147" s="33"/>
      <c r="SI147" s="33"/>
      <c r="SJ147" s="33"/>
      <c r="SK147" s="33"/>
      <c r="SL147" s="33"/>
      <c r="SM147" s="33"/>
      <c r="SN147" s="33"/>
      <c r="SO147" s="33"/>
      <c r="SP147" s="33"/>
      <c r="SQ147" s="33"/>
      <c r="SR147" s="33"/>
      <c r="SS147" s="33"/>
      <c r="ST147" s="33"/>
      <c r="SU147" s="33"/>
      <c r="SV147" s="33"/>
      <c r="SW147" s="33"/>
      <c r="SX147" s="33"/>
      <c r="SY147" s="33"/>
      <c r="SZ147" s="33"/>
      <c r="TA147" s="33"/>
      <c r="TB147" s="33"/>
      <c r="TC147" s="33"/>
      <c r="TD147" s="33"/>
      <c r="TE147" s="33"/>
      <c r="TF147" s="33"/>
      <c r="TG147" s="33"/>
      <c r="TH147" s="33"/>
      <c r="TI147" s="33"/>
      <c r="TJ147" s="33"/>
      <c r="TK147" s="33"/>
      <c r="TL147" s="33"/>
      <c r="TM147" s="33"/>
      <c r="TN147" s="33"/>
      <c r="TO147" s="33"/>
      <c r="TP147" s="33"/>
      <c r="TQ147" s="33"/>
      <c r="TR147" s="33"/>
      <c r="TS147" s="33"/>
      <c r="TT147" s="33"/>
      <c r="TU147" s="33"/>
      <c r="TV147" s="33"/>
      <c r="TW147" s="33"/>
      <c r="TX147" s="33"/>
      <c r="TY147" s="33"/>
      <c r="TZ147" s="33"/>
      <c r="UA147" s="33"/>
      <c r="UB147" s="33"/>
      <c r="UC147" s="33"/>
      <c r="UD147" s="33"/>
      <c r="UE147" s="33"/>
      <c r="UF147" s="33"/>
      <c r="UG147" s="33"/>
      <c r="UH147" s="33"/>
      <c r="UI147" s="33"/>
      <c r="UJ147" s="33"/>
      <c r="UK147" s="33"/>
      <c r="UL147" s="33"/>
    </row>
    <row r="148" spans="1:558" s="13" customFormat="1" x14ac:dyDescent="0.25">
      <c r="A148" s="54">
        <v>142</v>
      </c>
      <c r="B148" s="24" t="s">
        <v>248</v>
      </c>
      <c r="C148" s="54" t="s">
        <v>913</v>
      </c>
      <c r="D148" s="80" t="s">
        <v>241</v>
      </c>
      <c r="E148" s="80" t="s">
        <v>258</v>
      </c>
      <c r="F148" s="86" t="s">
        <v>921</v>
      </c>
      <c r="G148" s="25">
        <v>100000</v>
      </c>
      <c r="H148" s="84">
        <v>11676.5</v>
      </c>
      <c r="I148" s="25">
        <v>25</v>
      </c>
      <c r="J148" s="85">
        <v>2870</v>
      </c>
      <c r="K148" s="60">
        <f t="shared" si="22"/>
        <v>7099.9999999999991</v>
      </c>
      <c r="L148" s="36">
        <f t="shared" si="23"/>
        <v>1100</v>
      </c>
      <c r="M148" s="72">
        <v>3040</v>
      </c>
      <c r="N148" s="25">
        <f t="shared" si="24"/>
        <v>7090.0000000000009</v>
      </c>
      <c r="O148" s="25"/>
      <c r="P148" s="25">
        <f t="shared" si="25"/>
        <v>5910</v>
      </c>
      <c r="Q148" s="25">
        <f t="shared" si="18"/>
        <v>17611.5</v>
      </c>
      <c r="R148" s="25">
        <f t="shared" si="19"/>
        <v>15290</v>
      </c>
      <c r="S148" s="25">
        <f t="shared" si="21"/>
        <v>82388.5</v>
      </c>
      <c r="T148" s="37" t="s">
        <v>44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  <c r="MM148" s="33"/>
      <c r="MN148" s="33"/>
      <c r="MO148" s="33"/>
      <c r="MP148" s="33"/>
      <c r="MQ148" s="33"/>
      <c r="MR148" s="33"/>
      <c r="MS148" s="33"/>
      <c r="MT148" s="33"/>
      <c r="MU148" s="33"/>
      <c r="MV148" s="33"/>
      <c r="MW148" s="33"/>
      <c r="MX148" s="33"/>
      <c r="MY148" s="33"/>
      <c r="MZ148" s="33"/>
      <c r="NA148" s="33"/>
      <c r="NB148" s="33"/>
      <c r="NC148" s="33"/>
      <c r="ND148" s="33"/>
      <c r="NE148" s="33"/>
      <c r="NF148" s="33"/>
      <c r="NG148" s="33"/>
      <c r="NH148" s="33"/>
      <c r="NI148" s="33"/>
      <c r="NJ148" s="33"/>
      <c r="NK148" s="33"/>
      <c r="NL148" s="33"/>
      <c r="NM148" s="33"/>
      <c r="NN148" s="33"/>
      <c r="NO148" s="33"/>
      <c r="NP148" s="33"/>
      <c r="NQ148" s="33"/>
      <c r="NR148" s="33"/>
      <c r="NS148" s="33"/>
      <c r="NT148" s="33"/>
      <c r="NU148" s="33"/>
      <c r="NV148" s="33"/>
      <c r="NW148" s="33"/>
      <c r="NX148" s="33"/>
      <c r="NY148" s="33"/>
      <c r="NZ148" s="33"/>
      <c r="OA148" s="33"/>
      <c r="OB148" s="33"/>
      <c r="OC148" s="33"/>
      <c r="OD148" s="33"/>
      <c r="OE148" s="33"/>
      <c r="OF148" s="33"/>
      <c r="OG148" s="33"/>
      <c r="OH148" s="33"/>
      <c r="OI148" s="33"/>
      <c r="OJ148" s="33"/>
      <c r="OK148" s="33"/>
      <c r="OL148" s="33"/>
      <c r="OM148" s="33"/>
      <c r="ON148" s="33"/>
      <c r="OO148" s="33"/>
      <c r="OP148" s="33"/>
      <c r="OQ148" s="33"/>
      <c r="OR148" s="33"/>
      <c r="OS148" s="33"/>
      <c r="OT148" s="33"/>
      <c r="OU148" s="33"/>
      <c r="OV148" s="33"/>
      <c r="OW148" s="33"/>
      <c r="OX148" s="33"/>
      <c r="OY148" s="33"/>
      <c r="OZ148" s="33"/>
      <c r="PA148" s="33"/>
      <c r="PB148" s="33"/>
      <c r="PC148" s="33"/>
      <c r="PD148" s="33"/>
      <c r="PE148" s="33"/>
      <c r="PF148" s="33"/>
      <c r="PG148" s="33"/>
      <c r="PH148" s="33"/>
      <c r="PI148" s="33"/>
      <c r="PJ148" s="33"/>
      <c r="PK148" s="33"/>
      <c r="PL148" s="33"/>
      <c r="PM148" s="33"/>
      <c r="PN148" s="33"/>
      <c r="PO148" s="33"/>
      <c r="PP148" s="33"/>
      <c r="PQ148" s="33"/>
      <c r="PR148" s="33"/>
      <c r="PS148" s="33"/>
      <c r="PT148" s="33"/>
      <c r="PU148" s="33"/>
      <c r="PV148" s="33"/>
      <c r="PW148" s="33"/>
      <c r="PX148" s="33"/>
      <c r="PY148" s="33"/>
      <c r="PZ148" s="33"/>
      <c r="QA148" s="33"/>
      <c r="QB148" s="33"/>
      <c r="QC148" s="33"/>
      <c r="QD148" s="33"/>
      <c r="QE148" s="33"/>
      <c r="QF148" s="33"/>
      <c r="QG148" s="33"/>
      <c r="QH148" s="33"/>
      <c r="QI148" s="33"/>
      <c r="QJ148" s="33"/>
      <c r="QK148" s="33"/>
      <c r="QL148" s="33"/>
      <c r="QM148" s="33"/>
      <c r="QN148" s="33"/>
      <c r="QO148" s="33"/>
      <c r="QP148" s="33"/>
      <c r="QQ148" s="33"/>
      <c r="QR148" s="33"/>
      <c r="QS148" s="33"/>
      <c r="QT148" s="33"/>
      <c r="QU148" s="33"/>
      <c r="QV148" s="33"/>
      <c r="QW148" s="33"/>
      <c r="QX148" s="33"/>
      <c r="QY148" s="33"/>
      <c r="QZ148" s="33"/>
      <c r="RA148" s="33"/>
      <c r="RB148" s="33"/>
      <c r="RC148" s="33"/>
      <c r="RD148" s="33"/>
      <c r="RE148" s="33"/>
      <c r="RF148" s="33"/>
      <c r="RG148" s="33"/>
      <c r="RH148" s="33"/>
      <c r="RI148" s="33"/>
      <c r="RJ148" s="33"/>
      <c r="RK148" s="33"/>
      <c r="RL148" s="33"/>
      <c r="RM148" s="33"/>
      <c r="RN148" s="33"/>
      <c r="RO148" s="33"/>
      <c r="RP148" s="33"/>
      <c r="RQ148" s="33"/>
      <c r="RR148" s="33"/>
      <c r="RS148" s="33"/>
      <c r="RT148" s="33"/>
      <c r="RU148" s="33"/>
      <c r="RV148" s="33"/>
      <c r="RW148" s="33"/>
      <c r="RX148" s="33"/>
      <c r="RY148" s="33"/>
      <c r="RZ148" s="33"/>
      <c r="SA148" s="33"/>
      <c r="SB148" s="33"/>
      <c r="SC148" s="33"/>
      <c r="SD148" s="33"/>
      <c r="SE148" s="33"/>
      <c r="SF148" s="33"/>
      <c r="SG148" s="33"/>
      <c r="SH148" s="33"/>
      <c r="SI148" s="33"/>
      <c r="SJ148" s="33"/>
      <c r="SK148" s="33"/>
      <c r="SL148" s="33"/>
      <c r="SM148" s="33"/>
      <c r="SN148" s="33"/>
      <c r="SO148" s="33"/>
      <c r="SP148" s="33"/>
      <c r="SQ148" s="33"/>
      <c r="SR148" s="33"/>
      <c r="SS148" s="33"/>
      <c r="ST148" s="33"/>
      <c r="SU148" s="33"/>
      <c r="SV148" s="33"/>
      <c r="SW148" s="33"/>
      <c r="SX148" s="33"/>
      <c r="SY148" s="33"/>
      <c r="SZ148" s="33"/>
      <c r="TA148" s="33"/>
      <c r="TB148" s="33"/>
      <c r="TC148" s="33"/>
      <c r="TD148" s="33"/>
      <c r="TE148" s="33"/>
      <c r="TF148" s="33"/>
      <c r="TG148" s="33"/>
      <c r="TH148" s="33"/>
      <c r="TI148" s="33"/>
      <c r="TJ148" s="33"/>
      <c r="TK148" s="33"/>
      <c r="TL148" s="33"/>
      <c r="TM148" s="33"/>
      <c r="TN148" s="33"/>
      <c r="TO148" s="33"/>
      <c r="TP148" s="33"/>
      <c r="TQ148" s="33"/>
      <c r="TR148" s="33"/>
      <c r="TS148" s="33"/>
      <c r="TT148" s="33"/>
      <c r="TU148" s="33"/>
      <c r="TV148" s="33"/>
      <c r="TW148" s="33"/>
      <c r="TX148" s="33"/>
      <c r="TY148" s="33"/>
      <c r="TZ148" s="33"/>
      <c r="UA148" s="33"/>
      <c r="UB148" s="33"/>
      <c r="UC148" s="33"/>
      <c r="UD148" s="33"/>
      <c r="UE148" s="33"/>
      <c r="UF148" s="33"/>
      <c r="UG148" s="33"/>
      <c r="UH148" s="33"/>
      <c r="UI148" s="33"/>
      <c r="UJ148" s="33"/>
      <c r="UK148" s="33"/>
      <c r="UL148" s="33"/>
    </row>
    <row r="149" spans="1:558" s="13" customFormat="1" x14ac:dyDescent="0.25">
      <c r="A149" s="54">
        <v>143</v>
      </c>
      <c r="B149" s="24" t="s">
        <v>239</v>
      </c>
      <c r="C149" s="54" t="s">
        <v>912</v>
      </c>
      <c r="D149" s="80" t="s">
        <v>241</v>
      </c>
      <c r="E149" s="80" t="s">
        <v>155</v>
      </c>
      <c r="F149" s="86" t="s">
        <v>921</v>
      </c>
      <c r="G149" s="25">
        <v>48000</v>
      </c>
      <c r="H149" s="85">
        <v>1571.73</v>
      </c>
      <c r="I149" s="25">
        <v>25</v>
      </c>
      <c r="J149" s="85">
        <v>1377.6</v>
      </c>
      <c r="K149" s="60">
        <f t="shared" si="22"/>
        <v>3407.9999999999995</v>
      </c>
      <c r="L149" s="36">
        <f t="shared" si="23"/>
        <v>528</v>
      </c>
      <c r="M149" s="72">
        <v>1459.2</v>
      </c>
      <c r="N149" s="25">
        <f t="shared" si="24"/>
        <v>3403.2000000000003</v>
      </c>
      <c r="O149" s="25"/>
      <c r="P149" s="25">
        <f t="shared" si="25"/>
        <v>2836.8</v>
      </c>
      <c r="Q149" s="25">
        <f t="shared" si="18"/>
        <v>4433.53</v>
      </c>
      <c r="R149" s="25">
        <f t="shared" si="19"/>
        <v>7339.2</v>
      </c>
      <c r="S149" s="25">
        <f t="shared" si="21"/>
        <v>43566.47</v>
      </c>
      <c r="T149" s="37" t="s">
        <v>44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  <c r="NW149" s="33"/>
      <c r="NX149" s="33"/>
      <c r="NY149" s="33"/>
      <c r="NZ149" s="33"/>
      <c r="OA149" s="33"/>
      <c r="OB149" s="33"/>
      <c r="OC149" s="33"/>
      <c r="OD149" s="33"/>
      <c r="OE149" s="33"/>
      <c r="OF149" s="33"/>
      <c r="OG149" s="33"/>
      <c r="OH149" s="33"/>
      <c r="OI149" s="33"/>
      <c r="OJ149" s="33"/>
      <c r="OK149" s="33"/>
      <c r="OL149" s="33"/>
      <c r="OM149" s="33"/>
      <c r="ON149" s="33"/>
      <c r="OO149" s="33"/>
      <c r="OP149" s="33"/>
      <c r="OQ149" s="33"/>
      <c r="OR149" s="33"/>
      <c r="OS149" s="33"/>
      <c r="OT149" s="33"/>
      <c r="OU149" s="33"/>
      <c r="OV149" s="33"/>
      <c r="OW149" s="33"/>
      <c r="OX149" s="33"/>
      <c r="OY149" s="33"/>
      <c r="OZ149" s="33"/>
      <c r="PA149" s="33"/>
      <c r="PB149" s="33"/>
      <c r="PC149" s="33"/>
      <c r="PD149" s="33"/>
      <c r="PE149" s="33"/>
      <c r="PF149" s="33"/>
      <c r="PG149" s="33"/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/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/>
      <c r="QF149" s="33"/>
      <c r="QG149" s="33"/>
      <c r="QH149" s="33"/>
      <c r="QI149" s="33"/>
      <c r="QJ149" s="33"/>
      <c r="QK149" s="33"/>
      <c r="QL149" s="33"/>
      <c r="QM149" s="33"/>
      <c r="QN149" s="33"/>
      <c r="QO149" s="33"/>
      <c r="QP149" s="33"/>
      <c r="QQ149" s="33"/>
      <c r="QR149" s="33"/>
      <c r="QS149" s="33"/>
      <c r="QT149" s="33"/>
      <c r="QU149" s="33"/>
      <c r="QV149" s="33"/>
      <c r="QW149" s="33"/>
      <c r="QX149" s="33"/>
      <c r="QY149" s="33"/>
      <c r="QZ149" s="33"/>
      <c r="RA149" s="33"/>
      <c r="RB149" s="33"/>
      <c r="RC149" s="33"/>
      <c r="RD149" s="33"/>
      <c r="RE149" s="33"/>
      <c r="RF149" s="33"/>
      <c r="RG149" s="33"/>
      <c r="RH149" s="33"/>
      <c r="RI149" s="33"/>
      <c r="RJ149" s="33"/>
      <c r="RK149" s="33"/>
      <c r="RL149" s="33"/>
      <c r="RM149" s="33"/>
      <c r="RN149" s="33"/>
      <c r="RO149" s="33"/>
      <c r="RP149" s="33"/>
      <c r="RQ149" s="33"/>
      <c r="RR149" s="33"/>
      <c r="RS149" s="33"/>
      <c r="RT149" s="33"/>
      <c r="RU149" s="33"/>
      <c r="RV149" s="33"/>
      <c r="RW149" s="33"/>
      <c r="RX149" s="33"/>
      <c r="RY149" s="33"/>
      <c r="RZ149" s="33"/>
      <c r="SA149" s="33"/>
      <c r="SB149" s="33"/>
      <c r="SC149" s="33"/>
      <c r="SD149" s="33"/>
      <c r="SE149" s="33"/>
      <c r="SF149" s="33"/>
      <c r="SG149" s="33"/>
      <c r="SH149" s="33"/>
      <c r="SI149" s="33"/>
      <c r="SJ149" s="33"/>
      <c r="SK149" s="33"/>
      <c r="SL149" s="33"/>
      <c r="SM149" s="33"/>
      <c r="SN149" s="33"/>
      <c r="SO149" s="33"/>
      <c r="SP149" s="33"/>
      <c r="SQ149" s="33"/>
      <c r="SR149" s="33"/>
      <c r="SS149" s="33"/>
      <c r="ST149" s="33"/>
      <c r="SU149" s="33"/>
      <c r="SV149" s="33"/>
      <c r="SW149" s="33"/>
      <c r="SX149" s="33"/>
      <c r="SY149" s="33"/>
      <c r="SZ149" s="33"/>
      <c r="TA149" s="33"/>
      <c r="TB149" s="33"/>
      <c r="TC149" s="33"/>
      <c r="TD149" s="33"/>
      <c r="TE149" s="33"/>
      <c r="TF149" s="33"/>
      <c r="TG149" s="33"/>
      <c r="TH149" s="33"/>
      <c r="TI149" s="33"/>
      <c r="TJ149" s="33"/>
      <c r="TK149" s="33"/>
      <c r="TL149" s="33"/>
      <c r="TM149" s="33"/>
      <c r="TN149" s="33"/>
      <c r="TO149" s="33"/>
      <c r="TP149" s="33"/>
      <c r="TQ149" s="33"/>
      <c r="TR149" s="33"/>
      <c r="TS149" s="33"/>
      <c r="TT149" s="33"/>
      <c r="TU149" s="33"/>
      <c r="TV149" s="33"/>
      <c r="TW149" s="33"/>
      <c r="TX149" s="33"/>
      <c r="TY149" s="33"/>
      <c r="TZ149" s="33"/>
      <c r="UA149" s="33"/>
      <c r="UB149" s="33"/>
      <c r="UC149" s="33"/>
      <c r="UD149" s="33"/>
      <c r="UE149" s="33"/>
      <c r="UF149" s="33"/>
      <c r="UG149" s="33"/>
      <c r="UH149" s="33"/>
      <c r="UI149" s="33"/>
      <c r="UJ149" s="33"/>
      <c r="UK149" s="33"/>
      <c r="UL149" s="33"/>
    </row>
    <row r="150" spans="1:558" s="13" customFormat="1" x14ac:dyDescent="0.25">
      <c r="A150" s="54">
        <v>144</v>
      </c>
      <c r="B150" s="24" t="s">
        <v>236</v>
      </c>
      <c r="C150" s="54" t="s">
        <v>912</v>
      </c>
      <c r="D150" s="80" t="s">
        <v>241</v>
      </c>
      <c r="E150" s="80" t="s">
        <v>36</v>
      </c>
      <c r="F150" s="86" t="s">
        <v>920</v>
      </c>
      <c r="G150" s="25">
        <v>45000</v>
      </c>
      <c r="H150" s="85">
        <v>1148.33</v>
      </c>
      <c r="I150" s="25">
        <v>25</v>
      </c>
      <c r="J150" s="85">
        <v>1291.5</v>
      </c>
      <c r="K150" s="60">
        <f t="shared" si="22"/>
        <v>3194.9999999999995</v>
      </c>
      <c r="L150" s="36">
        <f t="shared" si="23"/>
        <v>495.00000000000006</v>
      </c>
      <c r="M150" s="72">
        <v>1368</v>
      </c>
      <c r="N150" s="25">
        <f t="shared" si="24"/>
        <v>3190.5</v>
      </c>
      <c r="O150" s="25"/>
      <c r="P150" s="25">
        <f t="shared" si="25"/>
        <v>2659.5</v>
      </c>
      <c r="Q150" s="25">
        <f t="shared" si="18"/>
        <v>3832.83</v>
      </c>
      <c r="R150" s="25">
        <f t="shared" si="19"/>
        <v>6880.5</v>
      </c>
      <c r="S150" s="25">
        <f t="shared" si="21"/>
        <v>41167.17</v>
      </c>
      <c r="T150" s="37" t="s">
        <v>44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  <c r="MM150" s="33"/>
      <c r="MN150" s="33"/>
      <c r="MO150" s="33"/>
      <c r="MP150" s="33"/>
      <c r="MQ150" s="33"/>
      <c r="MR150" s="33"/>
      <c r="MS150" s="33"/>
      <c r="MT150" s="33"/>
      <c r="MU150" s="33"/>
      <c r="MV150" s="33"/>
      <c r="MW150" s="33"/>
      <c r="MX150" s="33"/>
      <c r="MY150" s="33"/>
      <c r="MZ150" s="33"/>
      <c r="NA150" s="33"/>
      <c r="NB150" s="33"/>
      <c r="NC150" s="33"/>
      <c r="ND150" s="33"/>
      <c r="NE150" s="33"/>
      <c r="NF150" s="33"/>
      <c r="NG150" s="33"/>
      <c r="NH150" s="33"/>
      <c r="NI150" s="33"/>
      <c r="NJ150" s="33"/>
      <c r="NK150" s="33"/>
      <c r="NL150" s="33"/>
      <c r="NM150" s="33"/>
      <c r="NN150" s="33"/>
      <c r="NO150" s="33"/>
      <c r="NP150" s="33"/>
      <c r="NQ150" s="33"/>
      <c r="NR150" s="33"/>
      <c r="NS150" s="33"/>
      <c r="NT150" s="33"/>
      <c r="NU150" s="33"/>
      <c r="NV150" s="33"/>
      <c r="NW150" s="33"/>
      <c r="NX150" s="33"/>
      <c r="NY150" s="33"/>
      <c r="NZ150" s="33"/>
      <c r="OA150" s="33"/>
      <c r="OB150" s="33"/>
      <c r="OC150" s="33"/>
      <c r="OD150" s="33"/>
      <c r="OE150" s="33"/>
      <c r="OF150" s="33"/>
      <c r="OG150" s="33"/>
      <c r="OH150" s="33"/>
      <c r="OI150" s="33"/>
      <c r="OJ150" s="33"/>
      <c r="OK150" s="33"/>
      <c r="OL150" s="33"/>
      <c r="OM150" s="33"/>
      <c r="ON150" s="33"/>
      <c r="OO150" s="33"/>
      <c r="OP150" s="33"/>
      <c r="OQ150" s="33"/>
      <c r="OR150" s="33"/>
      <c r="OS150" s="33"/>
      <c r="OT150" s="33"/>
      <c r="OU150" s="33"/>
      <c r="OV150" s="33"/>
      <c r="OW150" s="33"/>
      <c r="OX150" s="33"/>
      <c r="OY150" s="33"/>
      <c r="OZ150" s="33"/>
      <c r="PA150" s="33"/>
      <c r="PB150" s="33"/>
      <c r="PC150" s="33"/>
      <c r="PD150" s="33"/>
      <c r="PE150" s="33"/>
      <c r="PF150" s="33"/>
      <c r="PG150" s="33"/>
      <c r="PH150" s="33"/>
      <c r="PI150" s="33"/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/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/>
      <c r="QO150" s="33"/>
      <c r="QP150" s="33"/>
      <c r="QQ150" s="33"/>
      <c r="QR150" s="33"/>
      <c r="QS150" s="33"/>
      <c r="QT150" s="33"/>
      <c r="QU150" s="33"/>
      <c r="QV150" s="33"/>
      <c r="QW150" s="33"/>
      <c r="QX150" s="33"/>
      <c r="QY150" s="33"/>
      <c r="QZ150" s="33"/>
      <c r="RA150" s="33"/>
      <c r="RB150" s="33"/>
      <c r="RC150" s="33"/>
      <c r="RD150" s="33"/>
      <c r="RE150" s="33"/>
      <c r="RF150" s="33"/>
      <c r="RG150" s="33"/>
      <c r="RH150" s="33"/>
      <c r="RI150" s="33"/>
      <c r="RJ150" s="33"/>
      <c r="RK150" s="33"/>
      <c r="RL150" s="33"/>
      <c r="RM150" s="33"/>
      <c r="RN150" s="33"/>
      <c r="RO150" s="33"/>
      <c r="RP150" s="33"/>
      <c r="RQ150" s="33"/>
      <c r="RR150" s="33"/>
      <c r="RS150" s="33"/>
      <c r="RT150" s="33"/>
      <c r="RU150" s="33"/>
      <c r="RV150" s="33"/>
      <c r="RW150" s="33"/>
      <c r="RX150" s="33"/>
      <c r="RY150" s="33"/>
      <c r="RZ150" s="33"/>
      <c r="SA150" s="33"/>
      <c r="SB150" s="33"/>
      <c r="SC150" s="33"/>
      <c r="SD150" s="33"/>
      <c r="SE150" s="33"/>
      <c r="SF150" s="33"/>
      <c r="SG150" s="33"/>
      <c r="SH150" s="33"/>
      <c r="SI150" s="33"/>
      <c r="SJ150" s="33"/>
      <c r="SK150" s="33"/>
      <c r="SL150" s="33"/>
      <c r="SM150" s="33"/>
      <c r="SN150" s="33"/>
      <c r="SO150" s="33"/>
      <c r="SP150" s="33"/>
      <c r="SQ150" s="33"/>
      <c r="SR150" s="33"/>
      <c r="SS150" s="33"/>
      <c r="ST150" s="33"/>
      <c r="SU150" s="33"/>
      <c r="SV150" s="33"/>
      <c r="SW150" s="33"/>
      <c r="SX150" s="33"/>
      <c r="SY150" s="33"/>
      <c r="SZ150" s="33"/>
      <c r="TA150" s="33"/>
      <c r="TB150" s="33"/>
      <c r="TC150" s="33"/>
      <c r="TD150" s="33"/>
      <c r="TE150" s="33"/>
      <c r="TF150" s="33"/>
      <c r="TG150" s="33"/>
      <c r="TH150" s="33"/>
      <c r="TI150" s="33"/>
      <c r="TJ150" s="33"/>
      <c r="TK150" s="33"/>
      <c r="TL150" s="33"/>
      <c r="TM150" s="33"/>
      <c r="TN150" s="33"/>
      <c r="TO150" s="33"/>
      <c r="TP150" s="33"/>
      <c r="TQ150" s="33"/>
      <c r="TR150" s="33"/>
      <c r="TS150" s="33"/>
      <c r="TT150" s="33"/>
      <c r="TU150" s="33"/>
      <c r="TV150" s="33"/>
      <c r="TW150" s="33"/>
      <c r="TX150" s="33"/>
      <c r="TY150" s="33"/>
      <c r="TZ150" s="33"/>
      <c r="UA150" s="33"/>
      <c r="UB150" s="33"/>
      <c r="UC150" s="33"/>
      <c r="UD150" s="33"/>
      <c r="UE150" s="33"/>
      <c r="UF150" s="33"/>
      <c r="UG150" s="33"/>
      <c r="UH150" s="33"/>
      <c r="UI150" s="33"/>
      <c r="UJ150" s="33"/>
      <c r="UK150" s="33"/>
      <c r="UL150" s="33"/>
    </row>
    <row r="151" spans="1:558" s="13" customFormat="1" x14ac:dyDescent="0.25">
      <c r="A151" s="54">
        <v>145</v>
      </c>
      <c r="B151" s="24" t="s">
        <v>237</v>
      </c>
      <c r="C151" s="54" t="s">
        <v>912</v>
      </c>
      <c r="D151" s="80" t="s">
        <v>241</v>
      </c>
      <c r="E151" s="80" t="s">
        <v>62</v>
      </c>
      <c r="F151" s="86" t="s">
        <v>921</v>
      </c>
      <c r="G151" s="25">
        <v>45000</v>
      </c>
      <c r="H151" s="85">
        <v>1148.33</v>
      </c>
      <c r="I151" s="25">
        <v>25</v>
      </c>
      <c r="J151" s="85">
        <v>1291.5</v>
      </c>
      <c r="K151" s="60">
        <f t="shared" si="22"/>
        <v>3194.9999999999995</v>
      </c>
      <c r="L151" s="36">
        <f t="shared" si="23"/>
        <v>495.00000000000006</v>
      </c>
      <c r="M151" s="72">
        <v>1368</v>
      </c>
      <c r="N151" s="25">
        <f t="shared" si="24"/>
        <v>3190.5</v>
      </c>
      <c r="O151" s="25"/>
      <c r="P151" s="25">
        <f t="shared" si="25"/>
        <v>2659.5</v>
      </c>
      <c r="Q151" s="25">
        <f t="shared" ref="Q151:Q214" si="26">+H151+I151+J151+M151+O151</f>
        <v>3832.83</v>
      </c>
      <c r="R151" s="25">
        <f t="shared" ref="R151:R214" si="27">+K151+L151+N151</f>
        <v>6880.5</v>
      </c>
      <c r="S151" s="25">
        <f t="shared" ref="S151:S181" si="28">+G151-Q151</f>
        <v>41167.17</v>
      </c>
      <c r="T151" s="37" t="s">
        <v>44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  <c r="MM151" s="33"/>
      <c r="MN151" s="33"/>
      <c r="MO151" s="33"/>
      <c r="MP151" s="33"/>
      <c r="MQ151" s="33"/>
      <c r="MR151" s="33"/>
      <c r="MS151" s="33"/>
      <c r="MT151" s="33"/>
      <c r="MU151" s="33"/>
      <c r="MV151" s="33"/>
      <c r="MW151" s="33"/>
      <c r="MX151" s="33"/>
      <c r="MY151" s="33"/>
      <c r="MZ151" s="33"/>
      <c r="NA151" s="33"/>
      <c r="NB151" s="33"/>
      <c r="NC151" s="33"/>
      <c r="ND151" s="33"/>
      <c r="NE151" s="33"/>
      <c r="NF151" s="33"/>
      <c r="NG151" s="33"/>
      <c r="NH151" s="33"/>
      <c r="NI151" s="33"/>
      <c r="NJ151" s="33"/>
      <c r="NK151" s="33"/>
      <c r="NL151" s="33"/>
      <c r="NM151" s="33"/>
      <c r="NN151" s="33"/>
      <c r="NO151" s="33"/>
      <c r="NP151" s="33"/>
      <c r="NQ151" s="33"/>
      <c r="NR151" s="33"/>
      <c r="NS151" s="33"/>
      <c r="NT151" s="33"/>
      <c r="NU151" s="33"/>
      <c r="NV151" s="33"/>
      <c r="NW151" s="33"/>
      <c r="NX151" s="33"/>
      <c r="NY151" s="33"/>
      <c r="NZ151" s="33"/>
      <c r="OA151" s="33"/>
      <c r="OB151" s="33"/>
      <c r="OC151" s="33"/>
      <c r="OD151" s="33"/>
      <c r="OE151" s="33"/>
      <c r="OF151" s="33"/>
      <c r="OG151" s="33"/>
      <c r="OH151" s="33"/>
      <c r="OI151" s="33"/>
      <c r="OJ151" s="33"/>
      <c r="OK151" s="33"/>
      <c r="OL151" s="33"/>
      <c r="OM151" s="33"/>
      <c r="ON151" s="33"/>
      <c r="OO151" s="33"/>
      <c r="OP151" s="33"/>
      <c r="OQ151" s="33"/>
      <c r="OR151" s="33"/>
      <c r="OS151" s="33"/>
      <c r="OT151" s="33"/>
      <c r="OU151" s="33"/>
      <c r="OV151" s="33"/>
      <c r="OW151" s="33"/>
      <c r="OX151" s="33"/>
      <c r="OY151" s="33"/>
      <c r="OZ151" s="33"/>
      <c r="PA151" s="33"/>
      <c r="PB151" s="33"/>
      <c r="PC151" s="33"/>
      <c r="PD151" s="33"/>
      <c r="PE151" s="33"/>
      <c r="PF151" s="33"/>
      <c r="PG151" s="33"/>
      <c r="PH151" s="33"/>
      <c r="PI151" s="33"/>
      <c r="PJ151" s="33"/>
      <c r="PK151" s="33"/>
      <c r="PL151" s="33"/>
      <c r="PM151" s="33"/>
      <c r="PN151" s="33"/>
      <c r="PO151" s="33"/>
      <c r="PP151" s="33"/>
      <c r="PQ151" s="33"/>
      <c r="PR151" s="33"/>
      <c r="PS151" s="33"/>
      <c r="PT151" s="33"/>
      <c r="PU151" s="33"/>
      <c r="PV151" s="33"/>
      <c r="PW151" s="33"/>
      <c r="PX151" s="33"/>
      <c r="PY151" s="33"/>
      <c r="PZ151" s="33"/>
      <c r="QA151" s="33"/>
      <c r="QB151" s="33"/>
      <c r="QC151" s="33"/>
      <c r="QD151" s="33"/>
      <c r="QE151" s="33"/>
      <c r="QF151" s="33"/>
      <c r="QG151" s="33"/>
      <c r="QH151" s="33"/>
      <c r="QI151" s="33"/>
      <c r="QJ151" s="33"/>
      <c r="QK151" s="33"/>
      <c r="QL151" s="33"/>
      <c r="QM151" s="33"/>
      <c r="QN151" s="33"/>
      <c r="QO151" s="33"/>
      <c r="QP151" s="33"/>
      <c r="QQ151" s="33"/>
      <c r="QR151" s="33"/>
      <c r="QS151" s="33"/>
      <c r="QT151" s="33"/>
      <c r="QU151" s="33"/>
      <c r="QV151" s="33"/>
      <c r="QW151" s="33"/>
      <c r="QX151" s="33"/>
      <c r="QY151" s="33"/>
      <c r="QZ151" s="33"/>
      <c r="RA151" s="33"/>
      <c r="RB151" s="33"/>
      <c r="RC151" s="33"/>
      <c r="RD151" s="33"/>
      <c r="RE151" s="33"/>
      <c r="RF151" s="33"/>
      <c r="RG151" s="33"/>
      <c r="RH151" s="33"/>
      <c r="RI151" s="33"/>
      <c r="RJ151" s="33"/>
      <c r="RK151" s="33"/>
      <c r="RL151" s="33"/>
      <c r="RM151" s="33"/>
      <c r="RN151" s="33"/>
      <c r="RO151" s="33"/>
      <c r="RP151" s="33"/>
      <c r="RQ151" s="33"/>
      <c r="RR151" s="33"/>
      <c r="RS151" s="33"/>
      <c r="RT151" s="33"/>
      <c r="RU151" s="33"/>
      <c r="RV151" s="33"/>
      <c r="RW151" s="33"/>
      <c r="RX151" s="33"/>
      <c r="RY151" s="33"/>
      <c r="RZ151" s="33"/>
      <c r="SA151" s="33"/>
      <c r="SB151" s="33"/>
      <c r="SC151" s="33"/>
      <c r="SD151" s="33"/>
      <c r="SE151" s="33"/>
      <c r="SF151" s="33"/>
      <c r="SG151" s="33"/>
      <c r="SH151" s="33"/>
      <c r="SI151" s="33"/>
      <c r="SJ151" s="33"/>
      <c r="SK151" s="33"/>
      <c r="SL151" s="33"/>
      <c r="SM151" s="33"/>
      <c r="SN151" s="33"/>
      <c r="SO151" s="33"/>
      <c r="SP151" s="33"/>
      <c r="SQ151" s="33"/>
      <c r="SR151" s="33"/>
      <c r="SS151" s="33"/>
      <c r="ST151" s="33"/>
      <c r="SU151" s="33"/>
      <c r="SV151" s="33"/>
      <c r="SW151" s="33"/>
      <c r="SX151" s="33"/>
      <c r="SY151" s="33"/>
      <c r="SZ151" s="33"/>
      <c r="TA151" s="33"/>
      <c r="TB151" s="33"/>
      <c r="TC151" s="33"/>
      <c r="TD151" s="33"/>
      <c r="TE151" s="33"/>
      <c r="TF151" s="33"/>
      <c r="TG151" s="33"/>
      <c r="TH151" s="33"/>
      <c r="TI151" s="33"/>
      <c r="TJ151" s="33"/>
      <c r="TK151" s="33"/>
      <c r="TL151" s="33"/>
      <c r="TM151" s="33"/>
      <c r="TN151" s="33"/>
      <c r="TO151" s="33"/>
      <c r="TP151" s="33"/>
      <c r="TQ151" s="33"/>
      <c r="TR151" s="33"/>
      <c r="TS151" s="33"/>
      <c r="TT151" s="33"/>
      <c r="TU151" s="33"/>
      <c r="TV151" s="33"/>
      <c r="TW151" s="33"/>
      <c r="TX151" s="33"/>
      <c r="TY151" s="33"/>
      <c r="TZ151" s="33"/>
      <c r="UA151" s="33"/>
      <c r="UB151" s="33"/>
      <c r="UC151" s="33"/>
      <c r="UD151" s="33"/>
      <c r="UE151" s="33"/>
      <c r="UF151" s="33"/>
      <c r="UG151" s="33"/>
      <c r="UH151" s="33"/>
      <c r="UI151" s="33"/>
      <c r="UJ151" s="33"/>
      <c r="UK151" s="33"/>
      <c r="UL151" s="33"/>
    </row>
    <row r="152" spans="1:558" s="13" customFormat="1" x14ac:dyDescent="0.25">
      <c r="A152" s="54">
        <v>146</v>
      </c>
      <c r="B152" s="24" t="s">
        <v>982</v>
      </c>
      <c r="C152" s="54" t="s">
        <v>913</v>
      </c>
      <c r="D152" s="80" t="s">
        <v>241</v>
      </c>
      <c r="E152" s="80" t="s">
        <v>110</v>
      </c>
      <c r="F152" s="86" t="s">
        <v>920</v>
      </c>
      <c r="G152" s="25">
        <v>24000</v>
      </c>
      <c r="H152" s="87">
        <v>0</v>
      </c>
      <c r="I152" s="25">
        <v>25</v>
      </c>
      <c r="J152" s="85">
        <v>688.8</v>
      </c>
      <c r="K152" s="60">
        <f t="shared" si="22"/>
        <v>1703.9999999999998</v>
      </c>
      <c r="L152" s="36">
        <f t="shared" si="23"/>
        <v>264</v>
      </c>
      <c r="M152" s="72">
        <v>729.6</v>
      </c>
      <c r="N152" s="25">
        <f t="shared" si="24"/>
        <v>1701.6000000000001</v>
      </c>
      <c r="O152" s="25"/>
      <c r="P152" s="25">
        <f t="shared" si="25"/>
        <v>1418.4</v>
      </c>
      <c r="Q152" s="25">
        <f t="shared" si="26"/>
        <v>1443.4</v>
      </c>
      <c r="R152" s="25">
        <f t="shared" si="27"/>
        <v>3669.6</v>
      </c>
      <c r="S152" s="25">
        <f t="shared" si="28"/>
        <v>22556.6</v>
      </c>
      <c r="T152" s="37" t="s">
        <v>44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  <c r="MM152" s="33"/>
      <c r="MN152" s="33"/>
      <c r="MO152" s="33"/>
      <c r="MP152" s="33"/>
      <c r="MQ152" s="33"/>
      <c r="MR152" s="33"/>
      <c r="MS152" s="33"/>
      <c r="MT152" s="33"/>
      <c r="MU152" s="33"/>
      <c r="MV152" s="33"/>
      <c r="MW152" s="33"/>
      <c r="MX152" s="33"/>
      <c r="MY152" s="33"/>
      <c r="MZ152" s="33"/>
      <c r="NA152" s="33"/>
      <c r="NB152" s="33"/>
      <c r="NC152" s="33"/>
      <c r="ND152" s="33"/>
      <c r="NE152" s="33"/>
      <c r="NF152" s="33"/>
      <c r="NG152" s="33"/>
      <c r="NH152" s="33"/>
      <c r="NI152" s="33"/>
      <c r="NJ152" s="33"/>
      <c r="NK152" s="33"/>
      <c r="NL152" s="33"/>
      <c r="NM152" s="33"/>
      <c r="NN152" s="33"/>
      <c r="NO152" s="33"/>
      <c r="NP152" s="33"/>
      <c r="NQ152" s="33"/>
      <c r="NR152" s="33"/>
      <c r="NS152" s="33"/>
      <c r="NT152" s="33"/>
      <c r="NU152" s="33"/>
      <c r="NV152" s="33"/>
      <c r="NW152" s="33"/>
      <c r="NX152" s="33"/>
      <c r="NY152" s="33"/>
      <c r="NZ152" s="33"/>
      <c r="OA152" s="33"/>
      <c r="OB152" s="33"/>
      <c r="OC152" s="33"/>
      <c r="OD152" s="33"/>
      <c r="OE152" s="33"/>
      <c r="OF152" s="33"/>
      <c r="OG152" s="33"/>
      <c r="OH152" s="33"/>
      <c r="OI152" s="33"/>
      <c r="OJ152" s="33"/>
      <c r="OK152" s="33"/>
      <c r="OL152" s="33"/>
      <c r="OM152" s="33"/>
      <c r="ON152" s="33"/>
      <c r="OO152" s="33"/>
      <c r="OP152" s="33"/>
      <c r="OQ152" s="33"/>
      <c r="OR152" s="33"/>
      <c r="OS152" s="33"/>
      <c r="OT152" s="33"/>
      <c r="OU152" s="33"/>
      <c r="OV152" s="33"/>
      <c r="OW152" s="33"/>
      <c r="OX152" s="33"/>
      <c r="OY152" s="33"/>
      <c r="OZ152" s="33"/>
      <c r="PA152" s="33"/>
      <c r="PB152" s="33"/>
      <c r="PC152" s="33"/>
      <c r="PD152" s="33"/>
      <c r="PE152" s="33"/>
      <c r="PF152" s="33"/>
      <c r="PG152" s="33"/>
      <c r="PH152" s="33"/>
      <c r="PI152" s="33"/>
      <c r="PJ152" s="33"/>
      <c r="PK152" s="33"/>
      <c r="PL152" s="33"/>
      <c r="PM152" s="33"/>
      <c r="PN152" s="33"/>
      <c r="PO152" s="33"/>
      <c r="PP152" s="33"/>
      <c r="PQ152" s="33"/>
      <c r="PR152" s="33"/>
      <c r="PS152" s="33"/>
      <c r="PT152" s="33"/>
      <c r="PU152" s="33"/>
      <c r="PV152" s="33"/>
      <c r="PW152" s="33"/>
      <c r="PX152" s="33"/>
      <c r="PY152" s="33"/>
      <c r="PZ152" s="33"/>
      <c r="QA152" s="33"/>
      <c r="QB152" s="33"/>
      <c r="QC152" s="33"/>
      <c r="QD152" s="33"/>
      <c r="QE152" s="33"/>
      <c r="QF152" s="33"/>
      <c r="QG152" s="33"/>
      <c r="QH152" s="33"/>
      <c r="QI152" s="33"/>
      <c r="QJ152" s="33"/>
      <c r="QK152" s="33"/>
      <c r="QL152" s="33"/>
      <c r="QM152" s="33"/>
      <c r="QN152" s="33"/>
      <c r="QO152" s="33"/>
      <c r="QP152" s="33"/>
      <c r="QQ152" s="33"/>
      <c r="QR152" s="33"/>
      <c r="QS152" s="33"/>
      <c r="QT152" s="33"/>
      <c r="QU152" s="33"/>
      <c r="QV152" s="33"/>
      <c r="QW152" s="33"/>
      <c r="QX152" s="33"/>
      <c r="QY152" s="33"/>
      <c r="QZ152" s="33"/>
      <c r="RA152" s="33"/>
      <c r="RB152" s="33"/>
      <c r="RC152" s="33"/>
      <c r="RD152" s="33"/>
      <c r="RE152" s="33"/>
      <c r="RF152" s="33"/>
      <c r="RG152" s="33"/>
      <c r="RH152" s="33"/>
      <c r="RI152" s="33"/>
      <c r="RJ152" s="33"/>
      <c r="RK152" s="33"/>
      <c r="RL152" s="33"/>
      <c r="RM152" s="33"/>
      <c r="RN152" s="33"/>
      <c r="RO152" s="33"/>
      <c r="RP152" s="33"/>
      <c r="RQ152" s="33"/>
      <c r="RR152" s="33"/>
      <c r="RS152" s="33"/>
      <c r="RT152" s="33"/>
      <c r="RU152" s="33"/>
      <c r="RV152" s="33"/>
      <c r="RW152" s="33"/>
      <c r="RX152" s="33"/>
      <c r="RY152" s="33"/>
      <c r="RZ152" s="33"/>
      <c r="SA152" s="33"/>
      <c r="SB152" s="33"/>
      <c r="SC152" s="33"/>
      <c r="SD152" s="33"/>
      <c r="SE152" s="33"/>
      <c r="SF152" s="33"/>
      <c r="SG152" s="33"/>
      <c r="SH152" s="33"/>
      <c r="SI152" s="33"/>
      <c r="SJ152" s="33"/>
      <c r="SK152" s="33"/>
      <c r="SL152" s="33"/>
      <c r="SM152" s="33"/>
      <c r="SN152" s="33"/>
      <c r="SO152" s="33"/>
      <c r="SP152" s="33"/>
      <c r="SQ152" s="33"/>
      <c r="SR152" s="33"/>
      <c r="SS152" s="33"/>
      <c r="ST152" s="33"/>
      <c r="SU152" s="33"/>
      <c r="SV152" s="33"/>
      <c r="SW152" s="33"/>
      <c r="SX152" s="33"/>
      <c r="SY152" s="33"/>
      <c r="SZ152" s="33"/>
      <c r="TA152" s="33"/>
      <c r="TB152" s="33"/>
      <c r="TC152" s="33"/>
      <c r="TD152" s="33"/>
      <c r="TE152" s="33"/>
      <c r="TF152" s="33"/>
      <c r="TG152" s="33"/>
      <c r="TH152" s="33"/>
      <c r="TI152" s="33"/>
      <c r="TJ152" s="33"/>
      <c r="TK152" s="33"/>
      <c r="TL152" s="33"/>
      <c r="TM152" s="33"/>
      <c r="TN152" s="33"/>
      <c r="TO152" s="33"/>
      <c r="TP152" s="33"/>
      <c r="TQ152" s="33"/>
      <c r="TR152" s="33"/>
      <c r="TS152" s="33"/>
      <c r="TT152" s="33"/>
      <c r="TU152" s="33"/>
      <c r="TV152" s="33"/>
      <c r="TW152" s="33"/>
      <c r="TX152" s="33"/>
      <c r="TY152" s="33"/>
      <c r="TZ152" s="33"/>
      <c r="UA152" s="33"/>
      <c r="UB152" s="33"/>
      <c r="UC152" s="33"/>
      <c r="UD152" s="33"/>
      <c r="UE152" s="33"/>
      <c r="UF152" s="33"/>
      <c r="UG152" s="33"/>
      <c r="UH152" s="33"/>
      <c r="UI152" s="33"/>
      <c r="UJ152" s="33"/>
      <c r="UK152" s="33"/>
      <c r="UL152" s="33"/>
    </row>
    <row r="153" spans="1:558" s="13" customFormat="1" x14ac:dyDescent="0.25">
      <c r="A153" s="54">
        <v>147</v>
      </c>
      <c r="B153" s="24" t="s">
        <v>243</v>
      </c>
      <c r="C153" s="54" t="s">
        <v>912</v>
      </c>
      <c r="D153" s="80" t="s">
        <v>246</v>
      </c>
      <c r="E153" s="80" t="s">
        <v>40</v>
      </c>
      <c r="F153" s="86" t="s">
        <v>921</v>
      </c>
      <c r="G153" s="25">
        <v>25000</v>
      </c>
      <c r="H153" s="87">
        <v>0</v>
      </c>
      <c r="I153" s="25">
        <v>25</v>
      </c>
      <c r="J153" s="85">
        <v>717.5</v>
      </c>
      <c r="K153" s="60">
        <f t="shared" si="22"/>
        <v>1774.9999999999998</v>
      </c>
      <c r="L153" s="36">
        <f t="shared" si="23"/>
        <v>275</v>
      </c>
      <c r="M153" s="72">
        <v>760</v>
      </c>
      <c r="N153" s="25">
        <f t="shared" si="24"/>
        <v>1772.5000000000002</v>
      </c>
      <c r="O153" s="25"/>
      <c r="P153" s="25">
        <f t="shared" si="25"/>
        <v>1477.5</v>
      </c>
      <c r="Q153" s="25">
        <f t="shared" si="26"/>
        <v>1502.5</v>
      </c>
      <c r="R153" s="25">
        <f t="shared" si="27"/>
        <v>3822.5</v>
      </c>
      <c r="S153" s="25">
        <f t="shared" si="28"/>
        <v>23497.5</v>
      </c>
      <c r="T153" s="37" t="s">
        <v>44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  <c r="QR153" s="33"/>
      <c r="QS153" s="33"/>
      <c r="QT153" s="33"/>
      <c r="QU153" s="33"/>
      <c r="QV153" s="33"/>
      <c r="QW153" s="33"/>
      <c r="QX153" s="33"/>
      <c r="QY153" s="33"/>
      <c r="QZ153" s="33"/>
      <c r="RA153" s="33"/>
      <c r="RB153" s="33"/>
      <c r="RC153" s="33"/>
      <c r="RD153" s="33"/>
      <c r="RE153" s="33"/>
      <c r="RF153" s="33"/>
      <c r="RG153" s="33"/>
      <c r="RH153" s="33"/>
      <c r="RI153" s="33"/>
      <c r="RJ153" s="33"/>
      <c r="RK153" s="33"/>
      <c r="RL153" s="33"/>
      <c r="RM153" s="33"/>
      <c r="RN153" s="33"/>
      <c r="RO153" s="33"/>
      <c r="RP153" s="33"/>
      <c r="RQ153" s="33"/>
      <c r="RR153" s="33"/>
      <c r="RS153" s="33"/>
      <c r="RT153" s="33"/>
      <c r="RU153" s="33"/>
      <c r="RV153" s="33"/>
      <c r="RW153" s="33"/>
      <c r="RX153" s="33"/>
      <c r="RY153" s="33"/>
      <c r="RZ153" s="33"/>
      <c r="SA153" s="33"/>
      <c r="SB153" s="33"/>
      <c r="SC153" s="33"/>
      <c r="SD153" s="33"/>
      <c r="SE153" s="33"/>
      <c r="SF153" s="33"/>
      <c r="SG153" s="33"/>
      <c r="SH153" s="33"/>
      <c r="SI153" s="33"/>
      <c r="SJ153" s="33"/>
      <c r="SK153" s="33"/>
      <c r="SL153" s="33"/>
      <c r="SM153" s="33"/>
      <c r="SN153" s="33"/>
      <c r="SO153" s="33"/>
      <c r="SP153" s="33"/>
      <c r="SQ153" s="33"/>
      <c r="SR153" s="33"/>
      <c r="SS153" s="33"/>
      <c r="ST153" s="33"/>
      <c r="SU153" s="33"/>
      <c r="SV153" s="33"/>
      <c r="SW153" s="33"/>
      <c r="SX153" s="33"/>
      <c r="SY153" s="33"/>
      <c r="SZ153" s="33"/>
      <c r="TA153" s="33"/>
      <c r="TB153" s="33"/>
      <c r="TC153" s="33"/>
      <c r="TD153" s="33"/>
      <c r="TE153" s="33"/>
      <c r="TF153" s="33"/>
      <c r="TG153" s="33"/>
      <c r="TH153" s="33"/>
      <c r="TI153" s="33"/>
      <c r="TJ153" s="33"/>
      <c r="TK153" s="33"/>
      <c r="TL153" s="33"/>
      <c r="TM153" s="33"/>
      <c r="TN153" s="33"/>
      <c r="TO153" s="33"/>
      <c r="TP153" s="33"/>
      <c r="TQ153" s="33"/>
      <c r="TR153" s="33"/>
      <c r="TS153" s="33"/>
      <c r="TT153" s="33"/>
      <c r="TU153" s="33"/>
      <c r="TV153" s="33"/>
      <c r="TW153" s="33"/>
      <c r="TX153" s="33"/>
      <c r="TY153" s="33"/>
      <c r="TZ153" s="33"/>
      <c r="UA153" s="33"/>
      <c r="UB153" s="33"/>
      <c r="UC153" s="33"/>
      <c r="UD153" s="33"/>
      <c r="UE153" s="33"/>
      <c r="UF153" s="33"/>
      <c r="UG153" s="33"/>
      <c r="UH153" s="33"/>
      <c r="UI153" s="33"/>
      <c r="UJ153" s="33"/>
      <c r="UK153" s="33"/>
      <c r="UL153" s="33"/>
    </row>
    <row r="154" spans="1:558" s="13" customFormat="1" x14ac:dyDescent="0.25">
      <c r="A154" s="54">
        <v>148</v>
      </c>
      <c r="B154" s="24" t="s">
        <v>244</v>
      </c>
      <c r="C154" s="54" t="s">
        <v>912</v>
      </c>
      <c r="D154" s="80" t="s">
        <v>246</v>
      </c>
      <c r="E154" s="80" t="s">
        <v>36</v>
      </c>
      <c r="F154" s="86" t="s">
        <v>921</v>
      </c>
      <c r="G154" s="25">
        <v>25000</v>
      </c>
      <c r="H154" s="87">
        <v>0</v>
      </c>
      <c r="I154" s="25">
        <v>25</v>
      </c>
      <c r="J154" s="85">
        <v>717.5</v>
      </c>
      <c r="K154" s="60">
        <f t="shared" si="22"/>
        <v>1774.9999999999998</v>
      </c>
      <c r="L154" s="36">
        <f t="shared" si="23"/>
        <v>275</v>
      </c>
      <c r="M154" s="72">
        <v>760</v>
      </c>
      <c r="N154" s="25">
        <f t="shared" si="24"/>
        <v>1772.5000000000002</v>
      </c>
      <c r="O154" s="25"/>
      <c r="P154" s="25">
        <f t="shared" si="25"/>
        <v>1477.5</v>
      </c>
      <c r="Q154" s="25">
        <f t="shared" si="26"/>
        <v>1502.5</v>
      </c>
      <c r="R154" s="25">
        <f t="shared" si="27"/>
        <v>3822.5</v>
      </c>
      <c r="S154" s="25">
        <f t="shared" si="28"/>
        <v>23497.5</v>
      </c>
      <c r="T154" s="37" t="s">
        <v>44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  <c r="MM154" s="33"/>
      <c r="MN154" s="33"/>
      <c r="MO154" s="33"/>
      <c r="MP154" s="33"/>
      <c r="MQ154" s="33"/>
      <c r="MR154" s="33"/>
      <c r="MS154" s="33"/>
      <c r="MT154" s="33"/>
      <c r="MU154" s="33"/>
      <c r="MV154" s="33"/>
      <c r="MW154" s="33"/>
      <c r="MX154" s="33"/>
      <c r="MY154" s="33"/>
      <c r="MZ154" s="33"/>
      <c r="NA154" s="33"/>
      <c r="NB154" s="33"/>
      <c r="NC154" s="33"/>
      <c r="ND154" s="33"/>
      <c r="NE154" s="33"/>
      <c r="NF154" s="33"/>
      <c r="NG154" s="33"/>
      <c r="NH154" s="33"/>
      <c r="NI154" s="33"/>
      <c r="NJ154" s="33"/>
      <c r="NK154" s="33"/>
      <c r="NL154" s="33"/>
      <c r="NM154" s="33"/>
      <c r="NN154" s="33"/>
      <c r="NO154" s="33"/>
      <c r="NP154" s="33"/>
      <c r="NQ154" s="33"/>
      <c r="NR154" s="33"/>
      <c r="NS154" s="33"/>
      <c r="NT154" s="33"/>
      <c r="NU154" s="33"/>
      <c r="NV154" s="33"/>
      <c r="NW154" s="33"/>
      <c r="NX154" s="33"/>
      <c r="NY154" s="33"/>
      <c r="NZ154" s="33"/>
      <c r="OA154" s="33"/>
      <c r="OB154" s="33"/>
      <c r="OC154" s="33"/>
      <c r="OD154" s="33"/>
      <c r="OE154" s="33"/>
      <c r="OF154" s="33"/>
      <c r="OG154" s="33"/>
      <c r="OH154" s="33"/>
      <c r="OI154" s="33"/>
      <c r="OJ154" s="33"/>
      <c r="OK154" s="33"/>
      <c r="OL154" s="33"/>
      <c r="OM154" s="33"/>
      <c r="ON154" s="33"/>
      <c r="OO154" s="33"/>
      <c r="OP154" s="33"/>
      <c r="OQ154" s="33"/>
      <c r="OR154" s="33"/>
      <c r="OS154" s="33"/>
      <c r="OT154" s="33"/>
      <c r="OU154" s="33"/>
      <c r="OV154" s="33"/>
      <c r="OW154" s="33"/>
      <c r="OX154" s="33"/>
      <c r="OY154" s="33"/>
      <c r="OZ154" s="33"/>
      <c r="PA154" s="33"/>
      <c r="PB154" s="33"/>
      <c r="PC154" s="33"/>
      <c r="PD154" s="33"/>
      <c r="PE154" s="33"/>
      <c r="PF154" s="33"/>
      <c r="PG154" s="33"/>
      <c r="PH154" s="33"/>
      <c r="PI154" s="33"/>
      <c r="PJ154" s="33"/>
      <c r="PK154" s="33"/>
      <c r="PL154" s="33"/>
      <c r="PM154" s="33"/>
      <c r="PN154" s="33"/>
      <c r="PO154" s="33"/>
      <c r="PP154" s="33"/>
      <c r="PQ154" s="33"/>
      <c r="PR154" s="33"/>
      <c r="PS154" s="33"/>
      <c r="PT154" s="33"/>
      <c r="PU154" s="33"/>
      <c r="PV154" s="33"/>
      <c r="PW154" s="33"/>
      <c r="PX154" s="33"/>
      <c r="PY154" s="33"/>
      <c r="PZ154" s="33"/>
      <c r="QA154" s="33"/>
      <c r="QB154" s="33"/>
      <c r="QC154" s="33"/>
      <c r="QD154" s="33"/>
      <c r="QE154" s="33"/>
      <c r="QF154" s="33"/>
      <c r="QG154" s="33"/>
      <c r="QH154" s="33"/>
      <c r="QI154" s="33"/>
      <c r="QJ154" s="33"/>
      <c r="QK154" s="33"/>
      <c r="QL154" s="33"/>
      <c r="QM154" s="33"/>
      <c r="QN154" s="33"/>
      <c r="QO154" s="33"/>
      <c r="QP154" s="33"/>
      <c r="QQ154" s="33"/>
      <c r="QR154" s="33"/>
      <c r="QS154" s="33"/>
      <c r="QT154" s="33"/>
      <c r="QU154" s="33"/>
      <c r="QV154" s="33"/>
      <c r="QW154" s="33"/>
      <c r="QX154" s="33"/>
      <c r="QY154" s="33"/>
      <c r="QZ154" s="33"/>
      <c r="RA154" s="33"/>
      <c r="RB154" s="33"/>
      <c r="RC154" s="33"/>
      <c r="RD154" s="33"/>
      <c r="RE154" s="33"/>
      <c r="RF154" s="33"/>
      <c r="RG154" s="33"/>
      <c r="RH154" s="33"/>
      <c r="RI154" s="33"/>
      <c r="RJ154" s="33"/>
      <c r="RK154" s="33"/>
      <c r="RL154" s="33"/>
      <c r="RM154" s="33"/>
      <c r="RN154" s="33"/>
      <c r="RO154" s="33"/>
      <c r="RP154" s="33"/>
      <c r="RQ154" s="33"/>
      <c r="RR154" s="33"/>
      <c r="RS154" s="33"/>
      <c r="RT154" s="33"/>
      <c r="RU154" s="33"/>
      <c r="RV154" s="33"/>
      <c r="RW154" s="33"/>
      <c r="RX154" s="33"/>
      <c r="RY154" s="33"/>
      <c r="RZ154" s="33"/>
      <c r="SA154" s="33"/>
      <c r="SB154" s="33"/>
      <c r="SC154" s="33"/>
      <c r="SD154" s="33"/>
      <c r="SE154" s="33"/>
      <c r="SF154" s="33"/>
      <c r="SG154" s="33"/>
      <c r="SH154" s="33"/>
      <c r="SI154" s="33"/>
      <c r="SJ154" s="33"/>
      <c r="SK154" s="33"/>
      <c r="SL154" s="33"/>
      <c r="SM154" s="33"/>
      <c r="SN154" s="33"/>
      <c r="SO154" s="33"/>
      <c r="SP154" s="33"/>
      <c r="SQ154" s="33"/>
      <c r="SR154" s="33"/>
      <c r="SS154" s="33"/>
      <c r="ST154" s="33"/>
      <c r="SU154" s="33"/>
      <c r="SV154" s="33"/>
      <c r="SW154" s="33"/>
      <c r="SX154" s="33"/>
      <c r="SY154" s="33"/>
      <c r="SZ154" s="33"/>
      <c r="TA154" s="33"/>
      <c r="TB154" s="33"/>
      <c r="TC154" s="33"/>
      <c r="TD154" s="33"/>
      <c r="TE154" s="33"/>
      <c r="TF154" s="33"/>
      <c r="TG154" s="33"/>
      <c r="TH154" s="33"/>
      <c r="TI154" s="33"/>
      <c r="TJ154" s="33"/>
      <c r="TK154" s="33"/>
      <c r="TL154" s="33"/>
      <c r="TM154" s="33"/>
      <c r="TN154" s="33"/>
      <c r="TO154" s="33"/>
      <c r="TP154" s="33"/>
      <c r="TQ154" s="33"/>
      <c r="TR154" s="33"/>
      <c r="TS154" s="33"/>
      <c r="TT154" s="33"/>
      <c r="TU154" s="33"/>
      <c r="TV154" s="33"/>
      <c r="TW154" s="33"/>
      <c r="TX154" s="33"/>
      <c r="TY154" s="33"/>
      <c r="TZ154" s="33"/>
      <c r="UA154" s="33"/>
      <c r="UB154" s="33"/>
      <c r="UC154" s="33"/>
      <c r="UD154" s="33"/>
      <c r="UE154" s="33"/>
      <c r="UF154" s="33"/>
      <c r="UG154" s="33"/>
      <c r="UH154" s="33"/>
      <c r="UI154" s="33"/>
      <c r="UJ154" s="33"/>
      <c r="UK154" s="33"/>
      <c r="UL154" s="33"/>
    </row>
    <row r="155" spans="1:558" s="13" customFormat="1" x14ac:dyDescent="0.25">
      <c r="A155" s="54">
        <v>149</v>
      </c>
      <c r="B155" s="24" t="s">
        <v>52</v>
      </c>
      <c r="C155" s="54" t="s">
        <v>912</v>
      </c>
      <c r="D155" s="80" t="s">
        <v>246</v>
      </c>
      <c r="E155" s="80" t="s">
        <v>36</v>
      </c>
      <c r="F155" s="86" t="s">
        <v>920</v>
      </c>
      <c r="G155" s="25">
        <v>25000</v>
      </c>
      <c r="H155" s="87">
        <v>0</v>
      </c>
      <c r="I155" s="25">
        <v>25</v>
      </c>
      <c r="J155" s="85">
        <v>717.5</v>
      </c>
      <c r="K155" s="60">
        <f t="shared" si="22"/>
        <v>1774.9999999999998</v>
      </c>
      <c r="L155" s="36">
        <f t="shared" si="23"/>
        <v>275</v>
      </c>
      <c r="M155" s="72">
        <v>760</v>
      </c>
      <c r="N155" s="25">
        <f t="shared" si="24"/>
        <v>1772.5000000000002</v>
      </c>
      <c r="O155" s="25"/>
      <c r="P155" s="25">
        <f t="shared" si="25"/>
        <v>1477.5</v>
      </c>
      <c r="Q155" s="25">
        <f t="shared" si="26"/>
        <v>1502.5</v>
      </c>
      <c r="R155" s="25">
        <f t="shared" si="27"/>
        <v>3822.5</v>
      </c>
      <c r="S155" s="25">
        <f t="shared" si="28"/>
        <v>23497.5</v>
      </c>
      <c r="T155" s="37" t="s">
        <v>44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  <c r="QR155" s="33"/>
      <c r="QS155" s="33"/>
      <c r="QT155" s="33"/>
      <c r="QU155" s="33"/>
      <c r="QV155" s="33"/>
      <c r="QW155" s="33"/>
      <c r="QX155" s="33"/>
      <c r="QY155" s="33"/>
      <c r="QZ155" s="33"/>
      <c r="RA155" s="33"/>
      <c r="RB155" s="33"/>
      <c r="RC155" s="33"/>
      <c r="RD155" s="33"/>
      <c r="RE155" s="33"/>
      <c r="RF155" s="33"/>
      <c r="RG155" s="33"/>
      <c r="RH155" s="33"/>
      <c r="RI155" s="33"/>
      <c r="RJ155" s="33"/>
      <c r="RK155" s="33"/>
      <c r="RL155" s="33"/>
      <c r="RM155" s="33"/>
      <c r="RN155" s="33"/>
      <c r="RO155" s="33"/>
      <c r="RP155" s="33"/>
      <c r="RQ155" s="33"/>
      <c r="RR155" s="33"/>
      <c r="RS155" s="33"/>
      <c r="RT155" s="33"/>
      <c r="RU155" s="33"/>
      <c r="RV155" s="33"/>
      <c r="RW155" s="33"/>
      <c r="RX155" s="33"/>
      <c r="RY155" s="33"/>
      <c r="RZ155" s="33"/>
      <c r="SA155" s="33"/>
      <c r="SB155" s="33"/>
      <c r="SC155" s="33"/>
      <c r="SD155" s="33"/>
      <c r="SE155" s="33"/>
      <c r="SF155" s="33"/>
      <c r="SG155" s="33"/>
      <c r="SH155" s="33"/>
      <c r="SI155" s="33"/>
      <c r="SJ155" s="33"/>
      <c r="SK155" s="33"/>
      <c r="SL155" s="33"/>
      <c r="SM155" s="33"/>
      <c r="SN155" s="33"/>
      <c r="SO155" s="33"/>
      <c r="SP155" s="33"/>
      <c r="SQ155" s="33"/>
      <c r="SR155" s="33"/>
      <c r="SS155" s="33"/>
      <c r="ST155" s="33"/>
      <c r="SU155" s="33"/>
      <c r="SV155" s="33"/>
      <c r="SW155" s="33"/>
      <c r="SX155" s="33"/>
      <c r="SY155" s="33"/>
      <c r="SZ155" s="33"/>
      <c r="TA155" s="33"/>
      <c r="TB155" s="33"/>
      <c r="TC155" s="33"/>
      <c r="TD155" s="33"/>
      <c r="TE155" s="33"/>
      <c r="TF155" s="33"/>
      <c r="TG155" s="33"/>
      <c r="TH155" s="33"/>
      <c r="TI155" s="33"/>
      <c r="TJ155" s="33"/>
      <c r="TK155" s="33"/>
      <c r="TL155" s="33"/>
      <c r="TM155" s="33"/>
      <c r="TN155" s="33"/>
      <c r="TO155" s="33"/>
      <c r="TP155" s="33"/>
      <c r="TQ155" s="33"/>
      <c r="TR155" s="33"/>
      <c r="TS155" s="33"/>
      <c r="TT155" s="33"/>
      <c r="TU155" s="33"/>
      <c r="TV155" s="33"/>
      <c r="TW155" s="33"/>
      <c r="TX155" s="33"/>
      <c r="TY155" s="33"/>
      <c r="TZ155" s="33"/>
      <c r="UA155" s="33"/>
      <c r="UB155" s="33"/>
      <c r="UC155" s="33"/>
      <c r="UD155" s="33"/>
      <c r="UE155" s="33"/>
      <c r="UF155" s="33"/>
      <c r="UG155" s="33"/>
      <c r="UH155" s="33"/>
      <c r="UI155" s="33"/>
      <c r="UJ155" s="33"/>
      <c r="UK155" s="33"/>
      <c r="UL155" s="33"/>
    </row>
    <row r="156" spans="1:558" s="13" customFormat="1" x14ac:dyDescent="0.25">
      <c r="A156" s="54">
        <v>150</v>
      </c>
      <c r="B156" s="24" t="s">
        <v>245</v>
      </c>
      <c r="C156" s="54" t="s">
        <v>912</v>
      </c>
      <c r="D156" s="80" t="s">
        <v>257</v>
      </c>
      <c r="E156" s="80" t="s">
        <v>247</v>
      </c>
      <c r="F156" s="86" t="s">
        <v>921</v>
      </c>
      <c r="G156" s="25">
        <v>46000</v>
      </c>
      <c r="H156" s="87">
        <v>774.82</v>
      </c>
      <c r="I156" s="25">
        <v>25</v>
      </c>
      <c r="J156" s="85">
        <v>1320.2</v>
      </c>
      <c r="K156" s="60">
        <f t="shared" si="22"/>
        <v>3265.9999999999995</v>
      </c>
      <c r="L156" s="36">
        <f t="shared" si="23"/>
        <v>506.00000000000006</v>
      </c>
      <c r="M156" s="72">
        <v>1398.4</v>
      </c>
      <c r="N156" s="25">
        <f t="shared" si="24"/>
        <v>3261.4</v>
      </c>
      <c r="O156" s="25"/>
      <c r="P156" s="25">
        <f t="shared" si="25"/>
        <v>2718.6000000000004</v>
      </c>
      <c r="Q156" s="25">
        <f t="shared" si="26"/>
        <v>3518.42</v>
      </c>
      <c r="R156" s="25">
        <f t="shared" si="27"/>
        <v>7033.4</v>
      </c>
      <c r="S156" s="25">
        <f t="shared" si="28"/>
        <v>42481.58</v>
      </c>
      <c r="T156" s="37" t="s">
        <v>44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  <c r="QR156" s="33"/>
      <c r="QS156" s="33"/>
      <c r="QT156" s="33"/>
      <c r="QU156" s="33"/>
      <c r="QV156" s="33"/>
      <c r="QW156" s="33"/>
      <c r="QX156" s="33"/>
      <c r="QY156" s="33"/>
      <c r="QZ156" s="33"/>
      <c r="RA156" s="33"/>
      <c r="RB156" s="33"/>
      <c r="RC156" s="33"/>
      <c r="RD156" s="33"/>
      <c r="RE156" s="33"/>
      <c r="RF156" s="33"/>
      <c r="RG156" s="33"/>
      <c r="RH156" s="33"/>
      <c r="RI156" s="33"/>
      <c r="RJ156" s="33"/>
      <c r="RK156" s="33"/>
      <c r="RL156" s="33"/>
      <c r="RM156" s="33"/>
      <c r="RN156" s="33"/>
      <c r="RO156" s="33"/>
      <c r="RP156" s="33"/>
      <c r="RQ156" s="33"/>
      <c r="RR156" s="33"/>
      <c r="RS156" s="33"/>
      <c r="RT156" s="33"/>
      <c r="RU156" s="33"/>
      <c r="RV156" s="33"/>
      <c r="RW156" s="33"/>
      <c r="RX156" s="33"/>
      <c r="RY156" s="33"/>
      <c r="RZ156" s="33"/>
      <c r="SA156" s="33"/>
      <c r="SB156" s="33"/>
      <c r="SC156" s="33"/>
      <c r="SD156" s="33"/>
      <c r="SE156" s="33"/>
      <c r="SF156" s="33"/>
      <c r="SG156" s="33"/>
      <c r="SH156" s="33"/>
      <c r="SI156" s="33"/>
      <c r="SJ156" s="33"/>
      <c r="SK156" s="33"/>
      <c r="SL156" s="33"/>
      <c r="SM156" s="33"/>
      <c r="SN156" s="33"/>
      <c r="SO156" s="33"/>
      <c r="SP156" s="33"/>
      <c r="SQ156" s="33"/>
      <c r="SR156" s="33"/>
      <c r="SS156" s="33"/>
      <c r="ST156" s="33"/>
      <c r="SU156" s="33"/>
      <c r="SV156" s="33"/>
      <c r="SW156" s="33"/>
      <c r="SX156" s="33"/>
      <c r="SY156" s="33"/>
      <c r="SZ156" s="33"/>
      <c r="TA156" s="33"/>
      <c r="TB156" s="33"/>
      <c r="TC156" s="33"/>
      <c r="TD156" s="33"/>
      <c r="TE156" s="33"/>
      <c r="TF156" s="33"/>
      <c r="TG156" s="33"/>
      <c r="TH156" s="33"/>
      <c r="TI156" s="33"/>
      <c r="TJ156" s="33"/>
      <c r="TK156" s="33"/>
      <c r="TL156" s="33"/>
      <c r="TM156" s="33"/>
      <c r="TN156" s="33"/>
      <c r="TO156" s="33"/>
      <c r="TP156" s="33"/>
      <c r="TQ156" s="33"/>
      <c r="TR156" s="33"/>
      <c r="TS156" s="33"/>
      <c r="TT156" s="33"/>
      <c r="TU156" s="33"/>
      <c r="TV156" s="33"/>
      <c r="TW156" s="33"/>
      <c r="TX156" s="33"/>
      <c r="TY156" s="33"/>
      <c r="TZ156" s="33"/>
      <c r="UA156" s="33"/>
      <c r="UB156" s="33"/>
      <c r="UC156" s="33"/>
      <c r="UD156" s="33"/>
      <c r="UE156" s="33"/>
      <c r="UF156" s="33"/>
      <c r="UG156" s="33"/>
      <c r="UH156" s="33"/>
      <c r="UI156" s="33"/>
      <c r="UJ156" s="33"/>
      <c r="UK156" s="33"/>
      <c r="UL156" s="33"/>
    </row>
    <row r="157" spans="1:558" s="13" customFormat="1" x14ac:dyDescent="0.25">
      <c r="A157" s="54">
        <v>151</v>
      </c>
      <c r="B157" s="24" t="s">
        <v>201</v>
      </c>
      <c r="C157" s="54" t="s">
        <v>913</v>
      </c>
      <c r="D157" s="80" t="s">
        <v>257</v>
      </c>
      <c r="E157" s="80" t="s">
        <v>204</v>
      </c>
      <c r="F157" s="86" t="s">
        <v>920</v>
      </c>
      <c r="G157" s="25">
        <v>35000</v>
      </c>
      <c r="H157" s="87">
        <v>0</v>
      </c>
      <c r="I157" s="25">
        <v>25</v>
      </c>
      <c r="J157" s="85">
        <v>1004.5</v>
      </c>
      <c r="K157" s="60">
        <f t="shared" si="22"/>
        <v>2485</v>
      </c>
      <c r="L157" s="36">
        <f t="shared" si="23"/>
        <v>385.00000000000006</v>
      </c>
      <c r="M157" s="72">
        <v>1064</v>
      </c>
      <c r="N157" s="25">
        <f t="shared" si="24"/>
        <v>2481.5</v>
      </c>
      <c r="O157" s="25"/>
      <c r="P157" s="25">
        <f t="shared" si="25"/>
        <v>2068.5</v>
      </c>
      <c r="Q157" s="25">
        <f t="shared" si="26"/>
        <v>2093.5</v>
      </c>
      <c r="R157" s="25">
        <f t="shared" si="27"/>
        <v>5351.5</v>
      </c>
      <c r="S157" s="25">
        <f t="shared" si="28"/>
        <v>32906.5</v>
      </c>
      <c r="T157" s="37" t="s">
        <v>44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  <c r="QR157" s="33"/>
      <c r="QS157" s="33"/>
      <c r="QT157" s="33"/>
      <c r="QU157" s="33"/>
      <c r="QV157" s="33"/>
      <c r="QW157" s="33"/>
      <c r="QX157" s="33"/>
      <c r="QY157" s="33"/>
      <c r="QZ157" s="33"/>
      <c r="RA157" s="33"/>
      <c r="RB157" s="33"/>
      <c r="RC157" s="33"/>
      <c r="RD157" s="33"/>
      <c r="RE157" s="33"/>
      <c r="RF157" s="33"/>
      <c r="RG157" s="33"/>
      <c r="RH157" s="33"/>
      <c r="RI157" s="33"/>
      <c r="RJ157" s="33"/>
      <c r="RK157" s="33"/>
      <c r="RL157" s="33"/>
      <c r="RM157" s="33"/>
      <c r="RN157" s="33"/>
      <c r="RO157" s="33"/>
      <c r="RP157" s="33"/>
      <c r="RQ157" s="33"/>
      <c r="RR157" s="33"/>
      <c r="RS157" s="33"/>
      <c r="RT157" s="33"/>
      <c r="RU157" s="33"/>
      <c r="RV157" s="33"/>
      <c r="RW157" s="33"/>
      <c r="RX157" s="33"/>
      <c r="RY157" s="33"/>
      <c r="RZ157" s="33"/>
      <c r="SA157" s="33"/>
      <c r="SB157" s="33"/>
      <c r="SC157" s="33"/>
      <c r="SD157" s="33"/>
      <c r="SE157" s="33"/>
      <c r="SF157" s="33"/>
      <c r="SG157" s="33"/>
      <c r="SH157" s="33"/>
      <c r="SI157" s="33"/>
      <c r="SJ157" s="33"/>
      <c r="SK157" s="33"/>
      <c r="SL157" s="33"/>
      <c r="SM157" s="33"/>
      <c r="SN157" s="33"/>
      <c r="SO157" s="33"/>
      <c r="SP157" s="33"/>
      <c r="SQ157" s="33"/>
      <c r="SR157" s="33"/>
      <c r="SS157" s="33"/>
      <c r="ST157" s="33"/>
      <c r="SU157" s="33"/>
      <c r="SV157" s="33"/>
      <c r="SW157" s="33"/>
      <c r="SX157" s="33"/>
      <c r="SY157" s="33"/>
      <c r="SZ157" s="33"/>
      <c r="TA157" s="33"/>
      <c r="TB157" s="33"/>
      <c r="TC157" s="33"/>
      <c r="TD157" s="33"/>
      <c r="TE157" s="33"/>
      <c r="TF157" s="33"/>
      <c r="TG157" s="33"/>
      <c r="TH157" s="33"/>
      <c r="TI157" s="33"/>
      <c r="TJ157" s="33"/>
      <c r="TK157" s="33"/>
      <c r="TL157" s="33"/>
      <c r="TM157" s="33"/>
      <c r="TN157" s="33"/>
      <c r="TO157" s="33"/>
      <c r="TP157" s="33"/>
      <c r="TQ157" s="33"/>
      <c r="TR157" s="33"/>
      <c r="TS157" s="33"/>
      <c r="TT157" s="33"/>
      <c r="TU157" s="33"/>
      <c r="TV157" s="33"/>
      <c r="TW157" s="33"/>
      <c r="TX157" s="33"/>
      <c r="TY157" s="33"/>
      <c r="TZ157" s="33"/>
      <c r="UA157" s="33"/>
      <c r="UB157" s="33"/>
      <c r="UC157" s="33"/>
      <c r="UD157" s="33"/>
      <c r="UE157" s="33"/>
      <c r="UF157" s="33"/>
      <c r="UG157" s="33"/>
      <c r="UH157" s="33"/>
      <c r="UI157" s="33"/>
      <c r="UJ157" s="33"/>
      <c r="UK157" s="33"/>
      <c r="UL157" s="33"/>
    </row>
    <row r="158" spans="1:558" s="13" customFormat="1" x14ac:dyDescent="0.25">
      <c r="A158" s="54">
        <v>152</v>
      </c>
      <c r="B158" s="24" t="s">
        <v>249</v>
      </c>
      <c r="C158" s="54" t="s">
        <v>912</v>
      </c>
      <c r="D158" s="80" t="s">
        <v>257</v>
      </c>
      <c r="E158" s="80" t="s">
        <v>259</v>
      </c>
      <c r="F158" s="86" t="s">
        <v>921</v>
      </c>
      <c r="G158" s="25">
        <v>65000</v>
      </c>
      <c r="H158" s="84">
        <v>4427.58</v>
      </c>
      <c r="I158" s="25">
        <v>25</v>
      </c>
      <c r="J158" s="85">
        <v>1865.5</v>
      </c>
      <c r="K158" s="60">
        <f t="shared" si="22"/>
        <v>4615</v>
      </c>
      <c r="L158" s="36">
        <f t="shared" si="23"/>
        <v>715.00000000000011</v>
      </c>
      <c r="M158" s="72">
        <v>1976</v>
      </c>
      <c r="N158" s="25">
        <f t="shared" si="24"/>
        <v>4608.5</v>
      </c>
      <c r="O158" s="25"/>
      <c r="P158" s="25">
        <f t="shared" si="25"/>
        <v>3841.5</v>
      </c>
      <c r="Q158" s="25">
        <f t="shared" si="26"/>
        <v>8294.08</v>
      </c>
      <c r="R158" s="25">
        <f t="shared" si="27"/>
        <v>9938.5</v>
      </c>
      <c r="S158" s="25">
        <f t="shared" si="28"/>
        <v>56705.919999999998</v>
      </c>
      <c r="T158" s="37" t="s">
        <v>44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  <c r="QR158" s="33"/>
      <c r="QS158" s="33"/>
      <c r="QT158" s="33"/>
      <c r="QU158" s="33"/>
      <c r="QV158" s="33"/>
      <c r="QW158" s="33"/>
      <c r="QX158" s="33"/>
      <c r="QY158" s="33"/>
      <c r="QZ158" s="33"/>
      <c r="RA158" s="33"/>
      <c r="RB158" s="33"/>
      <c r="RC158" s="33"/>
      <c r="RD158" s="33"/>
      <c r="RE158" s="33"/>
      <c r="RF158" s="33"/>
      <c r="RG158" s="33"/>
      <c r="RH158" s="33"/>
      <c r="RI158" s="33"/>
      <c r="RJ158" s="33"/>
      <c r="RK158" s="33"/>
      <c r="RL158" s="33"/>
      <c r="RM158" s="33"/>
      <c r="RN158" s="33"/>
      <c r="RO158" s="33"/>
      <c r="RP158" s="33"/>
      <c r="RQ158" s="33"/>
      <c r="RR158" s="33"/>
      <c r="RS158" s="33"/>
      <c r="RT158" s="33"/>
      <c r="RU158" s="33"/>
      <c r="RV158" s="33"/>
      <c r="RW158" s="33"/>
      <c r="RX158" s="33"/>
      <c r="RY158" s="33"/>
      <c r="RZ158" s="33"/>
      <c r="SA158" s="33"/>
      <c r="SB158" s="33"/>
      <c r="SC158" s="33"/>
      <c r="SD158" s="33"/>
      <c r="SE158" s="33"/>
      <c r="SF158" s="33"/>
      <c r="SG158" s="33"/>
      <c r="SH158" s="33"/>
      <c r="SI158" s="33"/>
      <c r="SJ158" s="33"/>
      <c r="SK158" s="33"/>
      <c r="SL158" s="33"/>
      <c r="SM158" s="33"/>
      <c r="SN158" s="33"/>
      <c r="SO158" s="33"/>
      <c r="SP158" s="33"/>
      <c r="SQ158" s="33"/>
      <c r="SR158" s="33"/>
      <c r="SS158" s="33"/>
      <c r="ST158" s="33"/>
      <c r="SU158" s="33"/>
      <c r="SV158" s="33"/>
      <c r="SW158" s="33"/>
      <c r="SX158" s="33"/>
      <c r="SY158" s="33"/>
      <c r="SZ158" s="33"/>
      <c r="TA158" s="33"/>
      <c r="TB158" s="33"/>
      <c r="TC158" s="33"/>
      <c r="TD158" s="33"/>
      <c r="TE158" s="33"/>
      <c r="TF158" s="33"/>
      <c r="TG158" s="33"/>
      <c r="TH158" s="33"/>
      <c r="TI158" s="33"/>
      <c r="TJ158" s="33"/>
      <c r="TK158" s="33"/>
      <c r="TL158" s="33"/>
      <c r="TM158" s="33"/>
      <c r="TN158" s="33"/>
      <c r="TO158" s="33"/>
      <c r="TP158" s="33"/>
      <c r="TQ158" s="33"/>
      <c r="TR158" s="33"/>
      <c r="TS158" s="33"/>
      <c r="TT158" s="33"/>
      <c r="TU158" s="33"/>
      <c r="TV158" s="33"/>
      <c r="TW158" s="33"/>
      <c r="TX158" s="33"/>
      <c r="TY158" s="33"/>
      <c r="TZ158" s="33"/>
      <c r="UA158" s="33"/>
      <c r="UB158" s="33"/>
      <c r="UC158" s="33"/>
      <c r="UD158" s="33"/>
      <c r="UE158" s="33"/>
      <c r="UF158" s="33"/>
      <c r="UG158" s="33"/>
      <c r="UH158" s="33"/>
      <c r="UI158" s="33"/>
      <c r="UJ158" s="33"/>
      <c r="UK158" s="33"/>
      <c r="UL158" s="33"/>
    </row>
    <row r="159" spans="1:558" s="13" customFormat="1" x14ac:dyDescent="0.25">
      <c r="A159" s="54">
        <v>153</v>
      </c>
      <c r="B159" s="24" t="s">
        <v>250</v>
      </c>
      <c r="C159" s="54" t="s">
        <v>912</v>
      </c>
      <c r="D159" s="80" t="s">
        <v>257</v>
      </c>
      <c r="E159" s="80" t="s">
        <v>204</v>
      </c>
      <c r="F159" s="86" t="s">
        <v>921</v>
      </c>
      <c r="G159" s="25">
        <v>46000</v>
      </c>
      <c r="H159" s="85">
        <v>1032.1400000000001</v>
      </c>
      <c r="I159" s="25">
        <v>25</v>
      </c>
      <c r="J159" s="85">
        <v>1320.2</v>
      </c>
      <c r="K159" s="60">
        <f t="shared" si="22"/>
        <v>3265.9999999999995</v>
      </c>
      <c r="L159" s="36">
        <f t="shared" si="23"/>
        <v>506.00000000000006</v>
      </c>
      <c r="M159" s="72">
        <v>1398.4</v>
      </c>
      <c r="N159" s="25">
        <f t="shared" si="24"/>
        <v>3261.4</v>
      </c>
      <c r="O159" s="25"/>
      <c r="P159" s="25">
        <f t="shared" si="25"/>
        <v>2718.6000000000004</v>
      </c>
      <c r="Q159" s="25">
        <f t="shared" si="26"/>
        <v>3775.7400000000002</v>
      </c>
      <c r="R159" s="25">
        <f t="shared" si="27"/>
        <v>7033.4</v>
      </c>
      <c r="S159" s="25">
        <f t="shared" si="28"/>
        <v>42224.26</v>
      </c>
      <c r="T159" s="37" t="s">
        <v>44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  <c r="QR159" s="33"/>
      <c r="QS159" s="33"/>
      <c r="QT159" s="33"/>
      <c r="QU159" s="33"/>
      <c r="QV159" s="33"/>
      <c r="QW159" s="33"/>
      <c r="QX159" s="33"/>
      <c r="QY159" s="33"/>
      <c r="QZ159" s="33"/>
      <c r="RA159" s="33"/>
      <c r="RB159" s="33"/>
      <c r="RC159" s="33"/>
      <c r="RD159" s="33"/>
      <c r="RE159" s="33"/>
      <c r="RF159" s="33"/>
      <c r="RG159" s="33"/>
      <c r="RH159" s="33"/>
      <c r="RI159" s="33"/>
      <c r="RJ159" s="33"/>
      <c r="RK159" s="33"/>
      <c r="RL159" s="33"/>
      <c r="RM159" s="33"/>
      <c r="RN159" s="33"/>
      <c r="RO159" s="33"/>
      <c r="RP159" s="33"/>
      <c r="RQ159" s="33"/>
      <c r="RR159" s="33"/>
      <c r="RS159" s="33"/>
      <c r="RT159" s="33"/>
      <c r="RU159" s="33"/>
      <c r="RV159" s="33"/>
      <c r="RW159" s="33"/>
      <c r="RX159" s="33"/>
      <c r="RY159" s="33"/>
      <c r="RZ159" s="33"/>
      <c r="SA159" s="33"/>
      <c r="SB159" s="33"/>
      <c r="SC159" s="33"/>
      <c r="SD159" s="33"/>
      <c r="SE159" s="33"/>
      <c r="SF159" s="33"/>
      <c r="SG159" s="33"/>
      <c r="SH159" s="33"/>
      <c r="SI159" s="33"/>
      <c r="SJ159" s="33"/>
      <c r="SK159" s="33"/>
      <c r="SL159" s="33"/>
      <c r="SM159" s="33"/>
      <c r="SN159" s="33"/>
      <c r="SO159" s="33"/>
      <c r="SP159" s="33"/>
      <c r="SQ159" s="33"/>
      <c r="SR159" s="33"/>
      <c r="SS159" s="33"/>
      <c r="ST159" s="33"/>
      <c r="SU159" s="33"/>
      <c r="SV159" s="33"/>
      <c r="SW159" s="33"/>
      <c r="SX159" s="33"/>
      <c r="SY159" s="33"/>
      <c r="SZ159" s="33"/>
      <c r="TA159" s="33"/>
      <c r="TB159" s="33"/>
      <c r="TC159" s="33"/>
      <c r="TD159" s="33"/>
      <c r="TE159" s="33"/>
      <c r="TF159" s="33"/>
      <c r="TG159" s="33"/>
      <c r="TH159" s="33"/>
      <c r="TI159" s="33"/>
      <c r="TJ159" s="33"/>
      <c r="TK159" s="33"/>
      <c r="TL159" s="33"/>
      <c r="TM159" s="33"/>
      <c r="TN159" s="33"/>
      <c r="TO159" s="33"/>
      <c r="TP159" s="33"/>
      <c r="TQ159" s="33"/>
      <c r="TR159" s="33"/>
      <c r="TS159" s="33"/>
      <c r="TT159" s="33"/>
      <c r="TU159" s="33"/>
      <c r="TV159" s="33"/>
      <c r="TW159" s="33"/>
      <c r="TX159" s="33"/>
      <c r="TY159" s="33"/>
      <c r="TZ159" s="33"/>
      <c r="UA159" s="33"/>
      <c r="UB159" s="33"/>
      <c r="UC159" s="33"/>
      <c r="UD159" s="33"/>
      <c r="UE159" s="33"/>
      <c r="UF159" s="33"/>
      <c r="UG159" s="33"/>
      <c r="UH159" s="33"/>
      <c r="UI159" s="33"/>
      <c r="UJ159" s="33"/>
      <c r="UK159" s="33"/>
      <c r="UL159" s="33"/>
    </row>
    <row r="160" spans="1:558" s="13" customFormat="1" x14ac:dyDescent="0.25">
      <c r="A160" s="54">
        <v>154</v>
      </c>
      <c r="B160" s="24" t="s">
        <v>251</v>
      </c>
      <c r="C160" s="54" t="s">
        <v>912</v>
      </c>
      <c r="D160" s="80" t="s">
        <v>257</v>
      </c>
      <c r="E160" s="80" t="s">
        <v>204</v>
      </c>
      <c r="F160" s="86" t="s">
        <v>920</v>
      </c>
      <c r="G160" s="25">
        <v>40000</v>
      </c>
      <c r="H160" s="87">
        <v>185.33</v>
      </c>
      <c r="I160" s="25">
        <v>25</v>
      </c>
      <c r="J160" s="85">
        <v>1148</v>
      </c>
      <c r="K160" s="60">
        <f t="shared" si="22"/>
        <v>2839.9999999999995</v>
      </c>
      <c r="L160" s="36">
        <f t="shared" si="23"/>
        <v>440.00000000000006</v>
      </c>
      <c r="M160" s="72">
        <v>1216</v>
      </c>
      <c r="N160" s="25">
        <f t="shared" si="24"/>
        <v>2836</v>
      </c>
      <c r="O160" s="25"/>
      <c r="P160" s="25">
        <f t="shared" si="25"/>
        <v>2364</v>
      </c>
      <c r="Q160" s="25">
        <f t="shared" si="26"/>
        <v>2574.33</v>
      </c>
      <c r="R160" s="25">
        <f t="shared" si="27"/>
        <v>6116</v>
      </c>
      <c r="S160" s="25">
        <f t="shared" si="28"/>
        <v>37425.67</v>
      </c>
      <c r="T160" s="37" t="s">
        <v>44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  <c r="MM160" s="33"/>
      <c r="MN160" s="33"/>
      <c r="MO160" s="33"/>
      <c r="MP160" s="33"/>
      <c r="MQ160" s="33"/>
      <c r="MR160" s="33"/>
      <c r="MS160" s="33"/>
      <c r="MT160" s="33"/>
      <c r="MU160" s="33"/>
      <c r="MV160" s="33"/>
      <c r="MW160" s="33"/>
      <c r="MX160" s="33"/>
      <c r="MY160" s="33"/>
      <c r="MZ160" s="33"/>
      <c r="NA160" s="33"/>
      <c r="NB160" s="33"/>
      <c r="NC160" s="33"/>
      <c r="ND160" s="33"/>
      <c r="NE160" s="33"/>
      <c r="NF160" s="33"/>
      <c r="NG160" s="33"/>
      <c r="NH160" s="33"/>
      <c r="NI160" s="33"/>
      <c r="NJ160" s="33"/>
      <c r="NK160" s="33"/>
      <c r="NL160" s="33"/>
      <c r="NM160" s="33"/>
      <c r="NN160" s="33"/>
      <c r="NO160" s="33"/>
      <c r="NP160" s="33"/>
      <c r="NQ160" s="33"/>
      <c r="NR160" s="33"/>
      <c r="NS160" s="33"/>
      <c r="NT160" s="33"/>
      <c r="NU160" s="33"/>
      <c r="NV160" s="33"/>
      <c r="NW160" s="33"/>
      <c r="NX160" s="33"/>
      <c r="NY160" s="33"/>
      <c r="NZ160" s="33"/>
      <c r="OA160" s="33"/>
      <c r="OB160" s="33"/>
      <c r="OC160" s="33"/>
      <c r="OD160" s="33"/>
      <c r="OE160" s="33"/>
      <c r="OF160" s="33"/>
      <c r="OG160" s="33"/>
      <c r="OH160" s="33"/>
      <c r="OI160" s="33"/>
      <c r="OJ160" s="33"/>
      <c r="OK160" s="33"/>
      <c r="OL160" s="33"/>
      <c r="OM160" s="33"/>
      <c r="ON160" s="33"/>
      <c r="OO160" s="33"/>
      <c r="OP160" s="33"/>
      <c r="OQ160" s="33"/>
      <c r="OR160" s="33"/>
      <c r="OS160" s="33"/>
      <c r="OT160" s="33"/>
      <c r="OU160" s="33"/>
      <c r="OV160" s="33"/>
      <c r="OW160" s="33"/>
      <c r="OX160" s="33"/>
      <c r="OY160" s="33"/>
      <c r="OZ160" s="33"/>
      <c r="PA160" s="33"/>
      <c r="PB160" s="33"/>
      <c r="PC160" s="33"/>
      <c r="PD160" s="33"/>
      <c r="PE160" s="33"/>
      <c r="PF160" s="33"/>
      <c r="PG160" s="33"/>
      <c r="PH160" s="33"/>
      <c r="PI160" s="33"/>
      <c r="PJ160" s="33"/>
      <c r="PK160" s="33"/>
      <c r="PL160" s="33"/>
      <c r="PM160" s="33"/>
      <c r="PN160" s="33"/>
      <c r="PO160" s="33"/>
      <c r="PP160" s="33"/>
      <c r="PQ160" s="33"/>
      <c r="PR160" s="33"/>
      <c r="PS160" s="33"/>
      <c r="PT160" s="33"/>
      <c r="PU160" s="33"/>
      <c r="PV160" s="33"/>
      <c r="PW160" s="33"/>
      <c r="PX160" s="33"/>
      <c r="PY160" s="33"/>
      <c r="PZ160" s="33"/>
      <c r="QA160" s="33"/>
      <c r="QB160" s="33"/>
      <c r="QC160" s="33"/>
      <c r="QD160" s="33"/>
      <c r="QE160" s="33"/>
      <c r="QF160" s="33"/>
      <c r="QG160" s="33"/>
      <c r="QH160" s="33"/>
      <c r="QI160" s="33"/>
      <c r="QJ160" s="33"/>
      <c r="QK160" s="33"/>
      <c r="QL160" s="33"/>
      <c r="QM160" s="33"/>
      <c r="QN160" s="33"/>
      <c r="QO160" s="33"/>
      <c r="QP160" s="33"/>
      <c r="QQ160" s="33"/>
      <c r="QR160" s="33"/>
      <c r="QS160" s="33"/>
      <c r="QT160" s="33"/>
      <c r="QU160" s="33"/>
      <c r="QV160" s="33"/>
      <c r="QW160" s="33"/>
      <c r="QX160" s="33"/>
      <c r="QY160" s="33"/>
      <c r="QZ160" s="33"/>
      <c r="RA160" s="33"/>
      <c r="RB160" s="33"/>
      <c r="RC160" s="33"/>
      <c r="RD160" s="33"/>
      <c r="RE160" s="33"/>
      <c r="RF160" s="33"/>
      <c r="RG160" s="33"/>
      <c r="RH160" s="33"/>
      <c r="RI160" s="33"/>
      <c r="RJ160" s="33"/>
      <c r="RK160" s="33"/>
      <c r="RL160" s="33"/>
      <c r="RM160" s="33"/>
      <c r="RN160" s="33"/>
      <c r="RO160" s="33"/>
      <c r="RP160" s="33"/>
      <c r="RQ160" s="33"/>
      <c r="RR160" s="33"/>
      <c r="RS160" s="33"/>
      <c r="RT160" s="33"/>
      <c r="RU160" s="33"/>
      <c r="RV160" s="33"/>
      <c r="RW160" s="33"/>
      <c r="RX160" s="33"/>
      <c r="RY160" s="33"/>
      <c r="RZ160" s="33"/>
      <c r="SA160" s="33"/>
      <c r="SB160" s="33"/>
      <c r="SC160" s="33"/>
      <c r="SD160" s="33"/>
      <c r="SE160" s="33"/>
      <c r="SF160" s="33"/>
      <c r="SG160" s="33"/>
      <c r="SH160" s="33"/>
      <c r="SI160" s="33"/>
      <c r="SJ160" s="33"/>
      <c r="SK160" s="33"/>
      <c r="SL160" s="33"/>
      <c r="SM160" s="33"/>
      <c r="SN160" s="33"/>
      <c r="SO160" s="33"/>
      <c r="SP160" s="33"/>
      <c r="SQ160" s="33"/>
      <c r="SR160" s="33"/>
      <c r="SS160" s="33"/>
      <c r="ST160" s="33"/>
      <c r="SU160" s="33"/>
      <c r="SV160" s="33"/>
      <c r="SW160" s="33"/>
      <c r="SX160" s="33"/>
      <c r="SY160" s="33"/>
      <c r="SZ160" s="33"/>
      <c r="TA160" s="33"/>
      <c r="TB160" s="33"/>
      <c r="TC160" s="33"/>
      <c r="TD160" s="33"/>
      <c r="TE160" s="33"/>
      <c r="TF160" s="33"/>
      <c r="TG160" s="33"/>
      <c r="TH160" s="33"/>
      <c r="TI160" s="33"/>
      <c r="TJ160" s="33"/>
      <c r="TK160" s="33"/>
      <c r="TL160" s="33"/>
      <c r="TM160" s="33"/>
      <c r="TN160" s="33"/>
      <c r="TO160" s="33"/>
      <c r="TP160" s="33"/>
      <c r="TQ160" s="33"/>
      <c r="TR160" s="33"/>
      <c r="TS160" s="33"/>
      <c r="TT160" s="33"/>
      <c r="TU160" s="33"/>
      <c r="TV160" s="33"/>
      <c r="TW160" s="33"/>
      <c r="TX160" s="33"/>
      <c r="TY160" s="33"/>
      <c r="TZ160" s="33"/>
      <c r="UA160" s="33"/>
      <c r="UB160" s="33"/>
      <c r="UC160" s="33"/>
      <c r="UD160" s="33"/>
      <c r="UE160" s="33"/>
      <c r="UF160" s="33"/>
      <c r="UG160" s="33"/>
      <c r="UH160" s="33"/>
      <c r="UI160" s="33"/>
      <c r="UJ160" s="33"/>
      <c r="UK160" s="33"/>
      <c r="UL160" s="33"/>
    </row>
    <row r="161" spans="1:558" s="13" customFormat="1" x14ac:dyDescent="0.25">
      <c r="A161" s="54">
        <v>155</v>
      </c>
      <c r="B161" s="24" t="s">
        <v>253</v>
      </c>
      <c r="C161" s="54" t="s">
        <v>912</v>
      </c>
      <c r="D161" s="80" t="s">
        <v>257</v>
      </c>
      <c r="E161" s="80" t="s">
        <v>155</v>
      </c>
      <c r="F161" s="86" t="s">
        <v>920</v>
      </c>
      <c r="G161" s="25">
        <v>46000</v>
      </c>
      <c r="H161" s="85">
        <v>1032.1400000000001</v>
      </c>
      <c r="I161" s="25">
        <v>25</v>
      </c>
      <c r="J161" s="85">
        <v>1320.2</v>
      </c>
      <c r="K161" s="60">
        <f t="shared" si="22"/>
        <v>3265.9999999999995</v>
      </c>
      <c r="L161" s="36">
        <f t="shared" si="23"/>
        <v>506.00000000000006</v>
      </c>
      <c r="M161" s="72">
        <v>1398.4</v>
      </c>
      <c r="N161" s="25">
        <f t="shared" si="24"/>
        <v>3261.4</v>
      </c>
      <c r="O161" s="25"/>
      <c r="P161" s="25">
        <f t="shared" si="25"/>
        <v>2718.6000000000004</v>
      </c>
      <c r="Q161" s="25">
        <f t="shared" si="26"/>
        <v>3775.7400000000002</v>
      </c>
      <c r="R161" s="25">
        <f t="shared" si="27"/>
        <v>7033.4</v>
      </c>
      <c r="S161" s="25">
        <f t="shared" si="28"/>
        <v>42224.26</v>
      </c>
      <c r="T161" s="37" t="s">
        <v>44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  <c r="MM161" s="33"/>
      <c r="MN161" s="33"/>
      <c r="MO161" s="33"/>
      <c r="MP161" s="33"/>
      <c r="MQ161" s="33"/>
      <c r="MR161" s="33"/>
      <c r="MS161" s="33"/>
      <c r="MT161" s="33"/>
      <c r="MU161" s="33"/>
      <c r="MV161" s="33"/>
      <c r="MW161" s="33"/>
      <c r="MX161" s="33"/>
      <c r="MY161" s="33"/>
      <c r="MZ161" s="33"/>
      <c r="NA161" s="33"/>
      <c r="NB161" s="33"/>
      <c r="NC161" s="33"/>
      <c r="ND161" s="33"/>
      <c r="NE161" s="33"/>
      <c r="NF161" s="33"/>
      <c r="NG161" s="33"/>
      <c r="NH161" s="33"/>
      <c r="NI161" s="33"/>
      <c r="NJ161" s="33"/>
      <c r="NK161" s="33"/>
      <c r="NL161" s="33"/>
      <c r="NM161" s="33"/>
      <c r="NN161" s="33"/>
      <c r="NO161" s="33"/>
      <c r="NP161" s="33"/>
      <c r="NQ161" s="33"/>
      <c r="NR161" s="33"/>
      <c r="NS161" s="33"/>
      <c r="NT161" s="33"/>
      <c r="NU161" s="33"/>
      <c r="NV161" s="33"/>
      <c r="NW161" s="33"/>
      <c r="NX161" s="33"/>
      <c r="NY161" s="33"/>
      <c r="NZ161" s="33"/>
      <c r="OA161" s="33"/>
      <c r="OB161" s="33"/>
      <c r="OC161" s="33"/>
      <c r="OD161" s="33"/>
      <c r="OE161" s="33"/>
      <c r="OF161" s="33"/>
      <c r="OG161" s="33"/>
      <c r="OH161" s="33"/>
      <c r="OI161" s="33"/>
      <c r="OJ161" s="33"/>
      <c r="OK161" s="33"/>
      <c r="OL161" s="33"/>
      <c r="OM161" s="33"/>
      <c r="ON161" s="33"/>
      <c r="OO161" s="33"/>
      <c r="OP161" s="33"/>
      <c r="OQ161" s="33"/>
      <c r="OR161" s="33"/>
      <c r="OS161" s="33"/>
      <c r="OT161" s="33"/>
      <c r="OU161" s="33"/>
      <c r="OV161" s="33"/>
      <c r="OW161" s="33"/>
      <c r="OX161" s="33"/>
      <c r="OY161" s="33"/>
      <c r="OZ161" s="33"/>
      <c r="PA161" s="33"/>
      <c r="PB161" s="33"/>
      <c r="PC161" s="33"/>
      <c r="PD161" s="33"/>
      <c r="PE161" s="33"/>
      <c r="PF161" s="33"/>
      <c r="PG161" s="33"/>
      <c r="PH161" s="33"/>
      <c r="PI161" s="33"/>
      <c r="PJ161" s="33"/>
      <c r="PK161" s="33"/>
      <c r="PL161" s="33"/>
      <c r="PM161" s="33"/>
      <c r="PN161" s="33"/>
      <c r="PO161" s="33"/>
      <c r="PP161" s="33"/>
      <c r="PQ161" s="33"/>
      <c r="PR161" s="33"/>
      <c r="PS161" s="33"/>
      <c r="PT161" s="33"/>
      <c r="PU161" s="33"/>
      <c r="PV161" s="33"/>
      <c r="PW161" s="33"/>
      <c r="PX161" s="33"/>
      <c r="PY161" s="33"/>
      <c r="PZ161" s="33"/>
      <c r="QA161" s="33"/>
      <c r="QB161" s="33"/>
      <c r="QC161" s="33"/>
      <c r="QD161" s="33"/>
      <c r="QE161" s="33"/>
      <c r="QF161" s="33"/>
      <c r="QG161" s="33"/>
      <c r="QH161" s="33"/>
      <c r="QI161" s="33"/>
      <c r="QJ161" s="33"/>
      <c r="QK161" s="33"/>
      <c r="QL161" s="33"/>
      <c r="QM161" s="33"/>
      <c r="QN161" s="33"/>
      <c r="QO161" s="33"/>
      <c r="QP161" s="33"/>
      <c r="QQ161" s="33"/>
      <c r="QR161" s="33"/>
      <c r="QS161" s="33"/>
      <c r="QT161" s="33"/>
      <c r="QU161" s="33"/>
      <c r="QV161" s="33"/>
      <c r="QW161" s="33"/>
      <c r="QX161" s="33"/>
      <c r="QY161" s="33"/>
      <c r="QZ161" s="33"/>
      <c r="RA161" s="33"/>
      <c r="RB161" s="33"/>
      <c r="RC161" s="33"/>
      <c r="RD161" s="33"/>
      <c r="RE161" s="33"/>
      <c r="RF161" s="33"/>
      <c r="RG161" s="33"/>
      <c r="RH161" s="33"/>
      <c r="RI161" s="33"/>
      <c r="RJ161" s="33"/>
      <c r="RK161" s="33"/>
      <c r="RL161" s="33"/>
      <c r="RM161" s="33"/>
      <c r="RN161" s="33"/>
      <c r="RO161" s="33"/>
      <c r="RP161" s="33"/>
      <c r="RQ161" s="33"/>
      <c r="RR161" s="33"/>
      <c r="RS161" s="33"/>
      <c r="RT161" s="33"/>
      <c r="RU161" s="33"/>
      <c r="RV161" s="33"/>
      <c r="RW161" s="33"/>
      <c r="RX161" s="33"/>
      <c r="RY161" s="33"/>
      <c r="RZ161" s="33"/>
      <c r="SA161" s="33"/>
      <c r="SB161" s="33"/>
      <c r="SC161" s="33"/>
      <c r="SD161" s="33"/>
      <c r="SE161" s="33"/>
      <c r="SF161" s="33"/>
      <c r="SG161" s="33"/>
      <c r="SH161" s="33"/>
      <c r="SI161" s="33"/>
      <c r="SJ161" s="33"/>
      <c r="SK161" s="33"/>
      <c r="SL161" s="33"/>
      <c r="SM161" s="33"/>
      <c r="SN161" s="33"/>
      <c r="SO161" s="33"/>
      <c r="SP161" s="33"/>
      <c r="SQ161" s="33"/>
      <c r="SR161" s="33"/>
      <c r="SS161" s="33"/>
      <c r="ST161" s="33"/>
      <c r="SU161" s="33"/>
      <c r="SV161" s="33"/>
      <c r="SW161" s="33"/>
      <c r="SX161" s="33"/>
      <c r="SY161" s="33"/>
      <c r="SZ161" s="33"/>
      <c r="TA161" s="33"/>
      <c r="TB161" s="33"/>
      <c r="TC161" s="33"/>
      <c r="TD161" s="33"/>
      <c r="TE161" s="33"/>
      <c r="TF161" s="33"/>
      <c r="TG161" s="33"/>
      <c r="TH161" s="33"/>
      <c r="TI161" s="33"/>
      <c r="TJ161" s="33"/>
      <c r="TK161" s="33"/>
      <c r="TL161" s="33"/>
      <c r="TM161" s="33"/>
      <c r="TN161" s="33"/>
      <c r="TO161" s="33"/>
      <c r="TP161" s="33"/>
      <c r="TQ161" s="33"/>
      <c r="TR161" s="33"/>
      <c r="TS161" s="33"/>
      <c r="TT161" s="33"/>
      <c r="TU161" s="33"/>
      <c r="TV161" s="33"/>
      <c r="TW161" s="33"/>
      <c r="TX161" s="33"/>
      <c r="TY161" s="33"/>
      <c r="TZ161" s="33"/>
      <c r="UA161" s="33"/>
      <c r="UB161" s="33"/>
      <c r="UC161" s="33"/>
      <c r="UD161" s="33"/>
      <c r="UE161" s="33"/>
      <c r="UF161" s="33"/>
      <c r="UG161" s="33"/>
      <c r="UH161" s="33"/>
      <c r="UI161" s="33"/>
      <c r="UJ161" s="33"/>
      <c r="UK161" s="33"/>
      <c r="UL161" s="33"/>
    </row>
    <row r="162" spans="1:558" s="13" customFormat="1" x14ac:dyDescent="0.25">
      <c r="A162" s="54">
        <v>156</v>
      </c>
      <c r="B162" s="24" t="s">
        <v>254</v>
      </c>
      <c r="C162" s="54" t="s">
        <v>913</v>
      </c>
      <c r="D162" s="80" t="s">
        <v>257</v>
      </c>
      <c r="E162" s="80" t="s">
        <v>155</v>
      </c>
      <c r="F162" s="86" t="s">
        <v>920</v>
      </c>
      <c r="G162" s="25">
        <v>42000</v>
      </c>
      <c r="H162" s="85">
        <v>724.92</v>
      </c>
      <c r="I162" s="25">
        <v>25</v>
      </c>
      <c r="J162" s="85">
        <v>1205.4000000000001</v>
      </c>
      <c r="K162" s="60">
        <f t="shared" si="22"/>
        <v>2981.9999999999995</v>
      </c>
      <c r="L162" s="36">
        <f t="shared" si="23"/>
        <v>462.00000000000006</v>
      </c>
      <c r="M162" s="72">
        <v>1276.8</v>
      </c>
      <c r="N162" s="25">
        <f t="shared" si="24"/>
        <v>2977.8</v>
      </c>
      <c r="O162" s="25"/>
      <c r="P162" s="25">
        <f t="shared" si="25"/>
        <v>2482.1999999999998</v>
      </c>
      <c r="Q162" s="25">
        <f t="shared" si="26"/>
        <v>3232.12</v>
      </c>
      <c r="R162" s="25">
        <f t="shared" si="27"/>
        <v>6421.7999999999993</v>
      </c>
      <c r="S162" s="25">
        <f t="shared" si="28"/>
        <v>38767.879999999997</v>
      </c>
      <c r="T162" s="37" t="s">
        <v>44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  <c r="QR162" s="33"/>
      <c r="QS162" s="33"/>
      <c r="QT162" s="33"/>
      <c r="QU162" s="33"/>
      <c r="QV162" s="33"/>
      <c r="QW162" s="33"/>
      <c r="QX162" s="33"/>
      <c r="QY162" s="33"/>
      <c r="QZ162" s="33"/>
      <c r="RA162" s="33"/>
      <c r="RB162" s="33"/>
      <c r="RC162" s="33"/>
      <c r="RD162" s="33"/>
      <c r="RE162" s="33"/>
      <c r="RF162" s="33"/>
      <c r="RG162" s="33"/>
      <c r="RH162" s="33"/>
      <c r="RI162" s="33"/>
      <c r="RJ162" s="33"/>
      <c r="RK162" s="33"/>
      <c r="RL162" s="33"/>
      <c r="RM162" s="33"/>
      <c r="RN162" s="33"/>
      <c r="RO162" s="33"/>
      <c r="RP162" s="33"/>
      <c r="RQ162" s="33"/>
      <c r="RR162" s="33"/>
      <c r="RS162" s="33"/>
      <c r="RT162" s="33"/>
      <c r="RU162" s="33"/>
      <c r="RV162" s="33"/>
      <c r="RW162" s="33"/>
      <c r="RX162" s="33"/>
      <c r="RY162" s="33"/>
      <c r="RZ162" s="33"/>
      <c r="SA162" s="33"/>
      <c r="SB162" s="33"/>
      <c r="SC162" s="33"/>
      <c r="SD162" s="33"/>
      <c r="SE162" s="33"/>
      <c r="SF162" s="33"/>
      <c r="SG162" s="33"/>
      <c r="SH162" s="33"/>
      <c r="SI162" s="33"/>
      <c r="SJ162" s="33"/>
      <c r="SK162" s="33"/>
      <c r="SL162" s="33"/>
      <c r="SM162" s="33"/>
      <c r="SN162" s="33"/>
      <c r="SO162" s="33"/>
      <c r="SP162" s="33"/>
      <c r="SQ162" s="33"/>
      <c r="SR162" s="33"/>
      <c r="SS162" s="33"/>
      <c r="ST162" s="33"/>
      <c r="SU162" s="33"/>
      <c r="SV162" s="33"/>
      <c r="SW162" s="33"/>
      <c r="SX162" s="33"/>
      <c r="SY162" s="33"/>
      <c r="SZ162" s="33"/>
      <c r="TA162" s="33"/>
      <c r="TB162" s="33"/>
      <c r="TC162" s="33"/>
      <c r="TD162" s="33"/>
      <c r="TE162" s="33"/>
      <c r="TF162" s="33"/>
      <c r="TG162" s="33"/>
      <c r="TH162" s="33"/>
      <c r="TI162" s="33"/>
      <c r="TJ162" s="33"/>
      <c r="TK162" s="33"/>
      <c r="TL162" s="33"/>
      <c r="TM162" s="33"/>
      <c r="TN162" s="33"/>
      <c r="TO162" s="33"/>
      <c r="TP162" s="33"/>
      <c r="TQ162" s="33"/>
      <c r="TR162" s="33"/>
      <c r="TS162" s="33"/>
      <c r="TT162" s="33"/>
      <c r="TU162" s="33"/>
      <c r="TV162" s="33"/>
      <c r="TW162" s="33"/>
      <c r="TX162" s="33"/>
      <c r="TY162" s="33"/>
      <c r="TZ162" s="33"/>
      <c r="UA162" s="33"/>
      <c r="UB162" s="33"/>
      <c r="UC162" s="33"/>
      <c r="UD162" s="33"/>
      <c r="UE162" s="33"/>
      <c r="UF162" s="33"/>
      <c r="UG162" s="33"/>
      <c r="UH162" s="33"/>
      <c r="UI162" s="33"/>
      <c r="UJ162" s="33"/>
      <c r="UK162" s="33"/>
      <c r="UL162" s="33"/>
    </row>
    <row r="163" spans="1:558" s="23" customFormat="1" x14ac:dyDescent="0.25">
      <c r="A163" s="54">
        <v>157</v>
      </c>
      <c r="B163" s="24" t="s">
        <v>255</v>
      </c>
      <c r="C163" s="54" t="s">
        <v>912</v>
      </c>
      <c r="D163" s="80" t="s">
        <v>257</v>
      </c>
      <c r="E163" s="80" t="s">
        <v>107</v>
      </c>
      <c r="F163" s="86" t="s">
        <v>921</v>
      </c>
      <c r="G163" s="25">
        <v>50000</v>
      </c>
      <c r="H163" s="84">
        <v>1854</v>
      </c>
      <c r="I163" s="25">
        <v>25</v>
      </c>
      <c r="J163" s="85">
        <v>1435</v>
      </c>
      <c r="K163" s="60">
        <f t="shared" si="22"/>
        <v>3549.9999999999995</v>
      </c>
      <c r="L163" s="36">
        <f t="shared" si="23"/>
        <v>550</v>
      </c>
      <c r="M163" s="72">
        <v>1520</v>
      </c>
      <c r="N163" s="25">
        <f t="shared" si="24"/>
        <v>3545.0000000000005</v>
      </c>
      <c r="O163" s="25"/>
      <c r="P163" s="25">
        <f t="shared" si="25"/>
        <v>2955</v>
      </c>
      <c r="Q163" s="25">
        <f t="shared" si="26"/>
        <v>4834</v>
      </c>
      <c r="R163" s="25">
        <f t="shared" si="27"/>
        <v>7645</v>
      </c>
      <c r="S163" s="25">
        <f t="shared" si="28"/>
        <v>45166</v>
      </c>
      <c r="T163" s="37" t="s">
        <v>44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  <c r="QR163" s="33"/>
      <c r="QS163" s="33"/>
      <c r="QT163" s="33"/>
      <c r="QU163" s="33"/>
      <c r="QV163" s="33"/>
      <c r="QW163" s="33"/>
      <c r="QX163" s="33"/>
      <c r="QY163" s="33"/>
      <c r="QZ163" s="33"/>
      <c r="RA163" s="33"/>
      <c r="RB163" s="33"/>
      <c r="RC163" s="33"/>
      <c r="RD163" s="33"/>
      <c r="RE163" s="33"/>
      <c r="RF163" s="33"/>
      <c r="RG163" s="33"/>
      <c r="RH163" s="33"/>
      <c r="RI163" s="33"/>
      <c r="RJ163" s="33"/>
      <c r="RK163" s="33"/>
      <c r="RL163" s="33"/>
      <c r="RM163" s="33"/>
      <c r="RN163" s="33"/>
      <c r="RO163" s="33"/>
      <c r="RP163" s="33"/>
      <c r="RQ163" s="33"/>
      <c r="RR163" s="33"/>
      <c r="RS163" s="33"/>
      <c r="RT163" s="33"/>
      <c r="RU163" s="33"/>
      <c r="RV163" s="33"/>
      <c r="RW163" s="33"/>
      <c r="RX163" s="33"/>
      <c r="RY163" s="33"/>
      <c r="RZ163" s="33"/>
      <c r="SA163" s="33"/>
      <c r="SB163" s="33"/>
      <c r="SC163" s="33"/>
      <c r="SD163" s="33"/>
      <c r="SE163" s="33"/>
      <c r="SF163" s="33"/>
      <c r="SG163" s="33"/>
      <c r="SH163" s="33"/>
      <c r="SI163" s="33"/>
      <c r="SJ163" s="33"/>
      <c r="SK163" s="33"/>
      <c r="SL163" s="33"/>
      <c r="SM163" s="33"/>
      <c r="SN163" s="33"/>
      <c r="SO163" s="33"/>
      <c r="SP163" s="33"/>
      <c r="SQ163" s="33"/>
      <c r="SR163" s="33"/>
      <c r="SS163" s="33"/>
      <c r="ST163" s="33"/>
      <c r="SU163" s="33"/>
      <c r="SV163" s="33"/>
      <c r="SW163" s="33"/>
      <c r="SX163" s="33"/>
      <c r="SY163" s="33"/>
      <c r="SZ163" s="33"/>
      <c r="TA163" s="33"/>
      <c r="TB163" s="33"/>
      <c r="TC163" s="33"/>
      <c r="TD163" s="33"/>
      <c r="TE163" s="33"/>
      <c r="TF163" s="33"/>
      <c r="TG163" s="33"/>
      <c r="TH163" s="33"/>
      <c r="TI163" s="33"/>
      <c r="TJ163" s="33"/>
      <c r="TK163" s="33"/>
      <c r="TL163" s="33"/>
      <c r="TM163" s="33"/>
      <c r="TN163" s="33"/>
      <c r="TO163" s="33"/>
      <c r="TP163" s="33"/>
      <c r="TQ163" s="33"/>
      <c r="TR163" s="33"/>
      <c r="TS163" s="33"/>
      <c r="TT163" s="33"/>
      <c r="TU163" s="33"/>
      <c r="TV163" s="33"/>
      <c r="TW163" s="33"/>
      <c r="TX163" s="33"/>
      <c r="TY163" s="33"/>
      <c r="TZ163" s="33"/>
      <c r="UA163" s="33"/>
      <c r="UB163" s="33"/>
      <c r="UC163" s="33"/>
      <c r="UD163" s="33"/>
      <c r="UE163" s="33"/>
      <c r="UF163" s="33"/>
      <c r="UG163" s="33"/>
      <c r="UH163" s="33"/>
      <c r="UI163" s="33"/>
      <c r="UJ163" s="33"/>
      <c r="UK163" s="33"/>
      <c r="UL163" s="33"/>
    </row>
    <row r="164" spans="1:558" s="13" customFormat="1" x14ac:dyDescent="0.25">
      <c r="A164" s="54">
        <v>158</v>
      </c>
      <c r="B164" s="24" t="s">
        <v>256</v>
      </c>
      <c r="C164" s="54" t="s">
        <v>912</v>
      </c>
      <c r="D164" s="80" t="s">
        <v>257</v>
      </c>
      <c r="E164" s="80" t="s">
        <v>36</v>
      </c>
      <c r="F164" s="86" t="s">
        <v>921</v>
      </c>
      <c r="G164" s="25">
        <v>26250</v>
      </c>
      <c r="H164" s="87">
        <v>0</v>
      </c>
      <c r="I164" s="25">
        <v>25</v>
      </c>
      <c r="J164" s="85">
        <v>753.38</v>
      </c>
      <c r="K164" s="60">
        <f t="shared" si="22"/>
        <v>1863.7499999999998</v>
      </c>
      <c r="L164" s="36">
        <f t="shared" si="23"/>
        <v>288.75000000000006</v>
      </c>
      <c r="M164" s="72">
        <v>798</v>
      </c>
      <c r="N164" s="25">
        <f t="shared" si="24"/>
        <v>1861.1250000000002</v>
      </c>
      <c r="O164" s="25"/>
      <c r="P164" s="25">
        <f t="shared" si="25"/>
        <v>1551.38</v>
      </c>
      <c r="Q164" s="25">
        <f t="shared" si="26"/>
        <v>1576.38</v>
      </c>
      <c r="R164" s="25">
        <f t="shared" si="27"/>
        <v>4013.625</v>
      </c>
      <c r="S164" s="25">
        <f t="shared" si="28"/>
        <v>24673.62</v>
      </c>
      <c r="T164" s="37" t="s">
        <v>44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  <c r="QR164" s="33"/>
      <c r="QS164" s="33"/>
      <c r="QT164" s="33"/>
      <c r="QU164" s="33"/>
      <c r="QV164" s="33"/>
      <c r="QW164" s="33"/>
      <c r="QX164" s="33"/>
      <c r="QY164" s="33"/>
      <c r="QZ164" s="33"/>
      <c r="RA164" s="33"/>
      <c r="RB164" s="33"/>
      <c r="RC164" s="33"/>
      <c r="RD164" s="33"/>
      <c r="RE164" s="33"/>
      <c r="RF164" s="33"/>
      <c r="RG164" s="33"/>
      <c r="RH164" s="33"/>
      <c r="RI164" s="33"/>
      <c r="RJ164" s="33"/>
      <c r="RK164" s="33"/>
      <c r="RL164" s="33"/>
      <c r="RM164" s="33"/>
      <c r="RN164" s="33"/>
      <c r="RO164" s="33"/>
      <c r="RP164" s="33"/>
      <c r="RQ164" s="33"/>
      <c r="RR164" s="33"/>
      <c r="RS164" s="33"/>
      <c r="RT164" s="33"/>
      <c r="RU164" s="33"/>
      <c r="RV164" s="33"/>
      <c r="RW164" s="33"/>
      <c r="RX164" s="33"/>
      <c r="RY164" s="33"/>
      <c r="RZ164" s="33"/>
      <c r="SA164" s="33"/>
      <c r="SB164" s="33"/>
      <c r="SC164" s="33"/>
      <c r="SD164" s="33"/>
      <c r="SE164" s="33"/>
      <c r="SF164" s="33"/>
      <c r="SG164" s="33"/>
      <c r="SH164" s="33"/>
      <c r="SI164" s="33"/>
      <c r="SJ164" s="33"/>
      <c r="SK164" s="33"/>
      <c r="SL164" s="33"/>
      <c r="SM164" s="33"/>
      <c r="SN164" s="33"/>
      <c r="SO164" s="33"/>
      <c r="SP164" s="33"/>
      <c r="SQ164" s="33"/>
      <c r="SR164" s="33"/>
      <c r="SS164" s="33"/>
      <c r="ST164" s="33"/>
      <c r="SU164" s="33"/>
      <c r="SV164" s="33"/>
      <c r="SW164" s="33"/>
      <c r="SX164" s="33"/>
      <c r="SY164" s="33"/>
      <c r="SZ164" s="33"/>
      <c r="TA164" s="33"/>
      <c r="TB164" s="33"/>
      <c r="TC164" s="33"/>
      <c r="TD164" s="33"/>
      <c r="TE164" s="33"/>
      <c r="TF164" s="33"/>
      <c r="TG164" s="33"/>
      <c r="TH164" s="33"/>
      <c r="TI164" s="33"/>
      <c r="TJ164" s="33"/>
      <c r="TK164" s="33"/>
      <c r="TL164" s="33"/>
      <c r="TM164" s="33"/>
      <c r="TN164" s="33"/>
      <c r="TO164" s="33"/>
      <c r="TP164" s="33"/>
      <c r="TQ164" s="33"/>
      <c r="TR164" s="33"/>
      <c r="TS164" s="33"/>
      <c r="TT164" s="33"/>
      <c r="TU164" s="33"/>
      <c r="TV164" s="33"/>
      <c r="TW164" s="33"/>
      <c r="TX164" s="33"/>
      <c r="TY164" s="33"/>
      <c r="TZ164" s="33"/>
      <c r="UA164" s="33"/>
      <c r="UB164" s="33"/>
      <c r="UC164" s="33"/>
      <c r="UD164" s="33"/>
      <c r="UE164" s="33"/>
      <c r="UF164" s="33"/>
      <c r="UG164" s="33"/>
      <c r="UH164" s="33"/>
      <c r="UI164" s="33"/>
      <c r="UJ164" s="33"/>
      <c r="UK164" s="33"/>
      <c r="UL164" s="33"/>
    </row>
    <row r="165" spans="1:558" s="13" customFormat="1" x14ac:dyDescent="0.25">
      <c r="A165" s="54">
        <v>159</v>
      </c>
      <c r="B165" s="24" t="s">
        <v>252</v>
      </c>
      <c r="C165" s="54" t="s">
        <v>912</v>
      </c>
      <c r="D165" s="80" t="s">
        <v>257</v>
      </c>
      <c r="E165" s="80" t="s">
        <v>65</v>
      </c>
      <c r="F165" s="86" t="s">
        <v>921</v>
      </c>
      <c r="G165" s="25">
        <v>23000</v>
      </c>
      <c r="H165" s="87">
        <v>0</v>
      </c>
      <c r="I165" s="25">
        <v>25</v>
      </c>
      <c r="J165" s="85">
        <v>660.1</v>
      </c>
      <c r="K165" s="60">
        <f t="shared" si="22"/>
        <v>1632.9999999999998</v>
      </c>
      <c r="L165" s="36">
        <f t="shared" si="23"/>
        <v>253.00000000000003</v>
      </c>
      <c r="M165" s="72">
        <v>699.2</v>
      </c>
      <c r="N165" s="25">
        <f t="shared" si="24"/>
        <v>1630.7</v>
      </c>
      <c r="O165" s="25"/>
      <c r="P165" s="25">
        <f t="shared" si="25"/>
        <v>1359.3000000000002</v>
      </c>
      <c r="Q165" s="25">
        <f t="shared" si="26"/>
        <v>1384.3000000000002</v>
      </c>
      <c r="R165" s="25">
        <f t="shared" si="27"/>
        <v>3516.7</v>
      </c>
      <c r="S165" s="25">
        <f t="shared" si="28"/>
        <v>21615.7</v>
      </c>
      <c r="T165" s="37" t="s">
        <v>44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  <c r="QR165" s="33"/>
      <c r="QS165" s="33"/>
      <c r="QT165" s="33"/>
      <c r="QU165" s="33"/>
      <c r="QV165" s="33"/>
      <c r="QW165" s="33"/>
      <c r="QX165" s="33"/>
      <c r="QY165" s="33"/>
      <c r="QZ165" s="33"/>
      <c r="RA165" s="33"/>
      <c r="RB165" s="33"/>
      <c r="RC165" s="33"/>
      <c r="RD165" s="33"/>
      <c r="RE165" s="33"/>
      <c r="RF165" s="33"/>
      <c r="RG165" s="33"/>
      <c r="RH165" s="33"/>
      <c r="RI165" s="33"/>
      <c r="RJ165" s="33"/>
      <c r="RK165" s="33"/>
      <c r="RL165" s="33"/>
      <c r="RM165" s="33"/>
      <c r="RN165" s="33"/>
      <c r="RO165" s="33"/>
      <c r="RP165" s="33"/>
      <c r="RQ165" s="33"/>
      <c r="RR165" s="33"/>
      <c r="RS165" s="33"/>
      <c r="RT165" s="33"/>
      <c r="RU165" s="33"/>
      <c r="RV165" s="33"/>
      <c r="RW165" s="33"/>
      <c r="RX165" s="33"/>
      <c r="RY165" s="33"/>
      <c r="RZ165" s="33"/>
      <c r="SA165" s="33"/>
      <c r="SB165" s="33"/>
      <c r="SC165" s="33"/>
      <c r="SD165" s="33"/>
      <c r="SE165" s="33"/>
      <c r="SF165" s="33"/>
      <c r="SG165" s="33"/>
      <c r="SH165" s="33"/>
      <c r="SI165" s="33"/>
      <c r="SJ165" s="33"/>
      <c r="SK165" s="33"/>
      <c r="SL165" s="33"/>
      <c r="SM165" s="33"/>
      <c r="SN165" s="33"/>
      <c r="SO165" s="33"/>
      <c r="SP165" s="33"/>
      <c r="SQ165" s="33"/>
      <c r="SR165" s="33"/>
      <c r="SS165" s="33"/>
      <c r="ST165" s="33"/>
      <c r="SU165" s="33"/>
      <c r="SV165" s="33"/>
      <c r="SW165" s="33"/>
      <c r="SX165" s="33"/>
      <c r="SY165" s="33"/>
      <c r="SZ165" s="33"/>
      <c r="TA165" s="33"/>
      <c r="TB165" s="33"/>
      <c r="TC165" s="33"/>
      <c r="TD165" s="33"/>
      <c r="TE165" s="33"/>
      <c r="TF165" s="33"/>
      <c r="TG165" s="33"/>
      <c r="TH165" s="33"/>
      <c r="TI165" s="33"/>
      <c r="TJ165" s="33"/>
      <c r="TK165" s="33"/>
      <c r="TL165" s="33"/>
      <c r="TM165" s="33"/>
      <c r="TN165" s="33"/>
      <c r="TO165" s="33"/>
      <c r="TP165" s="33"/>
      <c r="TQ165" s="33"/>
      <c r="TR165" s="33"/>
      <c r="TS165" s="33"/>
      <c r="TT165" s="33"/>
      <c r="TU165" s="33"/>
      <c r="TV165" s="33"/>
      <c r="TW165" s="33"/>
      <c r="TX165" s="33"/>
      <c r="TY165" s="33"/>
      <c r="TZ165" s="33"/>
      <c r="UA165" s="33"/>
      <c r="UB165" s="33"/>
      <c r="UC165" s="33"/>
      <c r="UD165" s="33"/>
      <c r="UE165" s="33"/>
      <c r="UF165" s="33"/>
      <c r="UG165" s="33"/>
      <c r="UH165" s="33"/>
      <c r="UI165" s="33"/>
      <c r="UJ165" s="33"/>
      <c r="UK165" s="33"/>
      <c r="UL165" s="33"/>
    </row>
    <row r="166" spans="1:558" s="13" customFormat="1" x14ac:dyDescent="0.25">
      <c r="A166" s="54">
        <v>160</v>
      </c>
      <c r="B166" s="24" t="s">
        <v>261</v>
      </c>
      <c r="C166" s="54" t="s">
        <v>912</v>
      </c>
      <c r="D166" s="80" t="s">
        <v>260</v>
      </c>
      <c r="E166" s="80" t="s">
        <v>195</v>
      </c>
      <c r="F166" s="86" t="s">
        <v>921</v>
      </c>
      <c r="G166" s="25">
        <v>100000</v>
      </c>
      <c r="H166" s="84">
        <v>12105.37</v>
      </c>
      <c r="I166" s="25">
        <v>25</v>
      </c>
      <c r="J166" s="85">
        <v>2870</v>
      </c>
      <c r="K166" s="60">
        <f t="shared" si="22"/>
        <v>7099.9999999999991</v>
      </c>
      <c r="L166" s="36">
        <f t="shared" si="23"/>
        <v>1100</v>
      </c>
      <c r="M166" s="72">
        <v>3040</v>
      </c>
      <c r="N166" s="25">
        <f t="shared" si="24"/>
        <v>7090.0000000000009</v>
      </c>
      <c r="O166" s="25"/>
      <c r="P166" s="25">
        <f t="shared" si="25"/>
        <v>5910</v>
      </c>
      <c r="Q166" s="25">
        <f t="shared" si="26"/>
        <v>18040.370000000003</v>
      </c>
      <c r="R166" s="25">
        <f t="shared" si="27"/>
        <v>15290</v>
      </c>
      <c r="S166" s="25">
        <f t="shared" si="28"/>
        <v>81959.63</v>
      </c>
      <c r="T166" s="37" t="s">
        <v>44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  <c r="QR166" s="33"/>
      <c r="QS166" s="33"/>
      <c r="QT166" s="33"/>
      <c r="QU166" s="33"/>
      <c r="QV166" s="33"/>
      <c r="QW166" s="33"/>
      <c r="QX166" s="33"/>
      <c r="QY166" s="33"/>
      <c r="QZ166" s="33"/>
      <c r="RA166" s="33"/>
      <c r="RB166" s="33"/>
      <c r="RC166" s="33"/>
      <c r="RD166" s="33"/>
      <c r="RE166" s="33"/>
      <c r="RF166" s="33"/>
      <c r="RG166" s="33"/>
      <c r="RH166" s="33"/>
      <c r="RI166" s="33"/>
      <c r="RJ166" s="33"/>
      <c r="RK166" s="33"/>
      <c r="RL166" s="33"/>
      <c r="RM166" s="33"/>
      <c r="RN166" s="33"/>
      <c r="RO166" s="33"/>
      <c r="RP166" s="33"/>
      <c r="RQ166" s="33"/>
      <c r="RR166" s="33"/>
      <c r="RS166" s="33"/>
      <c r="RT166" s="33"/>
      <c r="RU166" s="33"/>
      <c r="RV166" s="33"/>
      <c r="RW166" s="33"/>
      <c r="RX166" s="33"/>
      <c r="RY166" s="33"/>
      <c r="RZ166" s="33"/>
      <c r="SA166" s="33"/>
      <c r="SB166" s="33"/>
      <c r="SC166" s="33"/>
      <c r="SD166" s="33"/>
      <c r="SE166" s="33"/>
      <c r="SF166" s="33"/>
      <c r="SG166" s="33"/>
      <c r="SH166" s="33"/>
      <c r="SI166" s="33"/>
      <c r="SJ166" s="33"/>
      <c r="SK166" s="33"/>
      <c r="SL166" s="33"/>
      <c r="SM166" s="33"/>
      <c r="SN166" s="33"/>
      <c r="SO166" s="33"/>
      <c r="SP166" s="33"/>
      <c r="SQ166" s="33"/>
      <c r="SR166" s="33"/>
      <c r="SS166" s="33"/>
      <c r="ST166" s="33"/>
      <c r="SU166" s="33"/>
      <c r="SV166" s="33"/>
      <c r="SW166" s="33"/>
      <c r="SX166" s="33"/>
      <c r="SY166" s="33"/>
      <c r="SZ166" s="33"/>
      <c r="TA166" s="33"/>
      <c r="TB166" s="33"/>
      <c r="TC166" s="33"/>
      <c r="TD166" s="33"/>
      <c r="TE166" s="33"/>
      <c r="TF166" s="33"/>
      <c r="TG166" s="33"/>
      <c r="TH166" s="33"/>
      <c r="TI166" s="33"/>
      <c r="TJ166" s="33"/>
      <c r="TK166" s="33"/>
      <c r="TL166" s="33"/>
      <c r="TM166" s="33"/>
      <c r="TN166" s="33"/>
      <c r="TO166" s="33"/>
      <c r="TP166" s="33"/>
      <c r="TQ166" s="33"/>
      <c r="TR166" s="33"/>
      <c r="TS166" s="33"/>
      <c r="TT166" s="33"/>
      <c r="TU166" s="33"/>
      <c r="TV166" s="33"/>
      <c r="TW166" s="33"/>
      <c r="TX166" s="33"/>
      <c r="TY166" s="33"/>
      <c r="TZ166" s="33"/>
      <c r="UA166" s="33"/>
      <c r="UB166" s="33"/>
      <c r="UC166" s="33"/>
      <c r="UD166" s="33"/>
      <c r="UE166" s="33"/>
      <c r="UF166" s="33"/>
      <c r="UG166" s="33"/>
      <c r="UH166" s="33"/>
      <c r="UI166" s="33"/>
      <c r="UJ166" s="33"/>
      <c r="UK166" s="33"/>
      <c r="UL166" s="33"/>
    </row>
    <row r="167" spans="1:558" s="13" customFormat="1" x14ac:dyDescent="0.25">
      <c r="A167" s="54">
        <v>161</v>
      </c>
      <c r="B167" s="24" t="s">
        <v>1094</v>
      </c>
      <c r="C167" s="54" t="s">
        <v>912</v>
      </c>
      <c r="D167" s="80" t="s">
        <v>260</v>
      </c>
      <c r="E167" s="80" t="s">
        <v>264</v>
      </c>
      <c r="F167" s="86" t="s">
        <v>921</v>
      </c>
      <c r="G167" s="25">
        <v>46000</v>
      </c>
      <c r="H167" s="85">
        <v>1289.46</v>
      </c>
      <c r="I167" s="25">
        <v>25</v>
      </c>
      <c r="J167" s="85">
        <v>1320.2</v>
      </c>
      <c r="K167" s="60">
        <f t="shared" si="22"/>
        <v>3265.9999999999995</v>
      </c>
      <c r="L167" s="36">
        <f t="shared" si="23"/>
        <v>506.00000000000006</v>
      </c>
      <c r="M167" s="72">
        <v>1398.4</v>
      </c>
      <c r="N167" s="25">
        <f t="shared" si="24"/>
        <v>3261.4</v>
      </c>
      <c r="O167" s="25"/>
      <c r="P167" s="25">
        <f t="shared" si="25"/>
        <v>2718.6000000000004</v>
      </c>
      <c r="Q167" s="25">
        <f t="shared" si="26"/>
        <v>4033.06</v>
      </c>
      <c r="R167" s="25">
        <f t="shared" si="27"/>
        <v>7033.4</v>
      </c>
      <c r="S167" s="25">
        <f t="shared" si="28"/>
        <v>41966.94</v>
      </c>
      <c r="T167" s="37" t="s">
        <v>44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  <c r="MM167" s="33"/>
      <c r="MN167" s="33"/>
      <c r="MO167" s="33"/>
      <c r="MP167" s="33"/>
      <c r="MQ167" s="33"/>
      <c r="MR167" s="33"/>
      <c r="MS167" s="33"/>
      <c r="MT167" s="33"/>
      <c r="MU167" s="33"/>
      <c r="MV167" s="33"/>
      <c r="MW167" s="33"/>
      <c r="MX167" s="33"/>
      <c r="MY167" s="33"/>
      <c r="MZ167" s="33"/>
      <c r="NA167" s="33"/>
      <c r="NB167" s="33"/>
      <c r="NC167" s="33"/>
      <c r="ND167" s="33"/>
      <c r="NE167" s="33"/>
      <c r="NF167" s="33"/>
      <c r="NG167" s="33"/>
      <c r="NH167" s="33"/>
      <c r="NI167" s="33"/>
      <c r="NJ167" s="33"/>
      <c r="NK167" s="33"/>
      <c r="NL167" s="33"/>
      <c r="NM167" s="33"/>
      <c r="NN167" s="33"/>
      <c r="NO167" s="33"/>
      <c r="NP167" s="33"/>
      <c r="NQ167" s="33"/>
      <c r="NR167" s="33"/>
      <c r="NS167" s="33"/>
      <c r="NT167" s="33"/>
      <c r="NU167" s="33"/>
      <c r="NV167" s="33"/>
      <c r="NW167" s="33"/>
      <c r="NX167" s="33"/>
      <c r="NY167" s="33"/>
      <c r="NZ167" s="33"/>
      <c r="OA167" s="33"/>
      <c r="OB167" s="33"/>
      <c r="OC167" s="33"/>
      <c r="OD167" s="33"/>
      <c r="OE167" s="33"/>
      <c r="OF167" s="33"/>
      <c r="OG167" s="33"/>
      <c r="OH167" s="33"/>
      <c r="OI167" s="33"/>
      <c r="OJ167" s="33"/>
      <c r="OK167" s="33"/>
      <c r="OL167" s="33"/>
      <c r="OM167" s="33"/>
      <c r="ON167" s="33"/>
      <c r="OO167" s="33"/>
      <c r="OP167" s="33"/>
      <c r="OQ167" s="33"/>
      <c r="OR167" s="33"/>
      <c r="OS167" s="33"/>
      <c r="OT167" s="33"/>
      <c r="OU167" s="33"/>
      <c r="OV167" s="33"/>
      <c r="OW167" s="33"/>
      <c r="OX167" s="33"/>
      <c r="OY167" s="33"/>
      <c r="OZ167" s="33"/>
      <c r="PA167" s="33"/>
      <c r="PB167" s="33"/>
      <c r="PC167" s="33"/>
      <c r="PD167" s="33"/>
      <c r="PE167" s="33"/>
      <c r="PF167" s="33"/>
      <c r="PG167" s="33"/>
      <c r="PH167" s="33"/>
      <c r="PI167" s="33"/>
      <c r="PJ167" s="33"/>
      <c r="PK167" s="33"/>
      <c r="PL167" s="33"/>
      <c r="PM167" s="33"/>
      <c r="PN167" s="33"/>
      <c r="PO167" s="33"/>
      <c r="PP167" s="33"/>
      <c r="PQ167" s="33"/>
      <c r="PR167" s="33"/>
      <c r="PS167" s="33"/>
      <c r="PT167" s="33"/>
      <c r="PU167" s="33"/>
      <c r="PV167" s="33"/>
      <c r="PW167" s="33"/>
      <c r="PX167" s="33"/>
      <c r="PY167" s="33"/>
      <c r="PZ167" s="33"/>
      <c r="QA167" s="33"/>
      <c r="QB167" s="33"/>
      <c r="QC167" s="33"/>
      <c r="QD167" s="33"/>
      <c r="QE167" s="33"/>
      <c r="QF167" s="33"/>
      <c r="QG167" s="33"/>
      <c r="QH167" s="33"/>
      <c r="QI167" s="33"/>
      <c r="QJ167" s="33"/>
      <c r="QK167" s="33"/>
      <c r="QL167" s="33"/>
      <c r="QM167" s="33"/>
      <c r="QN167" s="33"/>
      <c r="QO167" s="33"/>
      <c r="QP167" s="33"/>
      <c r="QQ167" s="33"/>
      <c r="QR167" s="33"/>
      <c r="QS167" s="33"/>
      <c r="QT167" s="33"/>
      <c r="QU167" s="33"/>
      <c r="QV167" s="33"/>
      <c r="QW167" s="33"/>
      <c r="QX167" s="33"/>
      <c r="QY167" s="33"/>
      <c r="QZ167" s="33"/>
      <c r="RA167" s="33"/>
      <c r="RB167" s="33"/>
      <c r="RC167" s="33"/>
      <c r="RD167" s="33"/>
      <c r="RE167" s="33"/>
      <c r="RF167" s="33"/>
      <c r="RG167" s="33"/>
      <c r="RH167" s="33"/>
      <c r="RI167" s="33"/>
      <c r="RJ167" s="33"/>
      <c r="RK167" s="33"/>
      <c r="RL167" s="33"/>
      <c r="RM167" s="33"/>
      <c r="RN167" s="33"/>
      <c r="RO167" s="33"/>
      <c r="RP167" s="33"/>
      <c r="RQ167" s="33"/>
      <c r="RR167" s="33"/>
      <c r="RS167" s="33"/>
      <c r="RT167" s="33"/>
      <c r="RU167" s="33"/>
      <c r="RV167" s="33"/>
      <c r="RW167" s="33"/>
      <c r="RX167" s="33"/>
      <c r="RY167" s="33"/>
      <c r="RZ167" s="33"/>
      <c r="SA167" s="33"/>
      <c r="SB167" s="33"/>
      <c r="SC167" s="33"/>
      <c r="SD167" s="33"/>
      <c r="SE167" s="33"/>
      <c r="SF167" s="33"/>
      <c r="SG167" s="33"/>
      <c r="SH167" s="33"/>
      <c r="SI167" s="33"/>
      <c r="SJ167" s="33"/>
      <c r="SK167" s="33"/>
      <c r="SL167" s="33"/>
      <c r="SM167" s="33"/>
      <c r="SN167" s="33"/>
      <c r="SO167" s="33"/>
      <c r="SP167" s="33"/>
      <c r="SQ167" s="33"/>
      <c r="SR167" s="33"/>
      <c r="SS167" s="33"/>
      <c r="ST167" s="33"/>
      <c r="SU167" s="33"/>
      <c r="SV167" s="33"/>
      <c r="SW167" s="33"/>
      <c r="SX167" s="33"/>
      <c r="SY167" s="33"/>
      <c r="SZ167" s="33"/>
      <c r="TA167" s="33"/>
      <c r="TB167" s="33"/>
      <c r="TC167" s="33"/>
      <c r="TD167" s="33"/>
      <c r="TE167" s="33"/>
      <c r="TF167" s="33"/>
      <c r="TG167" s="33"/>
      <c r="TH167" s="33"/>
      <c r="TI167" s="33"/>
      <c r="TJ167" s="33"/>
      <c r="TK167" s="33"/>
      <c r="TL167" s="33"/>
      <c r="TM167" s="33"/>
      <c r="TN167" s="33"/>
      <c r="TO167" s="33"/>
      <c r="TP167" s="33"/>
      <c r="TQ167" s="33"/>
      <c r="TR167" s="33"/>
      <c r="TS167" s="33"/>
      <c r="TT167" s="33"/>
      <c r="TU167" s="33"/>
      <c r="TV167" s="33"/>
      <c r="TW167" s="33"/>
      <c r="TX167" s="33"/>
      <c r="TY167" s="33"/>
      <c r="TZ167" s="33"/>
      <c r="UA167" s="33"/>
      <c r="UB167" s="33"/>
      <c r="UC167" s="33"/>
      <c r="UD167" s="33"/>
      <c r="UE167" s="33"/>
      <c r="UF167" s="33"/>
      <c r="UG167" s="33"/>
      <c r="UH167" s="33"/>
      <c r="UI167" s="33"/>
      <c r="UJ167" s="33"/>
      <c r="UK167" s="33"/>
      <c r="UL167" s="33"/>
    </row>
    <row r="168" spans="1:558" s="13" customFormat="1" x14ac:dyDescent="0.25">
      <c r="A168" s="54">
        <v>162</v>
      </c>
      <c r="B168" s="24" t="s">
        <v>263</v>
      </c>
      <c r="C168" s="54" t="s">
        <v>912</v>
      </c>
      <c r="D168" s="80" t="s">
        <v>260</v>
      </c>
      <c r="E168" s="80" t="s">
        <v>204</v>
      </c>
      <c r="F168" s="86" t="s">
        <v>921</v>
      </c>
      <c r="G168" s="25">
        <v>46000</v>
      </c>
      <c r="H168" s="85">
        <v>1289.46</v>
      </c>
      <c r="I168" s="25">
        <v>25</v>
      </c>
      <c r="J168" s="85">
        <v>1320.2</v>
      </c>
      <c r="K168" s="60">
        <f t="shared" si="22"/>
        <v>3265.9999999999995</v>
      </c>
      <c r="L168" s="36">
        <f t="shared" si="23"/>
        <v>506.00000000000006</v>
      </c>
      <c r="M168" s="72">
        <v>1398.4</v>
      </c>
      <c r="N168" s="25">
        <f t="shared" si="24"/>
        <v>3261.4</v>
      </c>
      <c r="O168" s="25"/>
      <c r="P168" s="25">
        <f t="shared" si="25"/>
        <v>2718.6000000000004</v>
      </c>
      <c r="Q168" s="25">
        <f t="shared" si="26"/>
        <v>4033.06</v>
      </c>
      <c r="R168" s="25">
        <f t="shared" si="27"/>
        <v>7033.4</v>
      </c>
      <c r="S168" s="25">
        <f t="shared" si="28"/>
        <v>41966.94</v>
      </c>
      <c r="T168" s="37" t="s">
        <v>44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  <c r="QR168" s="33"/>
      <c r="QS168" s="33"/>
      <c r="QT168" s="33"/>
      <c r="QU168" s="33"/>
      <c r="QV168" s="33"/>
      <c r="QW168" s="33"/>
      <c r="QX168" s="33"/>
      <c r="QY168" s="33"/>
      <c r="QZ168" s="33"/>
      <c r="RA168" s="33"/>
      <c r="RB168" s="33"/>
      <c r="RC168" s="33"/>
      <c r="RD168" s="33"/>
      <c r="RE168" s="33"/>
      <c r="RF168" s="33"/>
      <c r="RG168" s="33"/>
      <c r="RH168" s="33"/>
      <c r="RI168" s="33"/>
      <c r="RJ168" s="33"/>
      <c r="RK168" s="33"/>
      <c r="RL168" s="33"/>
      <c r="RM168" s="33"/>
      <c r="RN168" s="33"/>
      <c r="RO168" s="33"/>
      <c r="RP168" s="33"/>
      <c r="RQ168" s="33"/>
      <c r="RR168" s="33"/>
      <c r="RS168" s="33"/>
      <c r="RT168" s="33"/>
      <c r="RU168" s="33"/>
      <c r="RV168" s="33"/>
      <c r="RW168" s="33"/>
      <c r="RX168" s="33"/>
      <c r="RY168" s="33"/>
      <c r="RZ168" s="33"/>
      <c r="SA168" s="33"/>
      <c r="SB168" s="33"/>
      <c r="SC168" s="33"/>
      <c r="SD168" s="33"/>
      <c r="SE168" s="33"/>
      <c r="SF168" s="33"/>
      <c r="SG168" s="33"/>
      <c r="SH168" s="33"/>
      <c r="SI168" s="33"/>
      <c r="SJ168" s="33"/>
      <c r="SK168" s="33"/>
      <c r="SL168" s="33"/>
      <c r="SM168" s="33"/>
      <c r="SN168" s="33"/>
      <c r="SO168" s="33"/>
      <c r="SP168" s="33"/>
      <c r="SQ168" s="33"/>
      <c r="SR168" s="33"/>
      <c r="SS168" s="33"/>
      <c r="ST168" s="33"/>
      <c r="SU168" s="33"/>
      <c r="SV168" s="33"/>
      <c r="SW168" s="33"/>
      <c r="SX168" s="33"/>
      <c r="SY168" s="33"/>
      <c r="SZ168" s="33"/>
      <c r="TA168" s="33"/>
      <c r="TB168" s="33"/>
      <c r="TC168" s="33"/>
      <c r="TD168" s="33"/>
      <c r="TE168" s="33"/>
      <c r="TF168" s="33"/>
      <c r="TG168" s="33"/>
      <c r="TH168" s="33"/>
      <c r="TI168" s="33"/>
      <c r="TJ168" s="33"/>
      <c r="TK168" s="33"/>
      <c r="TL168" s="33"/>
      <c r="TM168" s="33"/>
      <c r="TN168" s="33"/>
      <c r="TO168" s="33"/>
      <c r="TP168" s="33"/>
      <c r="TQ168" s="33"/>
      <c r="TR168" s="33"/>
      <c r="TS168" s="33"/>
      <c r="TT168" s="33"/>
      <c r="TU168" s="33"/>
      <c r="TV168" s="33"/>
      <c r="TW168" s="33"/>
      <c r="TX168" s="33"/>
      <c r="TY168" s="33"/>
      <c r="TZ168" s="33"/>
      <c r="UA168" s="33"/>
      <c r="UB168" s="33"/>
      <c r="UC168" s="33"/>
      <c r="UD168" s="33"/>
      <c r="UE168" s="33"/>
      <c r="UF168" s="33"/>
      <c r="UG168" s="33"/>
      <c r="UH168" s="33"/>
      <c r="UI168" s="33"/>
      <c r="UJ168" s="33"/>
      <c r="UK168" s="33"/>
      <c r="UL168" s="33"/>
    </row>
    <row r="169" spans="1:558" s="13" customFormat="1" x14ac:dyDescent="0.25">
      <c r="A169" s="54">
        <v>163</v>
      </c>
      <c r="B169" s="24" t="s">
        <v>262</v>
      </c>
      <c r="C169" s="54" t="s">
        <v>912</v>
      </c>
      <c r="D169" s="80" t="s">
        <v>260</v>
      </c>
      <c r="E169" s="80" t="s">
        <v>36</v>
      </c>
      <c r="F169" s="86" t="s">
        <v>920</v>
      </c>
      <c r="G169" s="25">
        <v>40000</v>
      </c>
      <c r="H169" s="87">
        <v>442.65</v>
      </c>
      <c r="I169" s="25">
        <v>25</v>
      </c>
      <c r="J169" s="85">
        <v>1148</v>
      </c>
      <c r="K169" s="60">
        <f t="shared" si="22"/>
        <v>2839.9999999999995</v>
      </c>
      <c r="L169" s="36">
        <f t="shared" si="23"/>
        <v>440.00000000000006</v>
      </c>
      <c r="M169" s="72">
        <v>1216</v>
      </c>
      <c r="N169" s="25">
        <f t="shared" si="24"/>
        <v>2836</v>
      </c>
      <c r="O169" s="25"/>
      <c r="P169" s="25">
        <f t="shared" si="25"/>
        <v>2364</v>
      </c>
      <c r="Q169" s="25">
        <f t="shared" si="26"/>
        <v>2831.65</v>
      </c>
      <c r="R169" s="25">
        <f t="shared" si="27"/>
        <v>6116</v>
      </c>
      <c r="S169" s="25">
        <f t="shared" si="28"/>
        <v>37168.35</v>
      </c>
      <c r="T169" s="37" t="s">
        <v>44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  <c r="QR169" s="33"/>
      <c r="QS169" s="33"/>
      <c r="QT169" s="33"/>
      <c r="QU169" s="33"/>
      <c r="QV169" s="33"/>
      <c r="QW169" s="33"/>
      <c r="QX169" s="33"/>
      <c r="QY169" s="33"/>
      <c r="QZ169" s="33"/>
      <c r="RA169" s="33"/>
      <c r="RB169" s="33"/>
      <c r="RC169" s="33"/>
      <c r="RD169" s="33"/>
      <c r="RE169" s="33"/>
      <c r="RF169" s="33"/>
      <c r="RG169" s="33"/>
      <c r="RH169" s="33"/>
      <c r="RI169" s="33"/>
      <c r="RJ169" s="33"/>
      <c r="RK169" s="33"/>
      <c r="RL169" s="33"/>
      <c r="RM169" s="33"/>
      <c r="RN169" s="33"/>
      <c r="RO169" s="33"/>
      <c r="RP169" s="33"/>
      <c r="RQ169" s="33"/>
      <c r="RR169" s="33"/>
      <c r="RS169" s="33"/>
      <c r="RT169" s="33"/>
      <c r="RU169" s="33"/>
      <c r="RV169" s="33"/>
      <c r="RW169" s="33"/>
      <c r="RX169" s="33"/>
      <c r="RY169" s="33"/>
      <c r="RZ169" s="33"/>
      <c r="SA169" s="33"/>
      <c r="SB169" s="33"/>
      <c r="SC169" s="33"/>
      <c r="SD169" s="33"/>
      <c r="SE169" s="33"/>
      <c r="SF169" s="33"/>
      <c r="SG169" s="33"/>
      <c r="SH169" s="33"/>
      <c r="SI169" s="33"/>
      <c r="SJ169" s="33"/>
      <c r="SK169" s="33"/>
      <c r="SL169" s="33"/>
      <c r="SM169" s="33"/>
      <c r="SN169" s="33"/>
      <c r="SO169" s="33"/>
      <c r="SP169" s="33"/>
      <c r="SQ169" s="33"/>
      <c r="SR169" s="33"/>
      <c r="SS169" s="33"/>
      <c r="ST169" s="33"/>
      <c r="SU169" s="33"/>
      <c r="SV169" s="33"/>
      <c r="SW169" s="33"/>
      <c r="SX169" s="33"/>
      <c r="SY169" s="33"/>
      <c r="SZ169" s="33"/>
      <c r="TA169" s="33"/>
      <c r="TB169" s="33"/>
      <c r="TC169" s="33"/>
      <c r="TD169" s="33"/>
      <c r="TE169" s="33"/>
      <c r="TF169" s="33"/>
      <c r="TG169" s="33"/>
      <c r="TH169" s="33"/>
      <c r="TI169" s="33"/>
      <c r="TJ169" s="33"/>
      <c r="TK169" s="33"/>
      <c r="TL169" s="33"/>
      <c r="TM169" s="33"/>
      <c r="TN169" s="33"/>
      <c r="TO169" s="33"/>
      <c r="TP169" s="33"/>
      <c r="TQ169" s="33"/>
      <c r="TR169" s="33"/>
      <c r="TS169" s="33"/>
      <c r="TT169" s="33"/>
      <c r="TU169" s="33"/>
      <c r="TV169" s="33"/>
      <c r="TW169" s="33"/>
      <c r="TX169" s="33"/>
      <c r="TY169" s="33"/>
      <c r="TZ169" s="33"/>
      <c r="UA169" s="33"/>
      <c r="UB169" s="33"/>
      <c r="UC169" s="33"/>
      <c r="UD169" s="33"/>
      <c r="UE169" s="33"/>
      <c r="UF169" s="33"/>
      <c r="UG169" s="33"/>
      <c r="UH169" s="33"/>
      <c r="UI169" s="33"/>
      <c r="UJ169" s="33"/>
      <c r="UK169" s="33"/>
      <c r="UL169" s="33"/>
    </row>
    <row r="170" spans="1:558" s="13" customFormat="1" x14ac:dyDescent="0.25">
      <c r="A170" s="54">
        <v>164</v>
      </c>
      <c r="B170" s="24" t="s">
        <v>175</v>
      </c>
      <c r="C170" s="54" t="s">
        <v>912</v>
      </c>
      <c r="D170" s="80" t="s">
        <v>176</v>
      </c>
      <c r="E170" s="80" t="s">
        <v>120</v>
      </c>
      <c r="F170" s="86" t="s">
        <v>920</v>
      </c>
      <c r="G170" s="25">
        <v>35000</v>
      </c>
      <c r="H170" s="87">
        <v>0</v>
      </c>
      <c r="I170" s="25">
        <v>25</v>
      </c>
      <c r="J170" s="85">
        <v>1004.5</v>
      </c>
      <c r="K170" s="60">
        <f t="shared" si="22"/>
        <v>2485</v>
      </c>
      <c r="L170" s="36">
        <f t="shared" si="23"/>
        <v>385.00000000000006</v>
      </c>
      <c r="M170" s="72">
        <v>1064</v>
      </c>
      <c r="N170" s="25">
        <f t="shared" si="24"/>
        <v>2481.5</v>
      </c>
      <c r="O170" s="25"/>
      <c r="P170" s="25">
        <f t="shared" si="25"/>
        <v>2068.5</v>
      </c>
      <c r="Q170" s="25">
        <f t="shared" si="26"/>
        <v>2093.5</v>
      </c>
      <c r="R170" s="25">
        <f t="shared" si="27"/>
        <v>5351.5</v>
      </c>
      <c r="S170" s="25">
        <f t="shared" si="28"/>
        <v>32906.5</v>
      </c>
      <c r="T170" s="37" t="s">
        <v>44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  <c r="QR170" s="33"/>
      <c r="QS170" s="33"/>
      <c r="QT170" s="33"/>
      <c r="QU170" s="33"/>
      <c r="QV170" s="33"/>
      <c r="QW170" s="33"/>
      <c r="QX170" s="33"/>
      <c r="QY170" s="33"/>
      <c r="QZ170" s="33"/>
      <c r="RA170" s="33"/>
      <c r="RB170" s="33"/>
      <c r="RC170" s="33"/>
      <c r="RD170" s="33"/>
      <c r="RE170" s="33"/>
      <c r="RF170" s="33"/>
      <c r="RG170" s="33"/>
      <c r="RH170" s="33"/>
      <c r="RI170" s="33"/>
      <c r="RJ170" s="33"/>
      <c r="RK170" s="33"/>
      <c r="RL170" s="33"/>
      <c r="RM170" s="33"/>
      <c r="RN170" s="33"/>
      <c r="RO170" s="33"/>
      <c r="RP170" s="33"/>
      <c r="RQ170" s="33"/>
      <c r="RR170" s="33"/>
      <c r="RS170" s="33"/>
      <c r="RT170" s="33"/>
      <c r="RU170" s="33"/>
      <c r="RV170" s="33"/>
      <c r="RW170" s="33"/>
      <c r="RX170" s="33"/>
      <c r="RY170" s="33"/>
      <c r="RZ170" s="33"/>
      <c r="SA170" s="33"/>
      <c r="SB170" s="33"/>
      <c r="SC170" s="33"/>
      <c r="SD170" s="33"/>
      <c r="SE170" s="33"/>
      <c r="SF170" s="33"/>
      <c r="SG170" s="33"/>
      <c r="SH170" s="33"/>
      <c r="SI170" s="33"/>
      <c r="SJ170" s="33"/>
      <c r="SK170" s="33"/>
      <c r="SL170" s="33"/>
      <c r="SM170" s="33"/>
      <c r="SN170" s="33"/>
      <c r="SO170" s="33"/>
      <c r="SP170" s="33"/>
      <c r="SQ170" s="33"/>
      <c r="SR170" s="33"/>
      <c r="SS170" s="33"/>
      <c r="ST170" s="33"/>
      <c r="SU170" s="33"/>
      <c r="SV170" s="33"/>
      <c r="SW170" s="33"/>
      <c r="SX170" s="33"/>
      <c r="SY170" s="33"/>
      <c r="SZ170" s="33"/>
      <c r="TA170" s="33"/>
      <c r="TB170" s="33"/>
      <c r="TC170" s="33"/>
      <c r="TD170" s="33"/>
      <c r="TE170" s="33"/>
      <c r="TF170" s="33"/>
      <c r="TG170" s="33"/>
      <c r="TH170" s="33"/>
      <c r="TI170" s="33"/>
      <c r="TJ170" s="33"/>
      <c r="TK170" s="33"/>
      <c r="TL170" s="33"/>
      <c r="TM170" s="33"/>
      <c r="TN170" s="33"/>
      <c r="TO170" s="33"/>
      <c r="TP170" s="33"/>
      <c r="TQ170" s="33"/>
      <c r="TR170" s="33"/>
      <c r="TS170" s="33"/>
      <c r="TT170" s="33"/>
      <c r="TU170" s="33"/>
      <c r="TV170" s="33"/>
      <c r="TW170" s="33"/>
      <c r="TX170" s="33"/>
      <c r="TY170" s="33"/>
      <c r="TZ170" s="33"/>
      <c r="UA170" s="33"/>
      <c r="UB170" s="33"/>
      <c r="UC170" s="33"/>
      <c r="UD170" s="33"/>
      <c r="UE170" s="33"/>
      <c r="UF170" s="33"/>
      <c r="UG170" s="33"/>
      <c r="UH170" s="33"/>
      <c r="UI170" s="33"/>
      <c r="UJ170" s="33"/>
      <c r="UK170" s="33"/>
      <c r="UL170" s="33"/>
    </row>
    <row r="171" spans="1:558" s="13" customFormat="1" x14ac:dyDescent="0.25">
      <c r="A171" s="54">
        <v>165</v>
      </c>
      <c r="B171" s="24" t="s">
        <v>233</v>
      </c>
      <c r="C171" s="54" t="s">
        <v>912</v>
      </c>
      <c r="D171" s="80" t="s">
        <v>231</v>
      </c>
      <c r="E171" s="80" t="s">
        <v>166</v>
      </c>
      <c r="F171" s="86" t="s">
        <v>920</v>
      </c>
      <c r="G171" s="25">
        <v>61000</v>
      </c>
      <c r="H171" s="84">
        <v>3674.86</v>
      </c>
      <c r="I171" s="25">
        <v>25</v>
      </c>
      <c r="J171" s="85">
        <v>1750.7</v>
      </c>
      <c r="K171" s="60">
        <f t="shared" si="22"/>
        <v>4331</v>
      </c>
      <c r="L171" s="36">
        <f t="shared" si="23"/>
        <v>671.00000000000011</v>
      </c>
      <c r="M171" s="72">
        <v>1854.4</v>
      </c>
      <c r="N171" s="25">
        <f t="shared" si="24"/>
        <v>4324.9000000000005</v>
      </c>
      <c r="O171" s="25"/>
      <c r="P171" s="25">
        <f t="shared" si="25"/>
        <v>3605.1000000000004</v>
      </c>
      <c r="Q171" s="25">
        <f t="shared" si="26"/>
        <v>7304.9600000000009</v>
      </c>
      <c r="R171" s="25">
        <f t="shared" si="27"/>
        <v>9326.9000000000015</v>
      </c>
      <c r="S171" s="25">
        <f t="shared" si="28"/>
        <v>53695.040000000001</v>
      </c>
      <c r="T171" s="37" t="s">
        <v>44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  <c r="QR171" s="33"/>
      <c r="QS171" s="33"/>
      <c r="QT171" s="33"/>
      <c r="QU171" s="33"/>
      <c r="QV171" s="33"/>
      <c r="QW171" s="33"/>
      <c r="QX171" s="33"/>
      <c r="QY171" s="33"/>
      <c r="QZ171" s="33"/>
      <c r="RA171" s="33"/>
      <c r="RB171" s="33"/>
      <c r="RC171" s="33"/>
      <c r="RD171" s="33"/>
      <c r="RE171" s="33"/>
      <c r="RF171" s="33"/>
      <c r="RG171" s="33"/>
      <c r="RH171" s="33"/>
      <c r="RI171" s="33"/>
      <c r="RJ171" s="33"/>
      <c r="RK171" s="33"/>
      <c r="RL171" s="33"/>
      <c r="RM171" s="33"/>
      <c r="RN171" s="33"/>
      <c r="RO171" s="33"/>
      <c r="RP171" s="33"/>
      <c r="RQ171" s="33"/>
      <c r="RR171" s="33"/>
      <c r="RS171" s="33"/>
      <c r="RT171" s="33"/>
      <c r="RU171" s="33"/>
      <c r="RV171" s="33"/>
      <c r="RW171" s="33"/>
      <c r="RX171" s="33"/>
      <c r="RY171" s="33"/>
      <c r="RZ171" s="33"/>
      <c r="SA171" s="33"/>
      <c r="SB171" s="33"/>
      <c r="SC171" s="33"/>
      <c r="SD171" s="33"/>
      <c r="SE171" s="33"/>
      <c r="SF171" s="33"/>
      <c r="SG171" s="33"/>
      <c r="SH171" s="33"/>
      <c r="SI171" s="33"/>
      <c r="SJ171" s="33"/>
      <c r="SK171" s="33"/>
      <c r="SL171" s="33"/>
      <c r="SM171" s="33"/>
      <c r="SN171" s="33"/>
      <c r="SO171" s="33"/>
      <c r="SP171" s="33"/>
      <c r="SQ171" s="33"/>
      <c r="SR171" s="33"/>
      <c r="SS171" s="33"/>
      <c r="ST171" s="33"/>
      <c r="SU171" s="33"/>
      <c r="SV171" s="33"/>
      <c r="SW171" s="33"/>
      <c r="SX171" s="33"/>
      <c r="SY171" s="33"/>
      <c r="SZ171" s="33"/>
      <c r="TA171" s="33"/>
      <c r="TB171" s="33"/>
      <c r="TC171" s="33"/>
      <c r="TD171" s="33"/>
      <c r="TE171" s="33"/>
      <c r="TF171" s="33"/>
      <c r="TG171" s="33"/>
      <c r="TH171" s="33"/>
      <c r="TI171" s="33"/>
      <c r="TJ171" s="33"/>
      <c r="TK171" s="33"/>
      <c r="TL171" s="33"/>
      <c r="TM171" s="33"/>
      <c r="TN171" s="33"/>
      <c r="TO171" s="33"/>
      <c r="TP171" s="33"/>
      <c r="TQ171" s="33"/>
      <c r="TR171" s="33"/>
      <c r="TS171" s="33"/>
      <c r="TT171" s="33"/>
      <c r="TU171" s="33"/>
      <c r="TV171" s="33"/>
      <c r="TW171" s="33"/>
      <c r="TX171" s="33"/>
      <c r="TY171" s="33"/>
      <c r="TZ171" s="33"/>
      <c r="UA171" s="33"/>
      <c r="UB171" s="33"/>
      <c r="UC171" s="33"/>
      <c r="UD171" s="33"/>
      <c r="UE171" s="33"/>
      <c r="UF171" s="33"/>
      <c r="UG171" s="33"/>
      <c r="UH171" s="33"/>
      <c r="UI171" s="33"/>
      <c r="UJ171" s="33"/>
      <c r="UK171" s="33"/>
      <c r="UL171" s="33"/>
    </row>
    <row r="172" spans="1:558" s="13" customFormat="1" x14ac:dyDescent="0.25">
      <c r="A172" s="54">
        <v>166</v>
      </c>
      <c r="B172" s="24" t="s">
        <v>1145</v>
      </c>
      <c r="C172" s="54" t="s">
        <v>913</v>
      </c>
      <c r="D172" s="80" t="s">
        <v>231</v>
      </c>
      <c r="E172" s="80" t="s">
        <v>1146</v>
      </c>
      <c r="F172" s="86" t="s">
        <v>921</v>
      </c>
      <c r="G172" s="25">
        <v>61000</v>
      </c>
      <c r="H172" s="84">
        <v>3674.86</v>
      </c>
      <c r="I172" s="25">
        <v>25</v>
      </c>
      <c r="J172" s="85">
        <v>1750.7</v>
      </c>
      <c r="K172" s="60">
        <f t="shared" si="22"/>
        <v>4331</v>
      </c>
      <c r="L172" s="36">
        <f t="shared" si="23"/>
        <v>671.00000000000011</v>
      </c>
      <c r="M172" s="72">
        <v>1854.4</v>
      </c>
      <c r="N172" s="25">
        <f t="shared" si="24"/>
        <v>4324.9000000000005</v>
      </c>
      <c r="O172" s="25"/>
      <c r="P172" s="25">
        <f t="shared" si="25"/>
        <v>3605.1000000000004</v>
      </c>
      <c r="Q172" s="25">
        <f t="shared" si="26"/>
        <v>7304.9600000000009</v>
      </c>
      <c r="R172" s="25">
        <f t="shared" si="27"/>
        <v>9326.9000000000015</v>
      </c>
      <c r="S172" s="25">
        <f t="shared" si="28"/>
        <v>53695.040000000001</v>
      </c>
      <c r="T172" s="37" t="s">
        <v>44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  <c r="QR172" s="33"/>
      <c r="QS172" s="33"/>
      <c r="QT172" s="33"/>
      <c r="QU172" s="33"/>
      <c r="QV172" s="33"/>
      <c r="QW172" s="33"/>
      <c r="QX172" s="33"/>
      <c r="QY172" s="33"/>
      <c r="QZ172" s="33"/>
      <c r="RA172" s="33"/>
      <c r="RB172" s="33"/>
      <c r="RC172" s="33"/>
      <c r="RD172" s="33"/>
      <c r="RE172" s="33"/>
      <c r="RF172" s="33"/>
      <c r="RG172" s="33"/>
      <c r="RH172" s="33"/>
      <c r="RI172" s="33"/>
      <c r="RJ172" s="33"/>
      <c r="RK172" s="33"/>
      <c r="RL172" s="33"/>
      <c r="RM172" s="33"/>
      <c r="RN172" s="33"/>
      <c r="RO172" s="33"/>
      <c r="RP172" s="33"/>
      <c r="RQ172" s="33"/>
      <c r="RR172" s="33"/>
      <c r="RS172" s="33"/>
      <c r="RT172" s="33"/>
      <c r="RU172" s="33"/>
      <c r="RV172" s="33"/>
      <c r="RW172" s="33"/>
      <c r="RX172" s="33"/>
      <c r="RY172" s="33"/>
      <c r="RZ172" s="33"/>
      <c r="SA172" s="33"/>
      <c r="SB172" s="33"/>
      <c r="SC172" s="33"/>
      <c r="SD172" s="33"/>
      <c r="SE172" s="33"/>
      <c r="SF172" s="33"/>
      <c r="SG172" s="33"/>
      <c r="SH172" s="33"/>
      <c r="SI172" s="33"/>
      <c r="SJ172" s="33"/>
      <c r="SK172" s="33"/>
      <c r="SL172" s="33"/>
      <c r="SM172" s="33"/>
      <c r="SN172" s="33"/>
      <c r="SO172" s="33"/>
      <c r="SP172" s="33"/>
      <c r="SQ172" s="33"/>
      <c r="SR172" s="33"/>
      <c r="SS172" s="33"/>
      <c r="ST172" s="33"/>
      <c r="SU172" s="33"/>
      <c r="SV172" s="33"/>
      <c r="SW172" s="33"/>
      <c r="SX172" s="33"/>
      <c r="SY172" s="33"/>
      <c r="SZ172" s="33"/>
      <c r="TA172" s="33"/>
      <c r="TB172" s="33"/>
      <c r="TC172" s="33"/>
      <c r="TD172" s="33"/>
      <c r="TE172" s="33"/>
      <c r="TF172" s="33"/>
      <c r="TG172" s="33"/>
      <c r="TH172" s="33"/>
      <c r="TI172" s="33"/>
      <c r="TJ172" s="33"/>
      <c r="TK172" s="33"/>
      <c r="TL172" s="33"/>
      <c r="TM172" s="33"/>
      <c r="TN172" s="33"/>
      <c r="TO172" s="33"/>
      <c r="TP172" s="33"/>
      <c r="TQ172" s="33"/>
      <c r="TR172" s="33"/>
      <c r="TS172" s="33"/>
      <c r="TT172" s="33"/>
      <c r="TU172" s="33"/>
      <c r="TV172" s="33"/>
      <c r="TW172" s="33"/>
      <c r="TX172" s="33"/>
      <c r="TY172" s="33"/>
      <c r="TZ172" s="33"/>
      <c r="UA172" s="33"/>
      <c r="UB172" s="33"/>
      <c r="UC172" s="33"/>
      <c r="UD172" s="33"/>
      <c r="UE172" s="33"/>
      <c r="UF172" s="33"/>
      <c r="UG172" s="33"/>
      <c r="UH172" s="33"/>
      <c r="UI172" s="33"/>
      <c r="UJ172" s="33"/>
      <c r="UK172" s="33"/>
      <c r="UL172" s="33"/>
    </row>
    <row r="173" spans="1:558" s="13" customFormat="1" x14ac:dyDescent="0.25">
      <c r="A173" s="54">
        <v>167</v>
      </c>
      <c r="B173" s="24" t="s">
        <v>232</v>
      </c>
      <c r="C173" s="54" t="s">
        <v>912</v>
      </c>
      <c r="D173" s="80" t="s">
        <v>231</v>
      </c>
      <c r="E173" s="80" t="s">
        <v>234</v>
      </c>
      <c r="F173" s="86" t="s">
        <v>920</v>
      </c>
      <c r="G173" s="25">
        <v>50000</v>
      </c>
      <c r="H173" s="84">
        <v>1339.36</v>
      </c>
      <c r="I173" s="25">
        <v>25</v>
      </c>
      <c r="J173" s="85">
        <v>1435</v>
      </c>
      <c r="K173" s="60">
        <f t="shared" si="22"/>
        <v>3549.9999999999995</v>
      </c>
      <c r="L173" s="36">
        <f t="shared" si="23"/>
        <v>550</v>
      </c>
      <c r="M173" s="72">
        <v>1520</v>
      </c>
      <c r="N173" s="25">
        <f t="shared" si="24"/>
        <v>3545.0000000000005</v>
      </c>
      <c r="O173" s="25"/>
      <c r="P173" s="25">
        <f t="shared" si="25"/>
        <v>2955</v>
      </c>
      <c r="Q173" s="25">
        <f t="shared" si="26"/>
        <v>4319.3599999999997</v>
      </c>
      <c r="R173" s="25">
        <f t="shared" si="27"/>
        <v>7645</v>
      </c>
      <c r="S173" s="25">
        <f t="shared" si="28"/>
        <v>45680.639999999999</v>
      </c>
      <c r="T173" s="37" t="s">
        <v>44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  <c r="QR173" s="33"/>
      <c r="QS173" s="33"/>
      <c r="QT173" s="33"/>
      <c r="QU173" s="33"/>
      <c r="QV173" s="33"/>
      <c r="QW173" s="33"/>
      <c r="QX173" s="33"/>
      <c r="QY173" s="33"/>
      <c r="QZ173" s="33"/>
      <c r="RA173" s="33"/>
      <c r="RB173" s="33"/>
      <c r="RC173" s="33"/>
      <c r="RD173" s="33"/>
      <c r="RE173" s="33"/>
      <c r="RF173" s="33"/>
      <c r="RG173" s="33"/>
      <c r="RH173" s="33"/>
      <c r="RI173" s="33"/>
      <c r="RJ173" s="33"/>
      <c r="RK173" s="33"/>
      <c r="RL173" s="33"/>
      <c r="RM173" s="33"/>
      <c r="RN173" s="33"/>
      <c r="RO173" s="33"/>
      <c r="RP173" s="33"/>
      <c r="RQ173" s="33"/>
      <c r="RR173" s="33"/>
      <c r="RS173" s="33"/>
      <c r="RT173" s="33"/>
      <c r="RU173" s="33"/>
      <c r="RV173" s="33"/>
      <c r="RW173" s="33"/>
      <c r="RX173" s="33"/>
      <c r="RY173" s="33"/>
      <c r="RZ173" s="33"/>
      <c r="SA173" s="33"/>
      <c r="SB173" s="33"/>
      <c r="SC173" s="33"/>
      <c r="SD173" s="33"/>
      <c r="SE173" s="33"/>
      <c r="SF173" s="33"/>
      <c r="SG173" s="33"/>
      <c r="SH173" s="33"/>
      <c r="SI173" s="33"/>
      <c r="SJ173" s="33"/>
      <c r="SK173" s="33"/>
      <c r="SL173" s="33"/>
      <c r="SM173" s="33"/>
      <c r="SN173" s="33"/>
      <c r="SO173" s="33"/>
      <c r="SP173" s="33"/>
      <c r="SQ173" s="33"/>
      <c r="SR173" s="33"/>
      <c r="SS173" s="33"/>
      <c r="ST173" s="33"/>
      <c r="SU173" s="33"/>
      <c r="SV173" s="33"/>
      <c r="SW173" s="33"/>
      <c r="SX173" s="33"/>
      <c r="SY173" s="33"/>
      <c r="SZ173" s="33"/>
      <c r="TA173" s="33"/>
      <c r="TB173" s="33"/>
      <c r="TC173" s="33"/>
      <c r="TD173" s="33"/>
      <c r="TE173" s="33"/>
      <c r="TF173" s="33"/>
      <c r="TG173" s="33"/>
      <c r="TH173" s="33"/>
      <c r="TI173" s="33"/>
      <c r="TJ173" s="33"/>
      <c r="TK173" s="33"/>
      <c r="TL173" s="33"/>
      <c r="TM173" s="33"/>
      <c r="TN173" s="33"/>
      <c r="TO173" s="33"/>
      <c r="TP173" s="33"/>
      <c r="TQ173" s="33"/>
      <c r="TR173" s="33"/>
      <c r="TS173" s="33"/>
      <c r="TT173" s="33"/>
      <c r="TU173" s="33"/>
      <c r="TV173" s="33"/>
      <c r="TW173" s="33"/>
      <c r="TX173" s="33"/>
      <c r="TY173" s="33"/>
      <c r="TZ173" s="33"/>
      <c r="UA173" s="33"/>
      <c r="UB173" s="33"/>
      <c r="UC173" s="33"/>
      <c r="UD173" s="33"/>
      <c r="UE173" s="33"/>
      <c r="UF173" s="33"/>
      <c r="UG173" s="33"/>
      <c r="UH173" s="33"/>
      <c r="UI173" s="33"/>
      <c r="UJ173" s="33"/>
      <c r="UK173" s="33"/>
      <c r="UL173" s="33"/>
    </row>
    <row r="174" spans="1:558" s="13" customFormat="1" x14ac:dyDescent="0.25">
      <c r="A174" s="54">
        <v>168</v>
      </c>
      <c r="B174" s="24" t="s">
        <v>178</v>
      </c>
      <c r="C174" s="54" t="s">
        <v>912</v>
      </c>
      <c r="D174" s="80" t="s">
        <v>177</v>
      </c>
      <c r="E174" s="80" t="s">
        <v>181</v>
      </c>
      <c r="F174" s="86" t="s">
        <v>920</v>
      </c>
      <c r="G174" s="25">
        <v>90000</v>
      </c>
      <c r="H174" s="84">
        <v>9324.25</v>
      </c>
      <c r="I174" s="25">
        <v>25</v>
      </c>
      <c r="J174" s="85">
        <v>2583</v>
      </c>
      <c r="K174" s="60">
        <f t="shared" si="22"/>
        <v>6389.9999999999991</v>
      </c>
      <c r="L174" s="36">
        <f t="shared" si="23"/>
        <v>990.00000000000011</v>
      </c>
      <c r="M174" s="72">
        <v>2736</v>
      </c>
      <c r="N174" s="25">
        <f t="shared" si="24"/>
        <v>6381</v>
      </c>
      <c r="O174" s="25"/>
      <c r="P174" s="25">
        <f t="shared" si="25"/>
        <v>5319</v>
      </c>
      <c r="Q174" s="25">
        <f t="shared" si="26"/>
        <v>14668.25</v>
      </c>
      <c r="R174" s="25">
        <f t="shared" si="27"/>
        <v>13761</v>
      </c>
      <c r="S174" s="25">
        <f t="shared" si="28"/>
        <v>75331.75</v>
      </c>
      <c r="T174" s="37" t="s">
        <v>44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  <c r="QR174" s="33"/>
      <c r="QS174" s="33"/>
      <c r="QT174" s="33"/>
      <c r="QU174" s="33"/>
      <c r="QV174" s="33"/>
      <c r="QW174" s="33"/>
      <c r="QX174" s="33"/>
      <c r="QY174" s="33"/>
      <c r="QZ174" s="33"/>
      <c r="RA174" s="33"/>
      <c r="RB174" s="33"/>
      <c r="RC174" s="33"/>
      <c r="RD174" s="33"/>
      <c r="RE174" s="33"/>
      <c r="RF174" s="33"/>
      <c r="RG174" s="33"/>
      <c r="RH174" s="33"/>
      <c r="RI174" s="33"/>
      <c r="RJ174" s="33"/>
      <c r="RK174" s="33"/>
      <c r="RL174" s="33"/>
      <c r="RM174" s="33"/>
      <c r="RN174" s="33"/>
      <c r="RO174" s="33"/>
      <c r="RP174" s="33"/>
      <c r="RQ174" s="33"/>
      <c r="RR174" s="33"/>
      <c r="RS174" s="33"/>
      <c r="RT174" s="33"/>
      <c r="RU174" s="33"/>
      <c r="RV174" s="33"/>
      <c r="RW174" s="33"/>
      <c r="RX174" s="33"/>
      <c r="RY174" s="33"/>
      <c r="RZ174" s="33"/>
      <c r="SA174" s="33"/>
      <c r="SB174" s="33"/>
      <c r="SC174" s="33"/>
      <c r="SD174" s="33"/>
      <c r="SE174" s="33"/>
      <c r="SF174" s="33"/>
      <c r="SG174" s="33"/>
      <c r="SH174" s="33"/>
      <c r="SI174" s="33"/>
      <c r="SJ174" s="33"/>
      <c r="SK174" s="33"/>
      <c r="SL174" s="33"/>
      <c r="SM174" s="33"/>
      <c r="SN174" s="33"/>
      <c r="SO174" s="33"/>
      <c r="SP174" s="33"/>
      <c r="SQ174" s="33"/>
      <c r="SR174" s="33"/>
      <c r="SS174" s="33"/>
      <c r="ST174" s="33"/>
      <c r="SU174" s="33"/>
      <c r="SV174" s="33"/>
      <c r="SW174" s="33"/>
      <c r="SX174" s="33"/>
      <c r="SY174" s="33"/>
      <c r="SZ174" s="33"/>
      <c r="TA174" s="33"/>
      <c r="TB174" s="33"/>
      <c r="TC174" s="33"/>
      <c r="TD174" s="33"/>
      <c r="TE174" s="33"/>
      <c r="TF174" s="33"/>
      <c r="TG174" s="33"/>
      <c r="TH174" s="33"/>
      <c r="TI174" s="33"/>
      <c r="TJ174" s="33"/>
      <c r="TK174" s="33"/>
      <c r="TL174" s="33"/>
      <c r="TM174" s="33"/>
      <c r="TN174" s="33"/>
      <c r="TO174" s="33"/>
      <c r="TP174" s="33"/>
      <c r="TQ174" s="33"/>
      <c r="TR174" s="33"/>
      <c r="TS174" s="33"/>
      <c r="TT174" s="33"/>
      <c r="TU174" s="33"/>
      <c r="TV174" s="33"/>
      <c r="TW174" s="33"/>
      <c r="TX174" s="33"/>
      <c r="TY174" s="33"/>
      <c r="TZ174" s="33"/>
      <c r="UA174" s="33"/>
      <c r="UB174" s="33"/>
      <c r="UC174" s="33"/>
      <c r="UD174" s="33"/>
      <c r="UE174" s="33"/>
      <c r="UF174" s="33"/>
      <c r="UG174" s="33"/>
      <c r="UH174" s="33"/>
      <c r="UI174" s="33"/>
      <c r="UJ174" s="33"/>
      <c r="UK174" s="33"/>
      <c r="UL174" s="33"/>
    </row>
    <row r="175" spans="1:558" s="13" customFormat="1" x14ac:dyDescent="0.25">
      <c r="A175" s="54">
        <v>169</v>
      </c>
      <c r="B175" s="24" t="s">
        <v>979</v>
      </c>
      <c r="C175" s="54" t="s">
        <v>978</v>
      </c>
      <c r="D175" s="80" t="s">
        <v>177</v>
      </c>
      <c r="E175" s="80" t="s">
        <v>980</v>
      </c>
      <c r="F175" s="86" t="s">
        <v>920</v>
      </c>
      <c r="G175" s="25">
        <v>25000</v>
      </c>
      <c r="H175" s="87">
        <v>0</v>
      </c>
      <c r="I175" s="25">
        <v>25</v>
      </c>
      <c r="J175" s="85">
        <v>717.5</v>
      </c>
      <c r="K175" s="60">
        <f t="shared" si="22"/>
        <v>1774.9999999999998</v>
      </c>
      <c r="L175" s="36">
        <f t="shared" si="23"/>
        <v>275</v>
      </c>
      <c r="M175" s="72">
        <v>760</v>
      </c>
      <c r="N175" s="25">
        <f t="shared" si="24"/>
        <v>1772.5000000000002</v>
      </c>
      <c r="O175" s="25"/>
      <c r="P175" s="25">
        <f t="shared" si="25"/>
        <v>1477.5</v>
      </c>
      <c r="Q175" s="25">
        <f t="shared" si="26"/>
        <v>1502.5</v>
      </c>
      <c r="R175" s="25">
        <f t="shared" si="27"/>
        <v>3822.5</v>
      </c>
      <c r="S175" s="25">
        <f t="shared" si="28"/>
        <v>23497.5</v>
      </c>
      <c r="T175" s="37" t="s">
        <v>44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  <c r="QR175" s="33"/>
      <c r="QS175" s="33"/>
      <c r="QT175" s="33"/>
      <c r="QU175" s="33"/>
      <c r="QV175" s="33"/>
      <c r="QW175" s="33"/>
      <c r="QX175" s="33"/>
      <c r="QY175" s="33"/>
      <c r="QZ175" s="33"/>
      <c r="RA175" s="33"/>
      <c r="RB175" s="33"/>
      <c r="RC175" s="33"/>
      <c r="RD175" s="33"/>
      <c r="RE175" s="33"/>
      <c r="RF175" s="33"/>
      <c r="RG175" s="33"/>
      <c r="RH175" s="33"/>
      <c r="RI175" s="33"/>
      <c r="RJ175" s="33"/>
      <c r="RK175" s="33"/>
      <c r="RL175" s="33"/>
      <c r="RM175" s="33"/>
      <c r="RN175" s="33"/>
      <c r="RO175" s="33"/>
      <c r="RP175" s="33"/>
      <c r="RQ175" s="33"/>
      <c r="RR175" s="33"/>
      <c r="RS175" s="33"/>
      <c r="RT175" s="33"/>
      <c r="RU175" s="33"/>
      <c r="RV175" s="33"/>
      <c r="RW175" s="33"/>
      <c r="RX175" s="33"/>
      <c r="RY175" s="33"/>
      <c r="RZ175" s="33"/>
      <c r="SA175" s="33"/>
      <c r="SB175" s="33"/>
      <c r="SC175" s="33"/>
      <c r="SD175" s="33"/>
      <c r="SE175" s="33"/>
      <c r="SF175" s="33"/>
      <c r="SG175" s="33"/>
      <c r="SH175" s="33"/>
      <c r="SI175" s="33"/>
      <c r="SJ175" s="33"/>
      <c r="SK175" s="33"/>
      <c r="SL175" s="33"/>
      <c r="SM175" s="33"/>
      <c r="SN175" s="33"/>
      <c r="SO175" s="33"/>
      <c r="SP175" s="33"/>
      <c r="SQ175" s="33"/>
      <c r="SR175" s="33"/>
      <c r="SS175" s="33"/>
      <c r="ST175" s="33"/>
      <c r="SU175" s="33"/>
      <c r="SV175" s="33"/>
      <c r="SW175" s="33"/>
      <c r="SX175" s="33"/>
      <c r="SY175" s="33"/>
      <c r="SZ175" s="33"/>
      <c r="TA175" s="33"/>
      <c r="TB175" s="33"/>
      <c r="TC175" s="33"/>
      <c r="TD175" s="33"/>
      <c r="TE175" s="33"/>
      <c r="TF175" s="33"/>
      <c r="TG175" s="33"/>
      <c r="TH175" s="33"/>
      <c r="TI175" s="33"/>
      <c r="TJ175" s="33"/>
      <c r="TK175" s="33"/>
      <c r="TL175" s="33"/>
      <c r="TM175" s="33"/>
      <c r="TN175" s="33"/>
      <c r="TO175" s="33"/>
      <c r="TP175" s="33"/>
      <c r="TQ175" s="33"/>
      <c r="TR175" s="33"/>
      <c r="TS175" s="33"/>
      <c r="TT175" s="33"/>
      <c r="TU175" s="33"/>
      <c r="TV175" s="33"/>
      <c r="TW175" s="33"/>
      <c r="TX175" s="33"/>
      <c r="TY175" s="33"/>
      <c r="TZ175" s="33"/>
      <c r="UA175" s="33"/>
      <c r="UB175" s="33"/>
      <c r="UC175" s="33"/>
      <c r="UD175" s="33"/>
      <c r="UE175" s="33"/>
      <c r="UF175" s="33"/>
      <c r="UG175" s="33"/>
      <c r="UH175" s="33"/>
      <c r="UI175" s="33"/>
      <c r="UJ175" s="33"/>
      <c r="UK175" s="33"/>
      <c r="UL175" s="33"/>
    </row>
    <row r="176" spans="1:558" s="13" customFormat="1" x14ac:dyDescent="0.25">
      <c r="A176" s="54">
        <v>170</v>
      </c>
      <c r="B176" s="24" t="s">
        <v>1091</v>
      </c>
      <c r="C176" s="54" t="s">
        <v>913</v>
      </c>
      <c r="D176" s="80" t="s">
        <v>177</v>
      </c>
      <c r="E176" s="80" t="s">
        <v>1000</v>
      </c>
      <c r="F176" s="86" t="s">
        <v>920</v>
      </c>
      <c r="G176" s="25">
        <v>25000</v>
      </c>
      <c r="H176" s="87">
        <v>0</v>
      </c>
      <c r="I176" s="25">
        <v>25</v>
      </c>
      <c r="J176" s="85">
        <v>717.5</v>
      </c>
      <c r="K176" s="60">
        <f t="shared" si="22"/>
        <v>1774.9999999999998</v>
      </c>
      <c r="L176" s="36">
        <f t="shared" si="23"/>
        <v>275</v>
      </c>
      <c r="M176" s="72">
        <v>760</v>
      </c>
      <c r="N176" s="25">
        <f t="shared" si="24"/>
        <v>1772.5000000000002</v>
      </c>
      <c r="O176" s="25"/>
      <c r="P176" s="25">
        <f t="shared" si="25"/>
        <v>1477.5</v>
      </c>
      <c r="Q176" s="25">
        <f t="shared" si="26"/>
        <v>1502.5</v>
      </c>
      <c r="R176" s="25">
        <f t="shared" si="27"/>
        <v>3822.5</v>
      </c>
      <c r="S176" s="25">
        <f t="shared" si="28"/>
        <v>23497.5</v>
      </c>
      <c r="T176" s="37" t="s">
        <v>44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  <c r="QR176" s="33"/>
      <c r="QS176" s="33"/>
      <c r="QT176" s="33"/>
      <c r="QU176" s="33"/>
      <c r="QV176" s="33"/>
      <c r="QW176" s="33"/>
      <c r="QX176" s="33"/>
      <c r="QY176" s="33"/>
      <c r="QZ176" s="33"/>
      <c r="RA176" s="33"/>
      <c r="RB176" s="33"/>
      <c r="RC176" s="33"/>
      <c r="RD176" s="33"/>
      <c r="RE176" s="33"/>
      <c r="RF176" s="33"/>
      <c r="RG176" s="33"/>
      <c r="RH176" s="33"/>
      <c r="RI176" s="33"/>
      <c r="RJ176" s="33"/>
      <c r="RK176" s="33"/>
      <c r="RL176" s="33"/>
      <c r="RM176" s="33"/>
      <c r="RN176" s="33"/>
      <c r="RO176" s="33"/>
      <c r="RP176" s="33"/>
      <c r="RQ176" s="33"/>
      <c r="RR176" s="33"/>
      <c r="RS176" s="33"/>
      <c r="RT176" s="33"/>
      <c r="RU176" s="33"/>
      <c r="RV176" s="33"/>
      <c r="RW176" s="33"/>
      <c r="RX176" s="33"/>
      <c r="RY176" s="33"/>
      <c r="RZ176" s="33"/>
      <c r="SA176" s="33"/>
      <c r="SB176" s="33"/>
      <c r="SC176" s="33"/>
      <c r="SD176" s="33"/>
      <c r="SE176" s="33"/>
      <c r="SF176" s="33"/>
      <c r="SG176" s="33"/>
      <c r="SH176" s="33"/>
      <c r="SI176" s="33"/>
      <c r="SJ176" s="33"/>
      <c r="SK176" s="33"/>
      <c r="SL176" s="33"/>
      <c r="SM176" s="33"/>
      <c r="SN176" s="33"/>
      <c r="SO176" s="33"/>
      <c r="SP176" s="33"/>
      <c r="SQ176" s="33"/>
      <c r="SR176" s="33"/>
      <c r="SS176" s="33"/>
      <c r="ST176" s="33"/>
      <c r="SU176" s="33"/>
      <c r="SV176" s="33"/>
      <c r="SW176" s="33"/>
      <c r="SX176" s="33"/>
      <c r="SY176" s="33"/>
      <c r="SZ176" s="33"/>
      <c r="TA176" s="33"/>
      <c r="TB176" s="33"/>
      <c r="TC176" s="33"/>
      <c r="TD176" s="33"/>
      <c r="TE176" s="33"/>
      <c r="TF176" s="33"/>
      <c r="TG176" s="33"/>
      <c r="TH176" s="33"/>
      <c r="TI176" s="33"/>
      <c r="TJ176" s="33"/>
      <c r="TK176" s="33"/>
      <c r="TL176" s="33"/>
      <c r="TM176" s="33"/>
      <c r="TN176" s="33"/>
      <c r="TO176" s="33"/>
      <c r="TP176" s="33"/>
      <c r="TQ176" s="33"/>
      <c r="TR176" s="33"/>
      <c r="TS176" s="33"/>
      <c r="TT176" s="33"/>
      <c r="TU176" s="33"/>
      <c r="TV176" s="33"/>
      <c r="TW176" s="33"/>
      <c r="TX176" s="33"/>
      <c r="TY176" s="33"/>
      <c r="TZ176" s="33"/>
      <c r="UA176" s="33"/>
      <c r="UB176" s="33"/>
      <c r="UC176" s="33"/>
      <c r="UD176" s="33"/>
      <c r="UE176" s="33"/>
      <c r="UF176" s="33"/>
      <c r="UG176" s="33"/>
      <c r="UH176" s="33"/>
      <c r="UI176" s="33"/>
      <c r="UJ176" s="33"/>
      <c r="UK176" s="33"/>
      <c r="UL176" s="33"/>
    </row>
    <row r="177" spans="1:558" s="13" customFormat="1" x14ac:dyDescent="0.25">
      <c r="A177" s="54">
        <v>171</v>
      </c>
      <c r="B177" s="24" t="s">
        <v>179</v>
      </c>
      <c r="C177" s="54" t="s">
        <v>912</v>
      </c>
      <c r="D177" s="80" t="s">
        <v>177</v>
      </c>
      <c r="E177" s="80" t="s">
        <v>36</v>
      </c>
      <c r="F177" s="86" t="s">
        <v>921</v>
      </c>
      <c r="G177" s="25">
        <v>25000</v>
      </c>
      <c r="H177" s="87">
        <v>0</v>
      </c>
      <c r="I177" s="25">
        <v>25</v>
      </c>
      <c r="J177" s="85">
        <v>717.5</v>
      </c>
      <c r="K177" s="60">
        <f t="shared" si="22"/>
        <v>1774.9999999999998</v>
      </c>
      <c r="L177" s="36">
        <f t="shared" si="23"/>
        <v>275</v>
      </c>
      <c r="M177" s="72">
        <v>760</v>
      </c>
      <c r="N177" s="25">
        <f t="shared" si="24"/>
        <v>1772.5000000000002</v>
      </c>
      <c r="O177" s="25"/>
      <c r="P177" s="25">
        <f t="shared" si="25"/>
        <v>1477.5</v>
      </c>
      <c r="Q177" s="25">
        <f t="shared" si="26"/>
        <v>1502.5</v>
      </c>
      <c r="R177" s="25">
        <f t="shared" si="27"/>
        <v>3822.5</v>
      </c>
      <c r="S177" s="25">
        <f t="shared" si="28"/>
        <v>23497.5</v>
      </c>
      <c r="T177" s="37" t="s">
        <v>44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  <c r="QR177" s="33"/>
      <c r="QS177" s="33"/>
      <c r="QT177" s="33"/>
      <c r="QU177" s="33"/>
      <c r="QV177" s="33"/>
      <c r="QW177" s="33"/>
      <c r="QX177" s="33"/>
      <c r="QY177" s="33"/>
      <c r="QZ177" s="33"/>
      <c r="RA177" s="33"/>
      <c r="RB177" s="33"/>
      <c r="RC177" s="33"/>
      <c r="RD177" s="33"/>
      <c r="RE177" s="33"/>
      <c r="RF177" s="33"/>
      <c r="RG177" s="33"/>
      <c r="RH177" s="33"/>
      <c r="RI177" s="33"/>
      <c r="RJ177" s="33"/>
      <c r="RK177" s="33"/>
      <c r="RL177" s="33"/>
      <c r="RM177" s="33"/>
      <c r="RN177" s="33"/>
      <c r="RO177" s="33"/>
      <c r="RP177" s="33"/>
      <c r="RQ177" s="33"/>
      <c r="RR177" s="33"/>
      <c r="RS177" s="33"/>
      <c r="RT177" s="33"/>
      <c r="RU177" s="33"/>
      <c r="RV177" s="33"/>
      <c r="RW177" s="33"/>
      <c r="RX177" s="33"/>
      <c r="RY177" s="33"/>
      <c r="RZ177" s="33"/>
      <c r="SA177" s="33"/>
      <c r="SB177" s="33"/>
      <c r="SC177" s="33"/>
      <c r="SD177" s="33"/>
      <c r="SE177" s="33"/>
      <c r="SF177" s="33"/>
      <c r="SG177" s="33"/>
      <c r="SH177" s="33"/>
      <c r="SI177" s="33"/>
      <c r="SJ177" s="33"/>
      <c r="SK177" s="33"/>
      <c r="SL177" s="33"/>
      <c r="SM177" s="33"/>
      <c r="SN177" s="33"/>
      <c r="SO177" s="33"/>
      <c r="SP177" s="33"/>
      <c r="SQ177" s="33"/>
      <c r="SR177" s="33"/>
      <c r="SS177" s="33"/>
      <c r="ST177" s="33"/>
      <c r="SU177" s="33"/>
      <c r="SV177" s="33"/>
      <c r="SW177" s="33"/>
      <c r="SX177" s="33"/>
      <c r="SY177" s="33"/>
      <c r="SZ177" s="33"/>
      <c r="TA177" s="33"/>
      <c r="TB177" s="33"/>
      <c r="TC177" s="33"/>
      <c r="TD177" s="33"/>
      <c r="TE177" s="33"/>
      <c r="TF177" s="33"/>
      <c r="TG177" s="33"/>
      <c r="TH177" s="33"/>
      <c r="TI177" s="33"/>
      <c r="TJ177" s="33"/>
      <c r="TK177" s="33"/>
      <c r="TL177" s="33"/>
      <c r="TM177" s="33"/>
      <c r="TN177" s="33"/>
      <c r="TO177" s="33"/>
      <c r="TP177" s="33"/>
      <c r="TQ177" s="33"/>
      <c r="TR177" s="33"/>
      <c r="TS177" s="33"/>
      <c r="TT177" s="33"/>
      <c r="TU177" s="33"/>
      <c r="TV177" s="33"/>
      <c r="TW177" s="33"/>
      <c r="TX177" s="33"/>
      <c r="TY177" s="33"/>
      <c r="TZ177" s="33"/>
      <c r="UA177" s="33"/>
      <c r="UB177" s="33"/>
      <c r="UC177" s="33"/>
      <c r="UD177" s="33"/>
      <c r="UE177" s="33"/>
      <c r="UF177" s="33"/>
      <c r="UG177" s="33"/>
      <c r="UH177" s="33"/>
      <c r="UI177" s="33"/>
      <c r="UJ177" s="33"/>
      <c r="UK177" s="33"/>
      <c r="UL177" s="33"/>
    </row>
    <row r="178" spans="1:558" s="13" customFormat="1" x14ac:dyDescent="0.25">
      <c r="A178" s="54">
        <v>172</v>
      </c>
      <c r="B178" s="24" t="s">
        <v>180</v>
      </c>
      <c r="C178" s="54" t="s">
        <v>913</v>
      </c>
      <c r="D178" s="80" t="s">
        <v>177</v>
      </c>
      <c r="E178" s="80" t="s">
        <v>40</v>
      </c>
      <c r="F178" s="86" t="s">
        <v>921</v>
      </c>
      <c r="G178" s="25">
        <v>25000</v>
      </c>
      <c r="H178" s="87">
        <v>0</v>
      </c>
      <c r="I178" s="25">
        <v>25</v>
      </c>
      <c r="J178" s="85">
        <v>717.5</v>
      </c>
      <c r="K178" s="60">
        <f t="shared" si="22"/>
        <v>1774.9999999999998</v>
      </c>
      <c r="L178" s="36">
        <f t="shared" si="23"/>
        <v>275</v>
      </c>
      <c r="M178" s="72">
        <v>760</v>
      </c>
      <c r="N178" s="25">
        <f t="shared" si="24"/>
        <v>1772.5000000000002</v>
      </c>
      <c r="O178" s="25"/>
      <c r="P178" s="25">
        <f t="shared" si="25"/>
        <v>1477.5</v>
      </c>
      <c r="Q178" s="25">
        <f t="shared" si="26"/>
        <v>1502.5</v>
      </c>
      <c r="R178" s="25">
        <f t="shared" si="27"/>
        <v>3822.5</v>
      </c>
      <c r="S178" s="25">
        <f t="shared" si="28"/>
        <v>23497.5</v>
      </c>
      <c r="T178" s="37" t="s">
        <v>44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  <c r="QR178" s="33"/>
      <c r="QS178" s="33"/>
      <c r="QT178" s="33"/>
      <c r="QU178" s="33"/>
      <c r="QV178" s="33"/>
      <c r="QW178" s="33"/>
      <c r="QX178" s="33"/>
      <c r="QY178" s="33"/>
      <c r="QZ178" s="33"/>
      <c r="RA178" s="33"/>
      <c r="RB178" s="33"/>
      <c r="RC178" s="33"/>
      <c r="RD178" s="33"/>
      <c r="RE178" s="33"/>
      <c r="RF178" s="33"/>
      <c r="RG178" s="33"/>
      <c r="RH178" s="33"/>
      <c r="RI178" s="33"/>
      <c r="RJ178" s="33"/>
      <c r="RK178" s="33"/>
      <c r="RL178" s="33"/>
      <c r="RM178" s="33"/>
      <c r="RN178" s="33"/>
      <c r="RO178" s="33"/>
      <c r="RP178" s="33"/>
      <c r="RQ178" s="33"/>
      <c r="RR178" s="33"/>
      <c r="RS178" s="33"/>
      <c r="RT178" s="33"/>
      <c r="RU178" s="33"/>
      <c r="RV178" s="33"/>
      <c r="RW178" s="33"/>
      <c r="RX178" s="33"/>
      <c r="RY178" s="33"/>
      <c r="RZ178" s="33"/>
      <c r="SA178" s="33"/>
      <c r="SB178" s="33"/>
      <c r="SC178" s="33"/>
      <c r="SD178" s="33"/>
      <c r="SE178" s="33"/>
      <c r="SF178" s="33"/>
      <c r="SG178" s="33"/>
      <c r="SH178" s="33"/>
      <c r="SI178" s="33"/>
      <c r="SJ178" s="33"/>
      <c r="SK178" s="33"/>
      <c r="SL178" s="33"/>
      <c r="SM178" s="33"/>
      <c r="SN178" s="33"/>
      <c r="SO178" s="33"/>
      <c r="SP178" s="33"/>
      <c r="SQ178" s="33"/>
      <c r="SR178" s="33"/>
      <c r="SS178" s="33"/>
      <c r="ST178" s="33"/>
      <c r="SU178" s="33"/>
      <c r="SV178" s="33"/>
      <c r="SW178" s="33"/>
      <c r="SX178" s="33"/>
      <c r="SY178" s="33"/>
      <c r="SZ178" s="33"/>
      <c r="TA178" s="33"/>
      <c r="TB178" s="33"/>
      <c r="TC178" s="33"/>
      <c r="TD178" s="33"/>
      <c r="TE178" s="33"/>
      <c r="TF178" s="33"/>
      <c r="TG178" s="33"/>
      <c r="TH178" s="33"/>
      <c r="TI178" s="33"/>
      <c r="TJ178" s="33"/>
      <c r="TK178" s="33"/>
      <c r="TL178" s="33"/>
      <c r="TM178" s="33"/>
      <c r="TN178" s="33"/>
      <c r="TO178" s="33"/>
      <c r="TP178" s="33"/>
      <c r="TQ178" s="33"/>
      <c r="TR178" s="33"/>
      <c r="TS178" s="33"/>
      <c r="TT178" s="33"/>
      <c r="TU178" s="33"/>
      <c r="TV178" s="33"/>
      <c r="TW178" s="33"/>
      <c r="TX178" s="33"/>
      <c r="TY178" s="33"/>
      <c r="TZ178" s="33"/>
      <c r="UA178" s="33"/>
      <c r="UB178" s="33"/>
      <c r="UC178" s="33"/>
      <c r="UD178" s="33"/>
      <c r="UE178" s="33"/>
      <c r="UF178" s="33"/>
      <c r="UG178" s="33"/>
      <c r="UH178" s="33"/>
      <c r="UI178" s="33"/>
      <c r="UJ178" s="33"/>
      <c r="UK178" s="33"/>
      <c r="UL178" s="33"/>
    </row>
    <row r="179" spans="1:558" s="13" customFormat="1" x14ac:dyDescent="0.25">
      <c r="A179" s="54">
        <v>173</v>
      </c>
      <c r="B179" s="24" t="s">
        <v>1045</v>
      </c>
      <c r="C179" s="54" t="s">
        <v>913</v>
      </c>
      <c r="D179" s="80" t="s">
        <v>177</v>
      </c>
      <c r="E179" s="80" t="s">
        <v>1000</v>
      </c>
      <c r="F179" s="86" t="s">
        <v>916</v>
      </c>
      <c r="G179" s="25">
        <v>40000</v>
      </c>
      <c r="H179" s="87">
        <v>442.65</v>
      </c>
      <c r="I179" s="25">
        <v>25</v>
      </c>
      <c r="J179" s="85">
        <v>1148</v>
      </c>
      <c r="K179" s="60">
        <f t="shared" si="22"/>
        <v>2839.9999999999995</v>
      </c>
      <c r="L179" s="36">
        <f t="shared" si="23"/>
        <v>440.00000000000006</v>
      </c>
      <c r="M179" s="72">
        <v>1216</v>
      </c>
      <c r="N179" s="25">
        <f t="shared" si="24"/>
        <v>2836</v>
      </c>
      <c r="O179" s="25"/>
      <c r="P179" s="25">
        <f t="shared" si="25"/>
        <v>2364</v>
      </c>
      <c r="Q179" s="25">
        <f t="shared" si="26"/>
        <v>2831.65</v>
      </c>
      <c r="R179" s="25">
        <f t="shared" si="27"/>
        <v>6116</v>
      </c>
      <c r="S179" s="25">
        <f t="shared" si="28"/>
        <v>37168.35</v>
      </c>
      <c r="T179" s="37" t="s">
        <v>44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  <c r="QR179" s="33"/>
      <c r="QS179" s="33"/>
      <c r="QT179" s="33"/>
      <c r="QU179" s="33"/>
      <c r="QV179" s="33"/>
      <c r="QW179" s="33"/>
      <c r="QX179" s="33"/>
      <c r="QY179" s="33"/>
      <c r="QZ179" s="33"/>
      <c r="RA179" s="33"/>
      <c r="RB179" s="33"/>
      <c r="RC179" s="33"/>
      <c r="RD179" s="33"/>
      <c r="RE179" s="33"/>
      <c r="RF179" s="33"/>
      <c r="RG179" s="33"/>
      <c r="RH179" s="33"/>
      <c r="RI179" s="33"/>
      <c r="RJ179" s="33"/>
      <c r="RK179" s="33"/>
      <c r="RL179" s="33"/>
      <c r="RM179" s="33"/>
      <c r="RN179" s="33"/>
      <c r="RO179" s="33"/>
      <c r="RP179" s="33"/>
      <c r="RQ179" s="33"/>
      <c r="RR179" s="33"/>
      <c r="RS179" s="33"/>
      <c r="RT179" s="33"/>
      <c r="RU179" s="33"/>
      <c r="RV179" s="33"/>
      <c r="RW179" s="33"/>
      <c r="RX179" s="33"/>
      <c r="RY179" s="33"/>
      <c r="RZ179" s="33"/>
      <c r="SA179" s="33"/>
      <c r="SB179" s="33"/>
      <c r="SC179" s="33"/>
      <c r="SD179" s="33"/>
      <c r="SE179" s="33"/>
      <c r="SF179" s="33"/>
      <c r="SG179" s="33"/>
      <c r="SH179" s="33"/>
      <c r="SI179" s="33"/>
      <c r="SJ179" s="33"/>
      <c r="SK179" s="33"/>
      <c r="SL179" s="33"/>
      <c r="SM179" s="33"/>
      <c r="SN179" s="33"/>
      <c r="SO179" s="33"/>
      <c r="SP179" s="33"/>
      <c r="SQ179" s="33"/>
      <c r="SR179" s="33"/>
      <c r="SS179" s="33"/>
      <c r="ST179" s="33"/>
      <c r="SU179" s="33"/>
      <c r="SV179" s="33"/>
      <c r="SW179" s="33"/>
      <c r="SX179" s="33"/>
      <c r="SY179" s="33"/>
      <c r="SZ179" s="33"/>
      <c r="TA179" s="33"/>
      <c r="TB179" s="33"/>
      <c r="TC179" s="33"/>
      <c r="TD179" s="33"/>
      <c r="TE179" s="33"/>
      <c r="TF179" s="33"/>
      <c r="TG179" s="33"/>
      <c r="TH179" s="33"/>
      <c r="TI179" s="33"/>
      <c r="TJ179" s="33"/>
      <c r="TK179" s="33"/>
      <c r="TL179" s="33"/>
      <c r="TM179" s="33"/>
      <c r="TN179" s="33"/>
      <c r="TO179" s="33"/>
      <c r="TP179" s="33"/>
      <c r="TQ179" s="33"/>
      <c r="TR179" s="33"/>
      <c r="TS179" s="33"/>
      <c r="TT179" s="33"/>
      <c r="TU179" s="33"/>
      <c r="TV179" s="33"/>
      <c r="TW179" s="33"/>
      <c r="TX179" s="33"/>
      <c r="TY179" s="33"/>
      <c r="TZ179" s="33"/>
      <c r="UA179" s="33"/>
      <c r="UB179" s="33"/>
      <c r="UC179" s="33"/>
      <c r="UD179" s="33"/>
      <c r="UE179" s="33"/>
      <c r="UF179" s="33"/>
      <c r="UG179" s="33"/>
      <c r="UH179" s="33"/>
      <c r="UI179" s="33"/>
      <c r="UJ179" s="33"/>
      <c r="UK179" s="33"/>
      <c r="UL179" s="33"/>
    </row>
    <row r="180" spans="1:558" s="13" customFormat="1" x14ac:dyDescent="0.25">
      <c r="A180" s="54">
        <v>174</v>
      </c>
      <c r="B180" s="24" t="s">
        <v>1056</v>
      </c>
      <c r="C180" s="54" t="s">
        <v>913</v>
      </c>
      <c r="D180" s="80" t="s">
        <v>177</v>
      </c>
      <c r="E180" s="80" t="s">
        <v>1000</v>
      </c>
      <c r="F180" s="86" t="s">
        <v>916</v>
      </c>
      <c r="G180" s="25">
        <v>25000</v>
      </c>
      <c r="H180" s="87">
        <v>0</v>
      </c>
      <c r="I180" s="25">
        <v>25</v>
      </c>
      <c r="J180" s="85">
        <v>717.5</v>
      </c>
      <c r="K180" s="60">
        <f t="shared" si="22"/>
        <v>1774.9999999999998</v>
      </c>
      <c r="L180" s="36">
        <f t="shared" si="23"/>
        <v>275</v>
      </c>
      <c r="M180" s="72">
        <v>760</v>
      </c>
      <c r="N180" s="25">
        <f t="shared" si="24"/>
        <v>1772.5000000000002</v>
      </c>
      <c r="O180" s="25"/>
      <c r="P180" s="25">
        <f t="shared" si="25"/>
        <v>1477.5</v>
      </c>
      <c r="Q180" s="25">
        <f t="shared" si="26"/>
        <v>1502.5</v>
      </c>
      <c r="R180" s="25">
        <f t="shared" si="27"/>
        <v>3822.5</v>
      </c>
      <c r="S180" s="25">
        <f t="shared" si="28"/>
        <v>23497.5</v>
      </c>
      <c r="T180" s="37" t="s">
        <v>44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  <c r="QR180" s="33"/>
      <c r="QS180" s="33"/>
      <c r="QT180" s="33"/>
      <c r="QU180" s="33"/>
      <c r="QV180" s="33"/>
      <c r="QW180" s="33"/>
      <c r="QX180" s="33"/>
      <c r="QY180" s="33"/>
      <c r="QZ180" s="33"/>
      <c r="RA180" s="33"/>
      <c r="RB180" s="33"/>
      <c r="RC180" s="33"/>
      <c r="RD180" s="33"/>
      <c r="RE180" s="33"/>
      <c r="RF180" s="33"/>
      <c r="RG180" s="33"/>
      <c r="RH180" s="33"/>
      <c r="RI180" s="33"/>
      <c r="RJ180" s="33"/>
      <c r="RK180" s="33"/>
      <c r="RL180" s="33"/>
      <c r="RM180" s="33"/>
      <c r="RN180" s="33"/>
      <c r="RO180" s="33"/>
      <c r="RP180" s="33"/>
      <c r="RQ180" s="33"/>
      <c r="RR180" s="33"/>
      <c r="RS180" s="33"/>
      <c r="RT180" s="33"/>
      <c r="RU180" s="33"/>
      <c r="RV180" s="33"/>
      <c r="RW180" s="33"/>
      <c r="RX180" s="33"/>
      <c r="RY180" s="33"/>
      <c r="RZ180" s="33"/>
      <c r="SA180" s="33"/>
      <c r="SB180" s="33"/>
      <c r="SC180" s="33"/>
      <c r="SD180" s="33"/>
      <c r="SE180" s="33"/>
      <c r="SF180" s="33"/>
      <c r="SG180" s="33"/>
      <c r="SH180" s="33"/>
      <c r="SI180" s="33"/>
      <c r="SJ180" s="33"/>
      <c r="SK180" s="33"/>
      <c r="SL180" s="33"/>
      <c r="SM180" s="33"/>
      <c r="SN180" s="33"/>
      <c r="SO180" s="33"/>
      <c r="SP180" s="33"/>
      <c r="SQ180" s="33"/>
      <c r="SR180" s="33"/>
      <c r="SS180" s="33"/>
      <c r="ST180" s="33"/>
      <c r="SU180" s="33"/>
      <c r="SV180" s="33"/>
      <c r="SW180" s="33"/>
      <c r="SX180" s="33"/>
      <c r="SY180" s="33"/>
      <c r="SZ180" s="33"/>
      <c r="TA180" s="33"/>
      <c r="TB180" s="33"/>
      <c r="TC180" s="33"/>
      <c r="TD180" s="33"/>
      <c r="TE180" s="33"/>
      <c r="TF180" s="33"/>
      <c r="TG180" s="33"/>
      <c r="TH180" s="33"/>
      <c r="TI180" s="33"/>
      <c r="TJ180" s="33"/>
      <c r="TK180" s="33"/>
      <c r="TL180" s="33"/>
      <c r="TM180" s="33"/>
      <c r="TN180" s="33"/>
      <c r="TO180" s="33"/>
      <c r="TP180" s="33"/>
      <c r="TQ180" s="33"/>
      <c r="TR180" s="33"/>
      <c r="TS180" s="33"/>
      <c r="TT180" s="33"/>
      <c r="TU180" s="33"/>
      <c r="TV180" s="33"/>
      <c r="TW180" s="33"/>
      <c r="TX180" s="33"/>
      <c r="TY180" s="33"/>
      <c r="TZ180" s="33"/>
      <c r="UA180" s="33"/>
      <c r="UB180" s="33"/>
      <c r="UC180" s="33"/>
      <c r="UD180" s="33"/>
      <c r="UE180" s="33"/>
      <c r="UF180" s="33"/>
      <c r="UG180" s="33"/>
      <c r="UH180" s="33"/>
      <c r="UI180" s="33"/>
      <c r="UJ180" s="33"/>
      <c r="UK180" s="33"/>
      <c r="UL180" s="33"/>
    </row>
    <row r="181" spans="1:558" s="13" customFormat="1" x14ac:dyDescent="0.25">
      <c r="A181" s="54">
        <v>175</v>
      </c>
      <c r="B181" s="24" t="s">
        <v>1078</v>
      </c>
      <c r="C181" s="54" t="s">
        <v>913</v>
      </c>
      <c r="D181" s="80" t="s">
        <v>182</v>
      </c>
      <c r="E181" s="80" t="s">
        <v>1077</v>
      </c>
      <c r="F181" s="86" t="s">
        <v>920</v>
      </c>
      <c r="G181" s="25">
        <v>45000</v>
      </c>
      <c r="H181" s="85">
        <v>1148.33</v>
      </c>
      <c r="I181" s="25">
        <v>25</v>
      </c>
      <c r="J181" s="85">
        <v>1291.5</v>
      </c>
      <c r="K181" s="60">
        <f t="shared" si="22"/>
        <v>3194.9999999999995</v>
      </c>
      <c r="L181" s="36">
        <f t="shared" si="23"/>
        <v>495.00000000000006</v>
      </c>
      <c r="M181" s="72">
        <v>1368</v>
      </c>
      <c r="N181" s="25">
        <f t="shared" si="24"/>
        <v>3190.5</v>
      </c>
      <c r="O181" s="25"/>
      <c r="P181" s="25">
        <f t="shared" si="25"/>
        <v>2659.5</v>
      </c>
      <c r="Q181" s="25">
        <f t="shared" si="26"/>
        <v>3832.83</v>
      </c>
      <c r="R181" s="25">
        <f t="shared" si="27"/>
        <v>6880.5</v>
      </c>
      <c r="S181" s="25">
        <f t="shared" si="28"/>
        <v>41167.17</v>
      </c>
      <c r="T181" s="37" t="s">
        <v>44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  <c r="QR181" s="33"/>
      <c r="QS181" s="33"/>
      <c r="QT181" s="33"/>
      <c r="QU181" s="33"/>
      <c r="QV181" s="33"/>
      <c r="QW181" s="33"/>
      <c r="QX181" s="33"/>
      <c r="QY181" s="33"/>
      <c r="QZ181" s="33"/>
      <c r="RA181" s="33"/>
      <c r="RB181" s="33"/>
      <c r="RC181" s="33"/>
      <c r="RD181" s="33"/>
      <c r="RE181" s="33"/>
      <c r="RF181" s="33"/>
      <c r="RG181" s="33"/>
      <c r="RH181" s="33"/>
      <c r="RI181" s="33"/>
      <c r="RJ181" s="33"/>
      <c r="RK181" s="33"/>
      <c r="RL181" s="33"/>
      <c r="RM181" s="33"/>
      <c r="RN181" s="33"/>
      <c r="RO181" s="33"/>
      <c r="RP181" s="33"/>
      <c r="RQ181" s="33"/>
      <c r="RR181" s="33"/>
      <c r="RS181" s="33"/>
      <c r="RT181" s="33"/>
      <c r="RU181" s="33"/>
      <c r="RV181" s="33"/>
      <c r="RW181" s="33"/>
      <c r="RX181" s="33"/>
      <c r="RY181" s="33"/>
      <c r="RZ181" s="33"/>
      <c r="SA181" s="33"/>
      <c r="SB181" s="33"/>
      <c r="SC181" s="33"/>
      <c r="SD181" s="33"/>
      <c r="SE181" s="33"/>
      <c r="SF181" s="33"/>
      <c r="SG181" s="33"/>
      <c r="SH181" s="33"/>
      <c r="SI181" s="33"/>
      <c r="SJ181" s="33"/>
      <c r="SK181" s="33"/>
      <c r="SL181" s="33"/>
      <c r="SM181" s="33"/>
      <c r="SN181" s="33"/>
      <c r="SO181" s="33"/>
      <c r="SP181" s="33"/>
      <c r="SQ181" s="33"/>
      <c r="SR181" s="33"/>
      <c r="SS181" s="33"/>
      <c r="ST181" s="33"/>
      <c r="SU181" s="33"/>
      <c r="SV181" s="33"/>
      <c r="SW181" s="33"/>
      <c r="SX181" s="33"/>
      <c r="SY181" s="33"/>
      <c r="SZ181" s="33"/>
      <c r="TA181" s="33"/>
      <c r="TB181" s="33"/>
      <c r="TC181" s="33"/>
      <c r="TD181" s="33"/>
      <c r="TE181" s="33"/>
      <c r="TF181" s="33"/>
      <c r="TG181" s="33"/>
      <c r="TH181" s="33"/>
      <c r="TI181" s="33"/>
      <c r="TJ181" s="33"/>
      <c r="TK181" s="33"/>
      <c r="TL181" s="33"/>
      <c r="TM181" s="33"/>
      <c r="TN181" s="33"/>
      <c r="TO181" s="33"/>
      <c r="TP181" s="33"/>
      <c r="TQ181" s="33"/>
      <c r="TR181" s="33"/>
      <c r="TS181" s="33"/>
      <c r="TT181" s="33"/>
      <c r="TU181" s="33"/>
      <c r="TV181" s="33"/>
      <c r="TW181" s="33"/>
      <c r="TX181" s="33"/>
      <c r="TY181" s="33"/>
      <c r="TZ181" s="33"/>
      <c r="UA181" s="33"/>
      <c r="UB181" s="33"/>
      <c r="UC181" s="33"/>
      <c r="UD181" s="33"/>
      <c r="UE181" s="33"/>
      <c r="UF181" s="33"/>
      <c r="UG181" s="33"/>
      <c r="UH181" s="33"/>
      <c r="UI181" s="33"/>
      <c r="UJ181" s="33"/>
      <c r="UK181" s="33"/>
      <c r="UL181" s="33"/>
    </row>
    <row r="182" spans="1:558" s="13" customFormat="1" x14ac:dyDescent="0.25">
      <c r="A182" s="54">
        <v>176</v>
      </c>
      <c r="B182" s="24" t="s">
        <v>184</v>
      </c>
      <c r="C182" s="54" t="s">
        <v>913</v>
      </c>
      <c r="D182" s="80" t="s">
        <v>182</v>
      </c>
      <c r="E182" s="80" t="s">
        <v>193</v>
      </c>
      <c r="F182" s="86" t="s">
        <v>921</v>
      </c>
      <c r="G182" s="25">
        <v>26250</v>
      </c>
      <c r="H182" s="87">
        <v>0</v>
      </c>
      <c r="I182" s="25">
        <v>25</v>
      </c>
      <c r="J182" s="85">
        <v>753.38</v>
      </c>
      <c r="K182" s="60">
        <f t="shared" si="22"/>
        <v>1863.7499999999998</v>
      </c>
      <c r="L182" s="36">
        <f t="shared" si="23"/>
        <v>288.75000000000006</v>
      </c>
      <c r="M182" s="72">
        <v>798</v>
      </c>
      <c r="N182" s="25">
        <f t="shared" si="24"/>
        <v>1861.1250000000002</v>
      </c>
      <c r="O182" s="25"/>
      <c r="P182" s="25">
        <f t="shared" si="25"/>
        <v>1551.38</v>
      </c>
      <c r="Q182" s="25">
        <f t="shared" si="26"/>
        <v>1576.38</v>
      </c>
      <c r="R182" s="25">
        <f t="shared" si="27"/>
        <v>4013.625</v>
      </c>
      <c r="S182" s="25">
        <f t="shared" ref="S182:S215" si="29">+G182-Q182</f>
        <v>24673.62</v>
      </c>
      <c r="T182" s="37" t="s">
        <v>44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  <c r="QR182" s="33"/>
      <c r="QS182" s="33"/>
      <c r="QT182" s="33"/>
      <c r="QU182" s="33"/>
      <c r="QV182" s="33"/>
      <c r="QW182" s="33"/>
      <c r="QX182" s="33"/>
      <c r="QY182" s="33"/>
      <c r="QZ182" s="33"/>
      <c r="RA182" s="33"/>
      <c r="RB182" s="33"/>
      <c r="RC182" s="33"/>
      <c r="RD182" s="33"/>
      <c r="RE182" s="33"/>
      <c r="RF182" s="33"/>
      <c r="RG182" s="33"/>
      <c r="RH182" s="33"/>
      <c r="RI182" s="33"/>
      <c r="RJ182" s="33"/>
      <c r="RK182" s="33"/>
      <c r="RL182" s="33"/>
      <c r="RM182" s="33"/>
      <c r="RN182" s="33"/>
      <c r="RO182" s="33"/>
      <c r="RP182" s="33"/>
      <c r="RQ182" s="33"/>
      <c r="RR182" s="33"/>
      <c r="RS182" s="33"/>
      <c r="RT182" s="33"/>
      <c r="RU182" s="33"/>
      <c r="RV182" s="33"/>
      <c r="RW182" s="33"/>
      <c r="RX182" s="33"/>
      <c r="RY182" s="33"/>
      <c r="RZ182" s="33"/>
      <c r="SA182" s="33"/>
      <c r="SB182" s="33"/>
      <c r="SC182" s="33"/>
      <c r="SD182" s="33"/>
      <c r="SE182" s="33"/>
      <c r="SF182" s="33"/>
      <c r="SG182" s="33"/>
      <c r="SH182" s="33"/>
      <c r="SI182" s="33"/>
      <c r="SJ182" s="33"/>
      <c r="SK182" s="33"/>
      <c r="SL182" s="33"/>
      <c r="SM182" s="33"/>
      <c r="SN182" s="33"/>
      <c r="SO182" s="33"/>
      <c r="SP182" s="33"/>
      <c r="SQ182" s="33"/>
      <c r="SR182" s="33"/>
      <c r="SS182" s="33"/>
      <c r="ST182" s="33"/>
      <c r="SU182" s="33"/>
      <c r="SV182" s="33"/>
      <c r="SW182" s="33"/>
      <c r="SX182" s="33"/>
      <c r="SY182" s="33"/>
      <c r="SZ182" s="33"/>
      <c r="TA182" s="33"/>
      <c r="TB182" s="33"/>
      <c r="TC182" s="33"/>
      <c r="TD182" s="33"/>
      <c r="TE182" s="33"/>
      <c r="TF182" s="33"/>
      <c r="TG182" s="33"/>
      <c r="TH182" s="33"/>
      <c r="TI182" s="33"/>
      <c r="TJ182" s="33"/>
      <c r="TK182" s="33"/>
      <c r="TL182" s="33"/>
      <c r="TM182" s="33"/>
      <c r="TN182" s="33"/>
      <c r="TO182" s="33"/>
      <c r="TP182" s="33"/>
      <c r="TQ182" s="33"/>
      <c r="TR182" s="33"/>
      <c r="TS182" s="33"/>
      <c r="TT182" s="33"/>
      <c r="TU182" s="33"/>
      <c r="TV182" s="33"/>
      <c r="TW182" s="33"/>
      <c r="TX182" s="33"/>
      <c r="TY182" s="33"/>
      <c r="TZ182" s="33"/>
      <c r="UA182" s="33"/>
      <c r="UB182" s="33"/>
      <c r="UC182" s="33"/>
      <c r="UD182" s="33"/>
      <c r="UE182" s="33"/>
      <c r="UF182" s="33"/>
      <c r="UG182" s="33"/>
      <c r="UH182" s="33"/>
      <c r="UI182" s="33"/>
      <c r="UJ182" s="33"/>
      <c r="UK182" s="33"/>
      <c r="UL182" s="33"/>
    </row>
    <row r="183" spans="1:558" s="13" customFormat="1" x14ac:dyDescent="0.25">
      <c r="A183" s="54">
        <v>177</v>
      </c>
      <c r="B183" s="24" t="s">
        <v>189</v>
      </c>
      <c r="C183" s="54" t="s">
        <v>913</v>
      </c>
      <c r="D183" s="80" t="s">
        <v>182</v>
      </c>
      <c r="E183" s="80" t="s">
        <v>1079</v>
      </c>
      <c r="F183" s="86" t="s">
        <v>920</v>
      </c>
      <c r="G183" s="25">
        <v>55000</v>
      </c>
      <c r="H183" s="85">
        <v>2559.6799999999998</v>
      </c>
      <c r="I183" s="25">
        <v>25</v>
      </c>
      <c r="J183" s="85">
        <v>1578.5</v>
      </c>
      <c r="K183" s="60">
        <f t="shared" si="22"/>
        <v>3904.9999999999995</v>
      </c>
      <c r="L183" s="36">
        <f t="shared" si="23"/>
        <v>605.00000000000011</v>
      </c>
      <c r="M183" s="72">
        <v>1672</v>
      </c>
      <c r="N183" s="25">
        <f t="shared" si="24"/>
        <v>3899.5000000000005</v>
      </c>
      <c r="O183" s="25"/>
      <c r="P183" s="25">
        <f t="shared" si="25"/>
        <v>3250.5</v>
      </c>
      <c r="Q183" s="25">
        <f t="shared" si="26"/>
        <v>5835.18</v>
      </c>
      <c r="R183" s="25">
        <f t="shared" si="27"/>
        <v>8409.5</v>
      </c>
      <c r="S183" s="25">
        <f t="shared" si="29"/>
        <v>49164.82</v>
      </c>
      <c r="T183" s="37" t="s">
        <v>44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  <c r="QR183" s="33"/>
      <c r="QS183" s="33"/>
      <c r="QT183" s="33"/>
      <c r="QU183" s="33"/>
      <c r="QV183" s="33"/>
      <c r="QW183" s="33"/>
      <c r="QX183" s="33"/>
      <c r="QY183" s="33"/>
      <c r="QZ183" s="33"/>
      <c r="RA183" s="33"/>
      <c r="RB183" s="33"/>
      <c r="RC183" s="33"/>
      <c r="RD183" s="33"/>
      <c r="RE183" s="33"/>
      <c r="RF183" s="33"/>
      <c r="RG183" s="33"/>
      <c r="RH183" s="33"/>
      <c r="RI183" s="33"/>
      <c r="RJ183" s="33"/>
      <c r="RK183" s="33"/>
      <c r="RL183" s="33"/>
      <c r="RM183" s="33"/>
      <c r="RN183" s="33"/>
      <c r="RO183" s="33"/>
      <c r="RP183" s="33"/>
      <c r="RQ183" s="33"/>
      <c r="RR183" s="33"/>
      <c r="RS183" s="33"/>
      <c r="RT183" s="33"/>
      <c r="RU183" s="33"/>
      <c r="RV183" s="33"/>
      <c r="RW183" s="33"/>
      <c r="RX183" s="33"/>
      <c r="RY183" s="33"/>
      <c r="RZ183" s="33"/>
      <c r="SA183" s="33"/>
      <c r="SB183" s="33"/>
      <c r="SC183" s="33"/>
      <c r="SD183" s="33"/>
      <c r="SE183" s="33"/>
      <c r="SF183" s="33"/>
      <c r="SG183" s="33"/>
      <c r="SH183" s="33"/>
      <c r="SI183" s="33"/>
      <c r="SJ183" s="33"/>
      <c r="SK183" s="33"/>
      <c r="SL183" s="33"/>
      <c r="SM183" s="33"/>
      <c r="SN183" s="33"/>
      <c r="SO183" s="33"/>
      <c r="SP183" s="33"/>
      <c r="SQ183" s="33"/>
      <c r="SR183" s="33"/>
      <c r="SS183" s="33"/>
      <c r="ST183" s="33"/>
      <c r="SU183" s="33"/>
      <c r="SV183" s="33"/>
      <c r="SW183" s="33"/>
      <c r="SX183" s="33"/>
      <c r="SY183" s="33"/>
      <c r="SZ183" s="33"/>
      <c r="TA183" s="33"/>
      <c r="TB183" s="33"/>
      <c r="TC183" s="33"/>
      <c r="TD183" s="33"/>
      <c r="TE183" s="33"/>
      <c r="TF183" s="33"/>
      <c r="TG183" s="33"/>
      <c r="TH183" s="33"/>
      <c r="TI183" s="33"/>
      <c r="TJ183" s="33"/>
      <c r="TK183" s="33"/>
      <c r="TL183" s="33"/>
      <c r="TM183" s="33"/>
      <c r="TN183" s="33"/>
      <c r="TO183" s="33"/>
      <c r="TP183" s="33"/>
      <c r="TQ183" s="33"/>
      <c r="TR183" s="33"/>
      <c r="TS183" s="33"/>
      <c r="TT183" s="33"/>
      <c r="TU183" s="33"/>
      <c r="TV183" s="33"/>
      <c r="TW183" s="33"/>
      <c r="TX183" s="33"/>
      <c r="TY183" s="33"/>
      <c r="TZ183" s="33"/>
      <c r="UA183" s="33"/>
      <c r="UB183" s="33"/>
      <c r="UC183" s="33"/>
      <c r="UD183" s="33"/>
      <c r="UE183" s="33"/>
      <c r="UF183" s="33"/>
      <c r="UG183" s="33"/>
      <c r="UH183" s="33"/>
      <c r="UI183" s="33"/>
      <c r="UJ183" s="33"/>
      <c r="UK183" s="33"/>
      <c r="UL183" s="33"/>
    </row>
    <row r="184" spans="1:558" s="13" customFormat="1" x14ac:dyDescent="0.25">
      <c r="A184" s="54">
        <v>178</v>
      </c>
      <c r="B184" s="24" t="s">
        <v>925</v>
      </c>
      <c r="C184" s="54" t="s">
        <v>913</v>
      </c>
      <c r="D184" s="80" t="s">
        <v>182</v>
      </c>
      <c r="E184" s="80" t="s">
        <v>197</v>
      </c>
      <c r="F184" s="86" t="s">
        <v>920</v>
      </c>
      <c r="G184" s="25">
        <v>25000</v>
      </c>
      <c r="H184" s="87">
        <v>0</v>
      </c>
      <c r="I184" s="25">
        <v>25</v>
      </c>
      <c r="J184" s="85">
        <v>717.5</v>
      </c>
      <c r="K184" s="60">
        <f t="shared" si="22"/>
        <v>1774.9999999999998</v>
      </c>
      <c r="L184" s="36">
        <f t="shared" si="23"/>
        <v>275</v>
      </c>
      <c r="M184" s="72">
        <v>760</v>
      </c>
      <c r="N184" s="25">
        <f t="shared" si="24"/>
        <v>1772.5000000000002</v>
      </c>
      <c r="O184" s="25"/>
      <c r="P184" s="25">
        <f t="shared" si="25"/>
        <v>1477.5</v>
      </c>
      <c r="Q184" s="25">
        <f t="shared" si="26"/>
        <v>1502.5</v>
      </c>
      <c r="R184" s="25">
        <f t="shared" si="27"/>
        <v>3822.5</v>
      </c>
      <c r="S184" s="25">
        <f t="shared" si="29"/>
        <v>23497.5</v>
      </c>
      <c r="T184" s="37" t="s">
        <v>44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  <c r="QR184" s="33"/>
      <c r="QS184" s="33"/>
      <c r="QT184" s="33"/>
      <c r="QU184" s="33"/>
      <c r="QV184" s="33"/>
      <c r="QW184" s="33"/>
      <c r="QX184" s="33"/>
      <c r="QY184" s="33"/>
      <c r="QZ184" s="33"/>
      <c r="RA184" s="33"/>
      <c r="RB184" s="33"/>
      <c r="RC184" s="33"/>
      <c r="RD184" s="33"/>
      <c r="RE184" s="33"/>
      <c r="RF184" s="33"/>
      <c r="RG184" s="33"/>
      <c r="RH184" s="33"/>
      <c r="RI184" s="33"/>
      <c r="RJ184" s="33"/>
      <c r="RK184" s="33"/>
      <c r="RL184" s="33"/>
      <c r="RM184" s="33"/>
      <c r="RN184" s="33"/>
      <c r="RO184" s="33"/>
      <c r="RP184" s="33"/>
      <c r="RQ184" s="33"/>
      <c r="RR184" s="33"/>
      <c r="RS184" s="33"/>
      <c r="RT184" s="33"/>
      <c r="RU184" s="33"/>
      <c r="RV184" s="33"/>
      <c r="RW184" s="33"/>
      <c r="RX184" s="33"/>
      <c r="RY184" s="33"/>
      <c r="RZ184" s="33"/>
      <c r="SA184" s="33"/>
      <c r="SB184" s="33"/>
      <c r="SC184" s="33"/>
      <c r="SD184" s="33"/>
      <c r="SE184" s="33"/>
      <c r="SF184" s="33"/>
      <c r="SG184" s="33"/>
      <c r="SH184" s="33"/>
      <c r="SI184" s="33"/>
      <c r="SJ184" s="33"/>
      <c r="SK184" s="33"/>
      <c r="SL184" s="33"/>
      <c r="SM184" s="33"/>
      <c r="SN184" s="33"/>
      <c r="SO184" s="33"/>
      <c r="SP184" s="33"/>
      <c r="SQ184" s="33"/>
      <c r="SR184" s="33"/>
      <c r="SS184" s="33"/>
      <c r="ST184" s="33"/>
      <c r="SU184" s="33"/>
      <c r="SV184" s="33"/>
      <c r="SW184" s="33"/>
      <c r="SX184" s="33"/>
      <c r="SY184" s="33"/>
      <c r="SZ184" s="33"/>
      <c r="TA184" s="33"/>
      <c r="TB184" s="33"/>
      <c r="TC184" s="33"/>
      <c r="TD184" s="33"/>
      <c r="TE184" s="33"/>
      <c r="TF184" s="33"/>
      <c r="TG184" s="33"/>
      <c r="TH184" s="33"/>
      <c r="TI184" s="33"/>
      <c r="TJ184" s="33"/>
      <c r="TK184" s="33"/>
      <c r="TL184" s="33"/>
      <c r="TM184" s="33"/>
      <c r="TN184" s="33"/>
      <c r="TO184" s="33"/>
      <c r="TP184" s="33"/>
      <c r="TQ184" s="33"/>
      <c r="TR184" s="33"/>
      <c r="TS184" s="33"/>
      <c r="TT184" s="33"/>
      <c r="TU184" s="33"/>
      <c r="TV184" s="33"/>
      <c r="TW184" s="33"/>
      <c r="TX184" s="33"/>
      <c r="TY184" s="33"/>
      <c r="TZ184" s="33"/>
      <c r="UA184" s="33"/>
      <c r="UB184" s="33"/>
      <c r="UC184" s="33"/>
      <c r="UD184" s="33"/>
      <c r="UE184" s="33"/>
      <c r="UF184" s="33"/>
      <c r="UG184" s="33"/>
      <c r="UH184" s="33"/>
      <c r="UI184" s="33"/>
      <c r="UJ184" s="33"/>
      <c r="UK184" s="33"/>
      <c r="UL184" s="33"/>
    </row>
    <row r="185" spans="1:558" s="13" customFormat="1" x14ac:dyDescent="0.25">
      <c r="A185" s="54">
        <v>179</v>
      </c>
      <c r="B185" s="24" t="s">
        <v>977</v>
      </c>
      <c r="C185" s="54" t="s">
        <v>913</v>
      </c>
      <c r="D185" s="80" t="s">
        <v>182</v>
      </c>
      <c r="E185" s="80" t="s">
        <v>191</v>
      </c>
      <c r="F185" s="86" t="s">
        <v>920</v>
      </c>
      <c r="G185" s="25">
        <v>24000</v>
      </c>
      <c r="H185" s="87">
        <v>0</v>
      </c>
      <c r="I185" s="25">
        <v>25</v>
      </c>
      <c r="J185" s="85">
        <v>688.8</v>
      </c>
      <c r="K185" s="60">
        <f t="shared" si="22"/>
        <v>1703.9999999999998</v>
      </c>
      <c r="L185" s="36">
        <f t="shared" si="23"/>
        <v>264</v>
      </c>
      <c r="M185" s="72">
        <v>729.6</v>
      </c>
      <c r="N185" s="25">
        <f t="shared" si="24"/>
        <v>1701.6000000000001</v>
      </c>
      <c r="O185" s="25"/>
      <c r="P185" s="25">
        <f t="shared" si="25"/>
        <v>1418.4</v>
      </c>
      <c r="Q185" s="25">
        <f t="shared" si="26"/>
        <v>1443.4</v>
      </c>
      <c r="R185" s="25">
        <f t="shared" si="27"/>
        <v>3669.6</v>
      </c>
      <c r="S185" s="25">
        <f t="shared" si="29"/>
        <v>22556.6</v>
      </c>
      <c r="T185" s="37" t="s">
        <v>44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  <c r="QR185" s="33"/>
      <c r="QS185" s="33"/>
      <c r="QT185" s="33"/>
      <c r="QU185" s="33"/>
      <c r="QV185" s="33"/>
      <c r="QW185" s="33"/>
      <c r="QX185" s="33"/>
      <c r="QY185" s="33"/>
      <c r="QZ185" s="33"/>
      <c r="RA185" s="33"/>
      <c r="RB185" s="33"/>
      <c r="RC185" s="33"/>
      <c r="RD185" s="33"/>
      <c r="RE185" s="33"/>
      <c r="RF185" s="33"/>
      <c r="RG185" s="33"/>
      <c r="RH185" s="33"/>
      <c r="RI185" s="33"/>
      <c r="RJ185" s="33"/>
      <c r="RK185" s="33"/>
      <c r="RL185" s="33"/>
      <c r="RM185" s="33"/>
      <c r="RN185" s="33"/>
      <c r="RO185" s="33"/>
      <c r="RP185" s="33"/>
      <c r="RQ185" s="33"/>
      <c r="RR185" s="33"/>
      <c r="RS185" s="33"/>
      <c r="RT185" s="33"/>
      <c r="RU185" s="33"/>
      <c r="RV185" s="33"/>
      <c r="RW185" s="33"/>
      <c r="RX185" s="33"/>
      <c r="RY185" s="33"/>
      <c r="RZ185" s="33"/>
      <c r="SA185" s="33"/>
      <c r="SB185" s="33"/>
      <c r="SC185" s="33"/>
      <c r="SD185" s="33"/>
      <c r="SE185" s="33"/>
      <c r="SF185" s="33"/>
      <c r="SG185" s="33"/>
      <c r="SH185" s="33"/>
      <c r="SI185" s="33"/>
      <c r="SJ185" s="33"/>
      <c r="SK185" s="33"/>
      <c r="SL185" s="33"/>
      <c r="SM185" s="33"/>
      <c r="SN185" s="33"/>
      <c r="SO185" s="33"/>
      <c r="SP185" s="33"/>
      <c r="SQ185" s="33"/>
      <c r="SR185" s="33"/>
      <c r="SS185" s="33"/>
      <c r="ST185" s="33"/>
      <c r="SU185" s="33"/>
      <c r="SV185" s="33"/>
      <c r="SW185" s="33"/>
      <c r="SX185" s="33"/>
      <c r="SY185" s="33"/>
      <c r="SZ185" s="33"/>
      <c r="TA185" s="33"/>
      <c r="TB185" s="33"/>
      <c r="TC185" s="33"/>
      <c r="TD185" s="33"/>
      <c r="TE185" s="33"/>
      <c r="TF185" s="33"/>
      <c r="TG185" s="33"/>
      <c r="TH185" s="33"/>
      <c r="TI185" s="33"/>
      <c r="TJ185" s="33"/>
      <c r="TK185" s="33"/>
      <c r="TL185" s="33"/>
      <c r="TM185" s="33"/>
      <c r="TN185" s="33"/>
      <c r="TO185" s="33"/>
      <c r="TP185" s="33"/>
      <c r="TQ185" s="33"/>
      <c r="TR185" s="33"/>
      <c r="TS185" s="33"/>
      <c r="TT185" s="33"/>
      <c r="TU185" s="33"/>
      <c r="TV185" s="33"/>
      <c r="TW185" s="33"/>
      <c r="TX185" s="33"/>
      <c r="TY185" s="33"/>
      <c r="TZ185" s="33"/>
      <c r="UA185" s="33"/>
      <c r="UB185" s="33"/>
      <c r="UC185" s="33"/>
      <c r="UD185" s="33"/>
      <c r="UE185" s="33"/>
      <c r="UF185" s="33"/>
      <c r="UG185" s="33"/>
      <c r="UH185" s="33"/>
      <c r="UI185" s="33"/>
      <c r="UJ185" s="33"/>
      <c r="UK185" s="33"/>
      <c r="UL185" s="33"/>
    </row>
    <row r="186" spans="1:558" s="13" customFormat="1" x14ac:dyDescent="0.25">
      <c r="A186" s="54">
        <v>180</v>
      </c>
      <c r="B186" s="24" t="s">
        <v>948</v>
      </c>
      <c r="C186" s="54" t="s">
        <v>913</v>
      </c>
      <c r="D186" s="80" t="s">
        <v>182</v>
      </c>
      <c r="E186" s="80" t="s">
        <v>1074</v>
      </c>
      <c r="F186" s="86" t="s">
        <v>916</v>
      </c>
      <c r="G186" s="25">
        <v>24000</v>
      </c>
      <c r="H186" s="87">
        <v>0</v>
      </c>
      <c r="I186" s="25">
        <v>25</v>
      </c>
      <c r="J186" s="85">
        <v>688.8</v>
      </c>
      <c r="K186" s="60">
        <f t="shared" si="22"/>
        <v>1703.9999999999998</v>
      </c>
      <c r="L186" s="36">
        <f t="shared" si="23"/>
        <v>264</v>
      </c>
      <c r="M186" s="72">
        <v>729.6</v>
      </c>
      <c r="N186" s="25">
        <f t="shared" si="24"/>
        <v>1701.6000000000001</v>
      </c>
      <c r="O186" s="25"/>
      <c r="P186" s="25">
        <f t="shared" si="25"/>
        <v>1418.4</v>
      </c>
      <c r="Q186" s="25">
        <f t="shared" si="26"/>
        <v>1443.4</v>
      </c>
      <c r="R186" s="25">
        <f t="shared" si="27"/>
        <v>3669.6</v>
      </c>
      <c r="S186" s="25">
        <f t="shared" si="29"/>
        <v>22556.6</v>
      </c>
      <c r="T186" s="37" t="s">
        <v>44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  <c r="QR186" s="33"/>
      <c r="QS186" s="33"/>
      <c r="QT186" s="33"/>
      <c r="QU186" s="33"/>
      <c r="QV186" s="33"/>
      <c r="QW186" s="33"/>
      <c r="QX186" s="33"/>
      <c r="QY186" s="33"/>
      <c r="QZ186" s="33"/>
      <c r="RA186" s="33"/>
      <c r="RB186" s="33"/>
      <c r="RC186" s="33"/>
      <c r="RD186" s="33"/>
      <c r="RE186" s="33"/>
      <c r="RF186" s="33"/>
      <c r="RG186" s="33"/>
      <c r="RH186" s="33"/>
      <c r="RI186" s="33"/>
      <c r="RJ186" s="33"/>
      <c r="RK186" s="33"/>
      <c r="RL186" s="33"/>
      <c r="RM186" s="33"/>
      <c r="RN186" s="33"/>
      <c r="RO186" s="33"/>
      <c r="RP186" s="33"/>
      <c r="RQ186" s="33"/>
      <c r="RR186" s="33"/>
      <c r="RS186" s="33"/>
      <c r="RT186" s="33"/>
      <c r="RU186" s="33"/>
      <c r="RV186" s="33"/>
      <c r="RW186" s="33"/>
      <c r="RX186" s="33"/>
      <c r="RY186" s="33"/>
      <c r="RZ186" s="33"/>
      <c r="SA186" s="33"/>
      <c r="SB186" s="33"/>
      <c r="SC186" s="33"/>
      <c r="SD186" s="33"/>
      <c r="SE186" s="33"/>
      <c r="SF186" s="33"/>
      <c r="SG186" s="33"/>
      <c r="SH186" s="33"/>
      <c r="SI186" s="33"/>
      <c r="SJ186" s="33"/>
      <c r="SK186" s="33"/>
      <c r="SL186" s="33"/>
      <c r="SM186" s="33"/>
      <c r="SN186" s="33"/>
      <c r="SO186" s="33"/>
      <c r="SP186" s="33"/>
      <c r="SQ186" s="33"/>
      <c r="SR186" s="33"/>
      <c r="SS186" s="33"/>
      <c r="ST186" s="33"/>
      <c r="SU186" s="33"/>
      <c r="SV186" s="33"/>
      <c r="SW186" s="33"/>
      <c r="SX186" s="33"/>
      <c r="SY186" s="33"/>
      <c r="SZ186" s="33"/>
      <c r="TA186" s="33"/>
      <c r="TB186" s="33"/>
      <c r="TC186" s="33"/>
      <c r="TD186" s="33"/>
      <c r="TE186" s="33"/>
      <c r="TF186" s="33"/>
      <c r="TG186" s="33"/>
      <c r="TH186" s="33"/>
      <c r="TI186" s="33"/>
      <c r="TJ186" s="33"/>
      <c r="TK186" s="33"/>
      <c r="TL186" s="33"/>
      <c r="TM186" s="33"/>
      <c r="TN186" s="33"/>
      <c r="TO186" s="33"/>
      <c r="TP186" s="33"/>
      <c r="TQ186" s="33"/>
      <c r="TR186" s="33"/>
      <c r="TS186" s="33"/>
      <c r="TT186" s="33"/>
      <c r="TU186" s="33"/>
      <c r="TV186" s="33"/>
      <c r="TW186" s="33"/>
      <c r="TX186" s="33"/>
      <c r="TY186" s="33"/>
      <c r="TZ186" s="33"/>
      <c r="UA186" s="33"/>
      <c r="UB186" s="33"/>
      <c r="UC186" s="33"/>
      <c r="UD186" s="33"/>
      <c r="UE186" s="33"/>
      <c r="UF186" s="33"/>
      <c r="UG186" s="33"/>
      <c r="UH186" s="33"/>
      <c r="UI186" s="33"/>
      <c r="UJ186" s="33"/>
      <c r="UK186" s="33"/>
      <c r="UL186" s="33"/>
    </row>
    <row r="187" spans="1:558" s="13" customFormat="1" x14ac:dyDescent="0.25">
      <c r="A187" s="54">
        <v>181</v>
      </c>
      <c r="B187" s="24" t="s">
        <v>1002</v>
      </c>
      <c r="C187" s="54" t="s">
        <v>913</v>
      </c>
      <c r="D187" s="80" t="s">
        <v>182</v>
      </c>
      <c r="E187" s="80" t="s">
        <v>191</v>
      </c>
      <c r="F187" s="86" t="s">
        <v>916</v>
      </c>
      <c r="G187" s="25">
        <v>24000</v>
      </c>
      <c r="H187" s="87">
        <v>0</v>
      </c>
      <c r="I187" s="25">
        <v>25</v>
      </c>
      <c r="J187" s="85">
        <v>688.8</v>
      </c>
      <c r="K187" s="60">
        <f t="shared" si="22"/>
        <v>1703.9999999999998</v>
      </c>
      <c r="L187" s="36">
        <f t="shared" si="23"/>
        <v>264</v>
      </c>
      <c r="M187" s="72">
        <v>729.6</v>
      </c>
      <c r="N187" s="25">
        <f t="shared" si="24"/>
        <v>1701.6000000000001</v>
      </c>
      <c r="O187" s="25"/>
      <c r="P187" s="25">
        <f t="shared" si="25"/>
        <v>1418.4</v>
      </c>
      <c r="Q187" s="25">
        <f t="shared" si="26"/>
        <v>1443.4</v>
      </c>
      <c r="R187" s="25">
        <f t="shared" si="27"/>
        <v>3669.6</v>
      </c>
      <c r="S187" s="25">
        <f t="shared" si="29"/>
        <v>22556.6</v>
      </c>
      <c r="T187" s="37" t="s">
        <v>44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  <c r="QR187" s="33"/>
      <c r="QS187" s="33"/>
      <c r="QT187" s="33"/>
      <c r="QU187" s="33"/>
      <c r="QV187" s="33"/>
      <c r="QW187" s="33"/>
      <c r="QX187" s="33"/>
      <c r="QY187" s="33"/>
      <c r="QZ187" s="33"/>
      <c r="RA187" s="33"/>
      <c r="RB187" s="33"/>
      <c r="RC187" s="33"/>
      <c r="RD187" s="33"/>
      <c r="RE187" s="33"/>
      <c r="RF187" s="33"/>
      <c r="RG187" s="33"/>
      <c r="RH187" s="33"/>
      <c r="RI187" s="33"/>
      <c r="RJ187" s="33"/>
      <c r="RK187" s="33"/>
      <c r="RL187" s="33"/>
      <c r="RM187" s="33"/>
      <c r="RN187" s="33"/>
      <c r="RO187" s="33"/>
      <c r="RP187" s="33"/>
      <c r="RQ187" s="33"/>
      <c r="RR187" s="33"/>
      <c r="RS187" s="33"/>
      <c r="RT187" s="33"/>
      <c r="RU187" s="33"/>
      <c r="RV187" s="33"/>
      <c r="RW187" s="33"/>
      <c r="RX187" s="33"/>
      <c r="RY187" s="33"/>
      <c r="RZ187" s="33"/>
      <c r="SA187" s="33"/>
      <c r="SB187" s="33"/>
      <c r="SC187" s="33"/>
      <c r="SD187" s="33"/>
      <c r="SE187" s="33"/>
      <c r="SF187" s="33"/>
      <c r="SG187" s="33"/>
      <c r="SH187" s="33"/>
      <c r="SI187" s="33"/>
      <c r="SJ187" s="33"/>
      <c r="SK187" s="33"/>
      <c r="SL187" s="33"/>
      <c r="SM187" s="33"/>
      <c r="SN187" s="33"/>
      <c r="SO187" s="33"/>
      <c r="SP187" s="33"/>
      <c r="SQ187" s="33"/>
      <c r="SR187" s="33"/>
      <c r="SS187" s="33"/>
      <c r="ST187" s="33"/>
      <c r="SU187" s="33"/>
      <c r="SV187" s="33"/>
      <c r="SW187" s="33"/>
      <c r="SX187" s="33"/>
      <c r="SY187" s="33"/>
      <c r="SZ187" s="33"/>
      <c r="TA187" s="33"/>
      <c r="TB187" s="33"/>
      <c r="TC187" s="33"/>
      <c r="TD187" s="33"/>
      <c r="TE187" s="33"/>
      <c r="TF187" s="33"/>
      <c r="TG187" s="33"/>
      <c r="TH187" s="33"/>
      <c r="TI187" s="33"/>
      <c r="TJ187" s="33"/>
      <c r="TK187" s="33"/>
      <c r="TL187" s="33"/>
      <c r="TM187" s="33"/>
      <c r="TN187" s="33"/>
      <c r="TO187" s="33"/>
      <c r="TP187" s="33"/>
      <c r="TQ187" s="33"/>
      <c r="TR187" s="33"/>
      <c r="TS187" s="33"/>
      <c r="TT187" s="33"/>
      <c r="TU187" s="33"/>
      <c r="TV187" s="33"/>
      <c r="TW187" s="33"/>
      <c r="TX187" s="33"/>
      <c r="TY187" s="33"/>
      <c r="TZ187" s="33"/>
      <c r="UA187" s="33"/>
      <c r="UB187" s="33"/>
      <c r="UC187" s="33"/>
      <c r="UD187" s="33"/>
      <c r="UE187" s="33"/>
      <c r="UF187" s="33"/>
      <c r="UG187" s="33"/>
      <c r="UH187" s="33"/>
      <c r="UI187" s="33"/>
      <c r="UJ187" s="33"/>
      <c r="UK187" s="33"/>
      <c r="UL187" s="33"/>
    </row>
    <row r="188" spans="1:558" s="13" customFormat="1" x14ac:dyDescent="0.25">
      <c r="A188" s="54">
        <v>182</v>
      </c>
      <c r="B188" s="24" t="s">
        <v>187</v>
      </c>
      <c r="C188" s="54" t="s">
        <v>913</v>
      </c>
      <c r="D188" s="80" t="s">
        <v>182</v>
      </c>
      <c r="E188" s="80" t="s">
        <v>196</v>
      </c>
      <c r="F188" s="86" t="s">
        <v>921</v>
      </c>
      <c r="G188" s="25">
        <v>24000</v>
      </c>
      <c r="H188" s="87">
        <v>0</v>
      </c>
      <c r="I188" s="25">
        <v>25</v>
      </c>
      <c r="J188" s="85">
        <v>688.8</v>
      </c>
      <c r="K188" s="60">
        <f t="shared" si="22"/>
        <v>1703.9999999999998</v>
      </c>
      <c r="L188" s="36">
        <f t="shared" si="23"/>
        <v>264</v>
      </c>
      <c r="M188" s="72">
        <v>729.6</v>
      </c>
      <c r="N188" s="25">
        <f t="shared" si="24"/>
        <v>1701.6000000000001</v>
      </c>
      <c r="O188" s="25"/>
      <c r="P188" s="25">
        <f t="shared" si="25"/>
        <v>1418.4</v>
      </c>
      <c r="Q188" s="25">
        <f t="shared" si="26"/>
        <v>1443.4</v>
      </c>
      <c r="R188" s="25">
        <f t="shared" si="27"/>
        <v>3669.6</v>
      </c>
      <c r="S188" s="25">
        <f t="shared" si="29"/>
        <v>22556.6</v>
      </c>
      <c r="T188" s="37" t="s">
        <v>44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  <c r="QR188" s="33"/>
      <c r="QS188" s="33"/>
      <c r="QT188" s="33"/>
      <c r="QU188" s="33"/>
      <c r="QV188" s="33"/>
      <c r="QW188" s="33"/>
      <c r="QX188" s="33"/>
      <c r="QY188" s="33"/>
      <c r="QZ188" s="33"/>
      <c r="RA188" s="33"/>
      <c r="RB188" s="33"/>
      <c r="RC188" s="33"/>
      <c r="RD188" s="33"/>
      <c r="RE188" s="33"/>
      <c r="RF188" s="33"/>
      <c r="RG188" s="33"/>
      <c r="RH188" s="33"/>
      <c r="RI188" s="33"/>
      <c r="RJ188" s="33"/>
      <c r="RK188" s="33"/>
      <c r="RL188" s="33"/>
      <c r="RM188" s="33"/>
      <c r="RN188" s="33"/>
      <c r="RO188" s="33"/>
      <c r="RP188" s="33"/>
      <c r="RQ188" s="33"/>
      <c r="RR188" s="33"/>
      <c r="RS188" s="33"/>
      <c r="RT188" s="33"/>
      <c r="RU188" s="33"/>
      <c r="RV188" s="33"/>
      <c r="RW188" s="33"/>
      <c r="RX188" s="33"/>
      <c r="RY188" s="33"/>
      <c r="RZ188" s="33"/>
      <c r="SA188" s="33"/>
      <c r="SB188" s="33"/>
      <c r="SC188" s="33"/>
      <c r="SD188" s="33"/>
      <c r="SE188" s="33"/>
      <c r="SF188" s="33"/>
      <c r="SG188" s="33"/>
      <c r="SH188" s="33"/>
      <c r="SI188" s="33"/>
      <c r="SJ188" s="33"/>
      <c r="SK188" s="33"/>
      <c r="SL188" s="33"/>
      <c r="SM188" s="33"/>
      <c r="SN188" s="33"/>
      <c r="SO188" s="33"/>
      <c r="SP188" s="33"/>
      <c r="SQ188" s="33"/>
      <c r="SR188" s="33"/>
      <c r="SS188" s="33"/>
      <c r="ST188" s="33"/>
      <c r="SU188" s="33"/>
      <c r="SV188" s="33"/>
      <c r="SW188" s="33"/>
      <c r="SX188" s="33"/>
      <c r="SY188" s="33"/>
      <c r="SZ188" s="33"/>
      <c r="TA188" s="33"/>
      <c r="TB188" s="33"/>
      <c r="TC188" s="33"/>
      <c r="TD188" s="33"/>
      <c r="TE188" s="33"/>
      <c r="TF188" s="33"/>
      <c r="TG188" s="33"/>
      <c r="TH188" s="33"/>
      <c r="TI188" s="33"/>
      <c r="TJ188" s="33"/>
      <c r="TK188" s="33"/>
      <c r="TL188" s="33"/>
      <c r="TM188" s="33"/>
      <c r="TN188" s="33"/>
      <c r="TO188" s="33"/>
      <c r="TP188" s="33"/>
      <c r="TQ188" s="33"/>
      <c r="TR188" s="33"/>
      <c r="TS188" s="33"/>
      <c r="TT188" s="33"/>
      <c r="TU188" s="33"/>
      <c r="TV188" s="33"/>
      <c r="TW188" s="33"/>
      <c r="TX188" s="33"/>
      <c r="TY188" s="33"/>
      <c r="TZ188" s="33"/>
      <c r="UA188" s="33"/>
      <c r="UB188" s="33"/>
      <c r="UC188" s="33"/>
      <c r="UD188" s="33"/>
      <c r="UE188" s="33"/>
      <c r="UF188" s="33"/>
      <c r="UG188" s="33"/>
      <c r="UH188" s="33"/>
      <c r="UI188" s="33"/>
      <c r="UJ188" s="33"/>
      <c r="UK188" s="33"/>
      <c r="UL188" s="33"/>
    </row>
    <row r="189" spans="1:558" s="13" customFormat="1" x14ac:dyDescent="0.25">
      <c r="A189" s="54">
        <v>183</v>
      </c>
      <c r="B189" s="24" t="s">
        <v>188</v>
      </c>
      <c r="C189" s="54" t="s">
        <v>913</v>
      </c>
      <c r="D189" s="80" t="s">
        <v>182</v>
      </c>
      <c r="E189" s="80" t="s">
        <v>196</v>
      </c>
      <c r="F189" s="86" t="s">
        <v>916</v>
      </c>
      <c r="G189" s="25">
        <v>24000</v>
      </c>
      <c r="H189" s="87">
        <v>0</v>
      </c>
      <c r="I189" s="25">
        <v>25</v>
      </c>
      <c r="J189" s="85">
        <v>688.8</v>
      </c>
      <c r="K189" s="60">
        <f t="shared" si="22"/>
        <v>1703.9999999999998</v>
      </c>
      <c r="L189" s="36">
        <f t="shared" si="23"/>
        <v>264</v>
      </c>
      <c r="M189" s="72">
        <v>729.6</v>
      </c>
      <c r="N189" s="25">
        <f t="shared" si="24"/>
        <v>1701.6000000000001</v>
      </c>
      <c r="O189" s="25"/>
      <c r="P189" s="25">
        <f t="shared" si="25"/>
        <v>1418.4</v>
      </c>
      <c r="Q189" s="25">
        <f t="shared" si="26"/>
        <v>1443.4</v>
      </c>
      <c r="R189" s="25">
        <f t="shared" si="27"/>
        <v>3669.6</v>
      </c>
      <c r="S189" s="25">
        <f t="shared" si="29"/>
        <v>22556.6</v>
      </c>
      <c r="T189" s="37" t="s">
        <v>44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  <c r="QR189" s="33"/>
      <c r="QS189" s="33"/>
      <c r="QT189" s="33"/>
      <c r="QU189" s="33"/>
      <c r="QV189" s="33"/>
      <c r="QW189" s="33"/>
      <c r="QX189" s="33"/>
      <c r="QY189" s="33"/>
      <c r="QZ189" s="33"/>
      <c r="RA189" s="33"/>
      <c r="RB189" s="33"/>
      <c r="RC189" s="33"/>
      <c r="RD189" s="33"/>
      <c r="RE189" s="33"/>
      <c r="RF189" s="33"/>
      <c r="RG189" s="33"/>
      <c r="RH189" s="33"/>
      <c r="RI189" s="33"/>
      <c r="RJ189" s="33"/>
      <c r="RK189" s="33"/>
      <c r="RL189" s="33"/>
      <c r="RM189" s="33"/>
      <c r="RN189" s="33"/>
      <c r="RO189" s="33"/>
      <c r="RP189" s="33"/>
      <c r="RQ189" s="33"/>
      <c r="RR189" s="33"/>
      <c r="RS189" s="33"/>
      <c r="RT189" s="33"/>
      <c r="RU189" s="33"/>
      <c r="RV189" s="33"/>
      <c r="RW189" s="33"/>
      <c r="RX189" s="33"/>
      <c r="RY189" s="33"/>
      <c r="RZ189" s="33"/>
      <c r="SA189" s="33"/>
      <c r="SB189" s="33"/>
      <c r="SC189" s="33"/>
      <c r="SD189" s="33"/>
      <c r="SE189" s="33"/>
      <c r="SF189" s="33"/>
      <c r="SG189" s="33"/>
      <c r="SH189" s="33"/>
      <c r="SI189" s="33"/>
      <c r="SJ189" s="33"/>
      <c r="SK189" s="33"/>
      <c r="SL189" s="33"/>
      <c r="SM189" s="33"/>
      <c r="SN189" s="33"/>
      <c r="SO189" s="33"/>
      <c r="SP189" s="33"/>
      <c r="SQ189" s="33"/>
      <c r="SR189" s="33"/>
      <c r="SS189" s="33"/>
      <c r="ST189" s="33"/>
      <c r="SU189" s="33"/>
      <c r="SV189" s="33"/>
      <c r="SW189" s="33"/>
      <c r="SX189" s="33"/>
      <c r="SY189" s="33"/>
      <c r="SZ189" s="33"/>
      <c r="TA189" s="33"/>
      <c r="TB189" s="33"/>
      <c r="TC189" s="33"/>
      <c r="TD189" s="33"/>
      <c r="TE189" s="33"/>
      <c r="TF189" s="33"/>
      <c r="TG189" s="33"/>
      <c r="TH189" s="33"/>
      <c r="TI189" s="33"/>
      <c r="TJ189" s="33"/>
      <c r="TK189" s="33"/>
      <c r="TL189" s="33"/>
      <c r="TM189" s="33"/>
      <c r="TN189" s="33"/>
      <c r="TO189" s="33"/>
      <c r="TP189" s="33"/>
      <c r="TQ189" s="33"/>
      <c r="TR189" s="33"/>
      <c r="TS189" s="33"/>
      <c r="TT189" s="33"/>
      <c r="TU189" s="33"/>
      <c r="TV189" s="33"/>
      <c r="TW189" s="33"/>
      <c r="TX189" s="33"/>
      <c r="TY189" s="33"/>
      <c r="TZ189" s="33"/>
      <c r="UA189" s="33"/>
      <c r="UB189" s="33"/>
      <c r="UC189" s="33"/>
      <c r="UD189" s="33"/>
      <c r="UE189" s="33"/>
      <c r="UF189" s="33"/>
      <c r="UG189" s="33"/>
      <c r="UH189" s="33"/>
      <c r="UI189" s="33"/>
      <c r="UJ189" s="33"/>
      <c r="UK189" s="33"/>
      <c r="UL189" s="33"/>
    </row>
    <row r="190" spans="1:558" s="13" customFormat="1" x14ac:dyDescent="0.25">
      <c r="A190" s="54">
        <v>184</v>
      </c>
      <c r="B190" s="24" t="s">
        <v>190</v>
      </c>
      <c r="C190" s="54" t="s">
        <v>913</v>
      </c>
      <c r="D190" s="80" t="s">
        <v>182</v>
      </c>
      <c r="E190" s="80" t="s">
        <v>196</v>
      </c>
      <c r="F190" s="86" t="s">
        <v>916</v>
      </c>
      <c r="G190" s="25">
        <v>24000</v>
      </c>
      <c r="H190" s="87">
        <v>0</v>
      </c>
      <c r="I190" s="25">
        <v>25</v>
      </c>
      <c r="J190" s="85">
        <v>688.8</v>
      </c>
      <c r="K190" s="60">
        <f t="shared" si="22"/>
        <v>1703.9999999999998</v>
      </c>
      <c r="L190" s="36">
        <f t="shared" si="23"/>
        <v>264</v>
      </c>
      <c r="M190" s="72">
        <v>729.6</v>
      </c>
      <c r="N190" s="25">
        <f t="shared" si="24"/>
        <v>1701.6000000000001</v>
      </c>
      <c r="O190" s="25"/>
      <c r="P190" s="25">
        <f t="shared" si="25"/>
        <v>1418.4</v>
      </c>
      <c r="Q190" s="25">
        <f t="shared" si="26"/>
        <v>1443.4</v>
      </c>
      <c r="R190" s="25">
        <f t="shared" si="27"/>
        <v>3669.6</v>
      </c>
      <c r="S190" s="25">
        <f t="shared" si="29"/>
        <v>22556.6</v>
      </c>
      <c r="T190" s="37" t="s">
        <v>44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  <c r="QR190" s="33"/>
      <c r="QS190" s="33"/>
      <c r="QT190" s="33"/>
      <c r="QU190" s="33"/>
      <c r="QV190" s="33"/>
      <c r="QW190" s="33"/>
      <c r="QX190" s="33"/>
      <c r="QY190" s="33"/>
      <c r="QZ190" s="33"/>
      <c r="RA190" s="33"/>
      <c r="RB190" s="33"/>
      <c r="RC190" s="33"/>
      <c r="RD190" s="33"/>
      <c r="RE190" s="33"/>
      <c r="RF190" s="33"/>
      <c r="RG190" s="33"/>
      <c r="RH190" s="33"/>
      <c r="RI190" s="33"/>
      <c r="RJ190" s="33"/>
      <c r="RK190" s="33"/>
      <c r="RL190" s="33"/>
      <c r="RM190" s="33"/>
      <c r="RN190" s="33"/>
      <c r="RO190" s="33"/>
      <c r="RP190" s="33"/>
      <c r="RQ190" s="33"/>
      <c r="RR190" s="33"/>
      <c r="RS190" s="33"/>
      <c r="RT190" s="33"/>
      <c r="RU190" s="33"/>
      <c r="RV190" s="33"/>
      <c r="RW190" s="33"/>
      <c r="RX190" s="33"/>
      <c r="RY190" s="33"/>
      <c r="RZ190" s="33"/>
      <c r="SA190" s="33"/>
      <c r="SB190" s="33"/>
      <c r="SC190" s="33"/>
      <c r="SD190" s="33"/>
      <c r="SE190" s="33"/>
      <c r="SF190" s="33"/>
      <c r="SG190" s="33"/>
      <c r="SH190" s="33"/>
      <c r="SI190" s="33"/>
      <c r="SJ190" s="33"/>
      <c r="SK190" s="33"/>
      <c r="SL190" s="33"/>
      <c r="SM190" s="33"/>
      <c r="SN190" s="33"/>
      <c r="SO190" s="33"/>
      <c r="SP190" s="33"/>
      <c r="SQ190" s="33"/>
      <c r="SR190" s="33"/>
      <c r="SS190" s="33"/>
      <c r="ST190" s="33"/>
      <c r="SU190" s="33"/>
      <c r="SV190" s="33"/>
      <c r="SW190" s="33"/>
      <c r="SX190" s="33"/>
      <c r="SY190" s="33"/>
      <c r="SZ190" s="33"/>
      <c r="TA190" s="33"/>
      <c r="TB190" s="33"/>
      <c r="TC190" s="33"/>
      <c r="TD190" s="33"/>
      <c r="TE190" s="33"/>
      <c r="TF190" s="33"/>
      <c r="TG190" s="33"/>
      <c r="TH190" s="33"/>
      <c r="TI190" s="33"/>
      <c r="TJ190" s="33"/>
      <c r="TK190" s="33"/>
      <c r="TL190" s="33"/>
      <c r="TM190" s="33"/>
      <c r="TN190" s="33"/>
      <c r="TO190" s="33"/>
      <c r="TP190" s="33"/>
      <c r="TQ190" s="33"/>
      <c r="TR190" s="33"/>
      <c r="TS190" s="33"/>
      <c r="TT190" s="33"/>
      <c r="TU190" s="33"/>
      <c r="TV190" s="33"/>
      <c r="TW190" s="33"/>
      <c r="TX190" s="33"/>
      <c r="TY190" s="33"/>
      <c r="TZ190" s="33"/>
      <c r="UA190" s="33"/>
      <c r="UB190" s="33"/>
      <c r="UC190" s="33"/>
      <c r="UD190" s="33"/>
      <c r="UE190" s="33"/>
      <c r="UF190" s="33"/>
      <c r="UG190" s="33"/>
      <c r="UH190" s="33"/>
      <c r="UI190" s="33"/>
      <c r="UJ190" s="33"/>
      <c r="UK190" s="33"/>
      <c r="UL190" s="33"/>
    </row>
    <row r="191" spans="1:558" s="13" customFormat="1" x14ac:dyDescent="0.25">
      <c r="A191" s="54">
        <v>185</v>
      </c>
      <c r="B191" s="24" t="s">
        <v>185</v>
      </c>
      <c r="C191" s="54" t="s">
        <v>913</v>
      </c>
      <c r="D191" s="80" t="s">
        <v>182</v>
      </c>
      <c r="E191" s="80" t="s">
        <v>41</v>
      </c>
      <c r="F191" s="86" t="s">
        <v>916</v>
      </c>
      <c r="G191" s="25">
        <v>24000</v>
      </c>
      <c r="H191" s="87">
        <v>0</v>
      </c>
      <c r="I191" s="25">
        <v>25</v>
      </c>
      <c r="J191" s="85">
        <v>688.8</v>
      </c>
      <c r="K191" s="60">
        <f t="shared" si="22"/>
        <v>1703.9999999999998</v>
      </c>
      <c r="L191" s="36">
        <f t="shared" si="23"/>
        <v>264</v>
      </c>
      <c r="M191" s="72">
        <v>729.6</v>
      </c>
      <c r="N191" s="25">
        <f t="shared" si="24"/>
        <v>1701.6000000000001</v>
      </c>
      <c r="O191" s="25"/>
      <c r="P191" s="25">
        <f t="shared" si="25"/>
        <v>1418.4</v>
      </c>
      <c r="Q191" s="25">
        <f t="shared" si="26"/>
        <v>1443.4</v>
      </c>
      <c r="R191" s="25">
        <f t="shared" si="27"/>
        <v>3669.6</v>
      </c>
      <c r="S191" s="25">
        <f t="shared" si="29"/>
        <v>22556.6</v>
      </c>
      <c r="T191" s="37" t="s">
        <v>44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  <c r="QR191" s="33"/>
      <c r="QS191" s="33"/>
      <c r="QT191" s="33"/>
      <c r="QU191" s="33"/>
      <c r="QV191" s="33"/>
      <c r="QW191" s="33"/>
      <c r="QX191" s="33"/>
      <c r="QY191" s="33"/>
      <c r="QZ191" s="33"/>
      <c r="RA191" s="33"/>
      <c r="RB191" s="33"/>
      <c r="RC191" s="33"/>
      <c r="RD191" s="33"/>
      <c r="RE191" s="33"/>
      <c r="RF191" s="33"/>
      <c r="RG191" s="33"/>
      <c r="RH191" s="33"/>
      <c r="RI191" s="33"/>
      <c r="RJ191" s="33"/>
      <c r="RK191" s="33"/>
      <c r="RL191" s="33"/>
      <c r="RM191" s="33"/>
      <c r="RN191" s="33"/>
      <c r="RO191" s="33"/>
      <c r="RP191" s="33"/>
      <c r="RQ191" s="33"/>
      <c r="RR191" s="33"/>
      <c r="RS191" s="33"/>
      <c r="RT191" s="33"/>
      <c r="RU191" s="33"/>
      <c r="RV191" s="33"/>
      <c r="RW191" s="33"/>
      <c r="RX191" s="33"/>
      <c r="RY191" s="33"/>
      <c r="RZ191" s="33"/>
      <c r="SA191" s="33"/>
      <c r="SB191" s="33"/>
      <c r="SC191" s="33"/>
      <c r="SD191" s="33"/>
      <c r="SE191" s="33"/>
      <c r="SF191" s="33"/>
      <c r="SG191" s="33"/>
      <c r="SH191" s="33"/>
      <c r="SI191" s="33"/>
      <c r="SJ191" s="33"/>
      <c r="SK191" s="33"/>
      <c r="SL191" s="33"/>
      <c r="SM191" s="33"/>
      <c r="SN191" s="33"/>
      <c r="SO191" s="33"/>
      <c r="SP191" s="33"/>
      <c r="SQ191" s="33"/>
      <c r="SR191" s="33"/>
      <c r="SS191" s="33"/>
      <c r="ST191" s="33"/>
      <c r="SU191" s="33"/>
      <c r="SV191" s="33"/>
      <c r="SW191" s="33"/>
      <c r="SX191" s="33"/>
      <c r="SY191" s="33"/>
      <c r="SZ191" s="33"/>
      <c r="TA191" s="33"/>
      <c r="TB191" s="33"/>
      <c r="TC191" s="33"/>
      <c r="TD191" s="33"/>
      <c r="TE191" s="33"/>
      <c r="TF191" s="33"/>
      <c r="TG191" s="33"/>
      <c r="TH191" s="33"/>
      <c r="TI191" s="33"/>
      <c r="TJ191" s="33"/>
      <c r="TK191" s="33"/>
      <c r="TL191" s="33"/>
      <c r="TM191" s="33"/>
      <c r="TN191" s="33"/>
      <c r="TO191" s="33"/>
      <c r="TP191" s="33"/>
      <c r="TQ191" s="33"/>
      <c r="TR191" s="33"/>
      <c r="TS191" s="33"/>
      <c r="TT191" s="33"/>
      <c r="TU191" s="33"/>
      <c r="TV191" s="33"/>
      <c r="TW191" s="33"/>
      <c r="TX191" s="33"/>
      <c r="TY191" s="33"/>
      <c r="TZ191" s="33"/>
      <c r="UA191" s="33"/>
      <c r="UB191" s="33"/>
      <c r="UC191" s="33"/>
      <c r="UD191" s="33"/>
      <c r="UE191" s="33"/>
      <c r="UF191" s="33"/>
      <c r="UG191" s="33"/>
      <c r="UH191" s="33"/>
      <c r="UI191" s="33"/>
      <c r="UJ191" s="33"/>
      <c r="UK191" s="33"/>
      <c r="UL191" s="33"/>
    </row>
    <row r="192" spans="1:558" s="13" customFormat="1" x14ac:dyDescent="0.25">
      <c r="A192" s="54">
        <v>186</v>
      </c>
      <c r="B192" s="24" t="s">
        <v>1001</v>
      </c>
      <c r="C192" s="54" t="s">
        <v>912</v>
      </c>
      <c r="D192" s="80" t="s">
        <v>182</v>
      </c>
      <c r="E192" s="80" t="s">
        <v>194</v>
      </c>
      <c r="F192" s="86" t="s">
        <v>916</v>
      </c>
      <c r="G192" s="25">
        <v>16000</v>
      </c>
      <c r="H192" s="87">
        <v>0</v>
      </c>
      <c r="I192" s="25">
        <v>25</v>
      </c>
      <c r="J192" s="85">
        <v>459.2</v>
      </c>
      <c r="K192" s="60">
        <f t="shared" si="22"/>
        <v>1136</v>
      </c>
      <c r="L192" s="36">
        <f t="shared" si="23"/>
        <v>176.00000000000003</v>
      </c>
      <c r="M192" s="72">
        <v>486.4</v>
      </c>
      <c r="N192" s="25">
        <f t="shared" si="24"/>
        <v>1134.4000000000001</v>
      </c>
      <c r="O192" s="25"/>
      <c r="P192" s="25">
        <f t="shared" si="25"/>
        <v>945.59999999999991</v>
      </c>
      <c r="Q192" s="25">
        <f t="shared" si="26"/>
        <v>970.59999999999991</v>
      </c>
      <c r="R192" s="25">
        <f t="shared" si="27"/>
        <v>2446.4</v>
      </c>
      <c r="S192" s="25">
        <f t="shared" si="29"/>
        <v>15029.4</v>
      </c>
      <c r="T192" s="37" t="s">
        <v>44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  <c r="QR192" s="33"/>
      <c r="QS192" s="33"/>
      <c r="QT192" s="33"/>
      <c r="QU192" s="33"/>
      <c r="QV192" s="33"/>
      <c r="QW192" s="33"/>
      <c r="QX192" s="33"/>
      <c r="QY192" s="33"/>
      <c r="QZ192" s="33"/>
      <c r="RA192" s="33"/>
      <c r="RB192" s="33"/>
      <c r="RC192" s="33"/>
      <c r="RD192" s="33"/>
      <c r="RE192" s="33"/>
      <c r="RF192" s="33"/>
      <c r="RG192" s="33"/>
      <c r="RH192" s="33"/>
      <c r="RI192" s="33"/>
      <c r="RJ192" s="33"/>
      <c r="RK192" s="33"/>
      <c r="RL192" s="33"/>
      <c r="RM192" s="33"/>
      <c r="RN192" s="33"/>
      <c r="RO192" s="33"/>
      <c r="RP192" s="33"/>
      <c r="RQ192" s="33"/>
      <c r="RR192" s="33"/>
      <c r="RS192" s="33"/>
      <c r="RT192" s="33"/>
      <c r="RU192" s="33"/>
      <c r="RV192" s="33"/>
      <c r="RW192" s="33"/>
      <c r="RX192" s="33"/>
      <c r="RY192" s="33"/>
      <c r="RZ192" s="33"/>
      <c r="SA192" s="33"/>
      <c r="SB192" s="33"/>
      <c r="SC192" s="33"/>
      <c r="SD192" s="33"/>
      <c r="SE192" s="33"/>
      <c r="SF192" s="33"/>
      <c r="SG192" s="33"/>
      <c r="SH192" s="33"/>
      <c r="SI192" s="33"/>
      <c r="SJ192" s="33"/>
      <c r="SK192" s="33"/>
      <c r="SL192" s="33"/>
      <c r="SM192" s="33"/>
      <c r="SN192" s="33"/>
      <c r="SO192" s="33"/>
      <c r="SP192" s="33"/>
      <c r="SQ192" s="33"/>
      <c r="SR192" s="33"/>
      <c r="SS192" s="33"/>
      <c r="ST192" s="33"/>
      <c r="SU192" s="33"/>
      <c r="SV192" s="33"/>
      <c r="SW192" s="33"/>
      <c r="SX192" s="33"/>
      <c r="SY192" s="33"/>
      <c r="SZ192" s="33"/>
      <c r="TA192" s="33"/>
      <c r="TB192" s="33"/>
      <c r="TC192" s="33"/>
      <c r="TD192" s="33"/>
      <c r="TE192" s="33"/>
      <c r="TF192" s="33"/>
      <c r="TG192" s="33"/>
      <c r="TH192" s="33"/>
      <c r="TI192" s="33"/>
      <c r="TJ192" s="33"/>
      <c r="TK192" s="33"/>
      <c r="TL192" s="33"/>
      <c r="TM192" s="33"/>
      <c r="TN192" s="33"/>
      <c r="TO192" s="33"/>
      <c r="TP192" s="33"/>
      <c r="TQ192" s="33"/>
      <c r="TR192" s="33"/>
      <c r="TS192" s="33"/>
      <c r="TT192" s="33"/>
      <c r="TU192" s="33"/>
      <c r="TV192" s="33"/>
      <c r="TW192" s="33"/>
      <c r="TX192" s="33"/>
      <c r="TY192" s="33"/>
      <c r="TZ192" s="33"/>
      <c r="UA192" s="33"/>
      <c r="UB192" s="33"/>
      <c r="UC192" s="33"/>
      <c r="UD192" s="33"/>
      <c r="UE192" s="33"/>
      <c r="UF192" s="33"/>
      <c r="UG192" s="33"/>
      <c r="UH192" s="33"/>
      <c r="UI192" s="33"/>
      <c r="UJ192" s="33"/>
      <c r="UK192" s="33"/>
      <c r="UL192" s="33"/>
    </row>
    <row r="193" spans="1:558" s="13" customFormat="1" x14ac:dyDescent="0.25">
      <c r="A193" s="54">
        <v>187</v>
      </c>
      <c r="B193" s="24" t="s">
        <v>947</v>
      </c>
      <c r="C193" s="54" t="s">
        <v>912</v>
      </c>
      <c r="D193" s="80" t="s">
        <v>182</v>
      </c>
      <c r="E193" s="80" t="s">
        <v>194</v>
      </c>
      <c r="F193" s="86" t="s">
        <v>916</v>
      </c>
      <c r="G193" s="25">
        <v>16000</v>
      </c>
      <c r="H193" s="87">
        <v>0</v>
      </c>
      <c r="I193" s="25">
        <v>25</v>
      </c>
      <c r="J193" s="85">
        <v>459.2</v>
      </c>
      <c r="K193" s="60">
        <f t="shared" si="22"/>
        <v>1136</v>
      </c>
      <c r="L193" s="36">
        <f t="shared" si="23"/>
        <v>176.00000000000003</v>
      </c>
      <c r="M193" s="72">
        <v>486.4</v>
      </c>
      <c r="N193" s="25">
        <f t="shared" si="24"/>
        <v>1134.4000000000001</v>
      </c>
      <c r="O193" s="25"/>
      <c r="P193" s="25">
        <f t="shared" si="25"/>
        <v>945.59999999999991</v>
      </c>
      <c r="Q193" s="25">
        <f t="shared" si="26"/>
        <v>970.59999999999991</v>
      </c>
      <c r="R193" s="25">
        <f t="shared" si="27"/>
        <v>2446.4</v>
      </c>
      <c r="S193" s="25">
        <f t="shared" si="29"/>
        <v>15029.4</v>
      </c>
      <c r="T193" s="37" t="s">
        <v>44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  <c r="QR193" s="33"/>
      <c r="QS193" s="33"/>
      <c r="QT193" s="33"/>
      <c r="QU193" s="33"/>
      <c r="QV193" s="33"/>
      <c r="QW193" s="33"/>
      <c r="QX193" s="33"/>
      <c r="QY193" s="33"/>
      <c r="QZ193" s="33"/>
      <c r="RA193" s="33"/>
      <c r="RB193" s="33"/>
      <c r="RC193" s="33"/>
      <c r="RD193" s="33"/>
      <c r="RE193" s="33"/>
      <c r="RF193" s="33"/>
      <c r="RG193" s="33"/>
      <c r="RH193" s="33"/>
      <c r="RI193" s="33"/>
      <c r="RJ193" s="33"/>
      <c r="RK193" s="33"/>
      <c r="RL193" s="33"/>
      <c r="RM193" s="33"/>
      <c r="RN193" s="33"/>
      <c r="RO193" s="33"/>
      <c r="RP193" s="33"/>
      <c r="RQ193" s="33"/>
      <c r="RR193" s="33"/>
      <c r="RS193" s="33"/>
      <c r="RT193" s="33"/>
      <c r="RU193" s="33"/>
      <c r="RV193" s="33"/>
      <c r="RW193" s="33"/>
      <c r="RX193" s="33"/>
      <c r="RY193" s="33"/>
      <c r="RZ193" s="33"/>
      <c r="SA193" s="33"/>
      <c r="SB193" s="33"/>
      <c r="SC193" s="33"/>
      <c r="SD193" s="33"/>
      <c r="SE193" s="33"/>
      <c r="SF193" s="33"/>
      <c r="SG193" s="33"/>
      <c r="SH193" s="33"/>
      <c r="SI193" s="33"/>
      <c r="SJ193" s="33"/>
      <c r="SK193" s="33"/>
      <c r="SL193" s="33"/>
      <c r="SM193" s="33"/>
      <c r="SN193" s="33"/>
      <c r="SO193" s="33"/>
      <c r="SP193" s="33"/>
      <c r="SQ193" s="33"/>
      <c r="SR193" s="33"/>
      <c r="SS193" s="33"/>
      <c r="ST193" s="33"/>
      <c r="SU193" s="33"/>
      <c r="SV193" s="33"/>
      <c r="SW193" s="33"/>
      <c r="SX193" s="33"/>
      <c r="SY193" s="33"/>
      <c r="SZ193" s="33"/>
      <c r="TA193" s="33"/>
      <c r="TB193" s="33"/>
      <c r="TC193" s="33"/>
      <c r="TD193" s="33"/>
      <c r="TE193" s="33"/>
      <c r="TF193" s="33"/>
      <c r="TG193" s="33"/>
      <c r="TH193" s="33"/>
      <c r="TI193" s="33"/>
      <c r="TJ193" s="33"/>
      <c r="TK193" s="33"/>
      <c r="TL193" s="33"/>
      <c r="TM193" s="33"/>
      <c r="TN193" s="33"/>
      <c r="TO193" s="33"/>
      <c r="TP193" s="33"/>
      <c r="TQ193" s="33"/>
      <c r="TR193" s="33"/>
      <c r="TS193" s="33"/>
      <c r="TT193" s="33"/>
      <c r="TU193" s="33"/>
      <c r="TV193" s="33"/>
      <c r="TW193" s="33"/>
      <c r="TX193" s="33"/>
      <c r="TY193" s="33"/>
      <c r="TZ193" s="33"/>
      <c r="UA193" s="33"/>
      <c r="UB193" s="33"/>
      <c r="UC193" s="33"/>
      <c r="UD193" s="33"/>
      <c r="UE193" s="33"/>
      <c r="UF193" s="33"/>
      <c r="UG193" s="33"/>
      <c r="UH193" s="33"/>
      <c r="UI193" s="33"/>
      <c r="UJ193" s="33"/>
      <c r="UK193" s="33"/>
      <c r="UL193" s="33"/>
    </row>
    <row r="194" spans="1:558" s="13" customFormat="1" x14ac:dyDescent="0.25">
      <c r="A194" s="54">
        <v>188</v>
      </c>
      <c r="B194" s="24" t="s">
        <v>1019</v>
      </c>
      <c r="C194" s="54" t="s">
        <v>912</v>
      </c>
      <c r="D194" s="80" t="s">
        <v>182</v>
      </c>
      <c r="E194" s="80" t="s">
        <v>194</v>
      </c>
      <c r="F194" s="86" t="s">
        <v>916</v>
      </c>
      <c r="G194" s="25">
        <v>16000</v>
      </c>
      <c r="H194" s="87">
        <v>0</v>
      </c>
      <c r="I194" s="25">
        <v>25</v>
      </c>
      <c r="J194" s="85">
        <v>459.2</v>
      </c>
      <c r="K194" s="60">
        <f t="shared" si="22"/>
        <v>1136</v>
      </c>
      <c r="L194" s="36">
        <f t="shared" si="23"/>
        <v>176.00000000000003</v>
      </c>
      <c r="M194" s="72">
        <v>486.4</v>
      </c>
      <c r="N194" s="25">
        <f t="shared" si="24"/>
        <v>1134.4000000000001</v>
      </c>
      <c r="O194" s="25"/>
      <c r="P194" s="25">
        <f t="shared" si="25"/>
        <v>945.59999999999991</v>
      </c>
      <c r="Q194" s="25">
        <f t="shared" si="26"/>
        <v>970.59999999999991</v>
      </c>
      <c r="R194" s="25">
        <f t="shared" si="27"/>
        <v>2446.4</v>
      </c>
      <c r="S194" s="25">
        <f t="shared" si="29"/>
        <v>15029.4</v>
      </c>
      <c r="T194" s="37" t="s">
        <v>44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  <c r="QR194" s="33"/>
      <c r="QS194" s="33"/>
      <c r="QT194" s="33"/>
      <c r="QU194" s="33"/>
      <c r="QV194" s="33"/>
      <c r="QW194" s="33"/>
      <c r="QX194" s="33"/>
      <c r="QY194" s="33"/>
      <c r="QZ194" s="33"/>
      <c r="RA194" s="33"/>
      <c r="RB194" s="33"/>
      <c r="RC194" s="33"/>
      <c r="RD194" s="33"/>
      <c r="RE194" s="33"/>
      <c r="RF194" s="33"/>
      <c r="RG194" s="33"/>
      <c r="RH194" s="33"/>
      <c r="RI194" s="33"/>
      <c r="RJ194" s="33"/>
      <c r="RK194" s="33"/>
      <c r="RL194" s="33"/>
      <c r="RM194" s="33"/>
      <c r="RN194" s="33"/>
      <c r="RO194" s="33"/>
      <c r="RP194" s="33"/>
      <c r="RQ194" s="33"/>
      <c r="RR194" s="33"/>
      <c r="RS194" s="33"/>
      <c r="RT194" s="33"/>
      <c r="RU194" s="33"/>
      <c r="RV194" s="33"/>
      <c r="RW194" s="33"/>
      <c r="RX194" s="33"/>
      <c r="RY194" s="33"/>
      <c r="RZ194" s="33"/>
      <c r="SA194" s="33"/>
      <c r="SB194" s="33"/>
      <c r="SC194" s="33"/>
      <c r="SD194" s="33"/>
      <c r="SE194" s="33"/>
      <c r="SF194" s="33"/>
      <c r="SG194" s="33"/>
      <c r="SH194" s="33"/>
      <c r="SI194" s="33"/>
      <c r="SJ194" s="33"/>
      <c r="SK194" s="33"/>
      <c r="SL194" s="33"/>
      <c r="SM194" s="33"/>
      <c r="SN194" s="33"/>
      <c r="SO194" s="33"/>
      <c r="SP194" s="33"/>
      <c r="SQ194" s="33"/>
      <c r="SR194" s="33"/>
      <c r="SS194" s="33"/>
      <c r="ST194" s="33"/>
      <c r="SU194" s="33"/>
      <c r="SV194" s="33"/>
      <c r="SW194" s="33"/>
      <c r="SX194" s="33"/>
      <c r="SY194" s="33"/>
      <c r="SZ194" s="33"/>
      <c r="TA194" s="33"/>
      <c r="TB194" s="33"/>
      <c r="TC194" s="33"/>
      <c r="TD194" s="33"/>
      <c r="TE194" s="33"/>
      <c r="TF194" s="33"/>
      <c r="TG194" s="33"/>
      <c r="TH194" s="33"/>
      <c r="TI194" s="33"/>
      <c r="TJ194" s="33"/>
      <c r="TK194" s="33"/>
      <c r="TL194" s="33"/>
      <c r="TM194" s="33"/>
      <c r="TN194" s="33"/>
      <c r="TO194" s="33"/>
      <c r="TP194" s="33"/>
      <c r="TQ194" s="33"/>
      <c r="TR194" s="33"/>
      <c r="TS194" s="33"/>
      <c r="TT194" s="33"/>
      <c r="TU194" s="33"/>
      <c r="TV194" s="33"/>
      <c r="TW194" s="33"/>
      <c r="TX194" s="33"/>
      <c r="TY194" s="33"/>
      <c r="TZ194" s="33"/>
      <c r="UA194" s="33"/>
      <c r="UB194" s="33"/>
      <c r="UC194" s="33"/>
      <c r="UD194" s="33"/>
      <c r="UE194" s="33"/>
      <c r="UF194" s="33"/>
      <c r="UG194" s="33"/>
      <c r="UH194" s="33"/>
      <c r="UI194" s="33"/>
      <c r="UJ194" s="33"/>
      <c r="UK194" s="33"/>
      <c r="UL194" s="33"/>
    </row>
    <row r="195" spans="1:558" s="13" customFormat="1" x14ac:dyDescent="0.25">
      <c r="A195" s="54">
        <v>189</v>
      </c>
      <c r="B195" s="24" t="s">
        <v>1020</v>
      </c>
      <c r="C195" s="54" t="s">
        <v>912</v>
      </c>
      <c r="D195" s="80" t="s">
        <v>182</v>
      </c>
      <c r="E195" s="80" t="s">
        <v>194</v>
      </c>
      <c r="F195" s="86" t="s">
        <v>916</v>
      </c>
      <c r="G195" s="25">
        <v>16000</v>
      </c>
      <c r="H195" s="87">
        <v>0</v>
      </c>
      <c r="I195" s="25">
        <v>25</v>
      </c>
      <c r="J195" s="85">
        <v>459.2</v>
      </c>
      <c r="K195" s="60">
        <f t="shared" si="22"/>
        <v>1136</v>
      </c>
      <c r="L195" s="36">
        <f t="shared" si="23"/>
        <v>176.00000000000003</v>
      </c>
      <c r="M195" s="72">
        <v>486.4</v>
      </c>
      <c r="N195" s="25">
        <f t="shared" si="24"/>
        <v>1134.4000000000001</v>
      </c>
      <c r="O195" s="25"/>
      <c r="P195" s="25">
        <f t="shared" si="25"/>
        <v>945.59999999999991</v>
      </c>
      <c r="Q195" s="25">
        <f t="shared" si="26"/>
        <v>970.59999999999991</v>
      </c>
      <c r="R195" s="25">
        <f t="shared" si="27"/>
        <v>2446.4</v>
      </c>
      <c r="S195" s="25">
        <f t="shared" si="29"/>
        <v>15029.4</v>
      </c>
      <c r="T195" s="37" t="s">
        <v>44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  <c r="QR195" s="33"/>
      <c r="QS195" s="33"/>
      <c r="QT195" s="33"/>
      <c r="QU195" s="33"/>
      <c r="QV195" s="33"/>
      <c r="QW195" s="33"/>
      <c r="QX195" s="33"/>
      <c r="QY195" s="33"/>
      <c r="QZ195" s="33"/>
      <c r="RA195" s="33"/>
      <c r="RB195" s="33"/>
      <c r="RC195" s="33"/>
      <c r="RD195" s="33"/>
      <c r="RE195" s="33"/>
      <c r="RF195" s="33"/>
      <c r="RG195" s="33"/>
      <c r="RH195" s="33"/>
      <c r="RI195" s="33"/>
      <c r="RJ195" s="33"/>
      <c r="RK195" s="33"/>
      <c r="RL195" s="33"/>
      <c r="RM195" s="33"/>
      <c r="RN195" s="33"/>
      <c r="RO195" s="33"/>
      <c r="RP195" s="33"/>
      <c r="RQ195" s="33"/>
      <c r="RR195" s="33"/>
      <c r="RS195" s="33"/>
      <c r="RT195" s="33"/>
      <c r="RU195" s="33"/>
      <c r="RV195" s="33"/>
      <c r="RW195" s="33"/>
      <c r="RX195" s="33"/>
      <c r="RY195" s="33"/>
      <c r="RZ195" s="33"/>
      <c r="SA195" s="33"/>
      <c r="SB195" s="33"/>
      <c r="SC195" s="33"/>
      <c r="SD195" s="33"/>
      <c r="SE195" s="33"/>
      <c r="SF195" s="33"/>
      <c r="SG195" s="33"/>
      <c r="SH195" s="33"/>
      <c r="SI195" s="33"/>
      <c r="SJ195" s="33"/>
      <c r="SK195" s="33"/>
      <c r="SL195" s="33"/>
      <c r="SM195" s="33"/>
      <c r="SN195" s="33"/>
      <c r="SO195" s="33"/>
      <c r="SP195" s="33"/>
      <c r="SQ195" s="33"/>
      <c r="SR195" s="33"/>
      <c r="SS195" s="33"/>
      <c r="ST195" s="33"/>
      <c r="SU195" s="33"/>
      <c r="SV195" s="33"/>
      <c r="SW195" s="33"/>
      <c r="SX195" s="33"/>
      <c r="SY195" s="33"/>
      <c r="SZ195" s="33"/>
      <c r="TA195" s="33"/>
      <c r="TB195" s="33"/>
      <c r="TC195" s="33"/>
      <c r="TD195" s="33"/>
      <c r="TE195" s="33"/>
      <c r="TF195" s="33"/>
      <c r="TG195" s="33"/>
      <c r="TH195" s="33"/>
      <c r="TI195" s="33"/>
      <c r="TJ195" s="33"/>
      <c r="TK195" s="33"/>
      <c r="TL195" s="33"/>
      <c r="TM195" s="33"/>
      <c r="TN195" s="33"/>
      <c r="TO195" s="33"/>
      <c r="TP195" s="33"/>
      <c r="TQ195" s="33"/>
      <c r="TR195" s="33"/>
      <c r="TS195" s="33"/>
      <c r="TT195" s="33"/>
      <c r="TU195" s="33"/>
      <c r="TV195" s="33"/>
      <c r="TW195" s="33"/>
      <c r="TX195" s="33"/>
      <c r="TY195" s="33"/>
      <c r="TZ195" s="33"/>
      <c r="UA195" s="33"/>
      <c r="UB195" s="33"/>
      <c r="UC195" s="33"/>
      <c r="UD195" s="33"/>
      <c r="UE195" s="33"/>
      <c r="UF195" s="33"/>
      <c r="UG195" s="33"/>
      <c r="UH195" s="33"/>
      <c r="UI195" s="33"/>
      <c r="UJ195" s="33"/>
      <c r="UK195" s="33"/>
      <c r="UL195" s="33"/>
    </row>
    <row r="196" spans="1:558" s="13" customFormat="1" x14ac:dyDescent="0.25">
      <c r="A196" s="54">
        <v>190</v>
      </c>
      <c r="B196" s="24" t="s">
        <v>1030</v>
      </c>
      <c r="C196" s="54" t="s">
        <v>912</v>
      </c>
      <c r="D196" s="80" t="s">
        <v>182</v>
      </c>
      <c r="E196" s="80" t="s">
        <v>194</v>
      </c>
      <c r="F196" s="86" t="s">
        <v>916</v>
      </c>
      <c r="G196" s="25">
        <v>16000</v>
      </c>
      <c r="H196" s="87">
        <v>0</v>
      </c>
      <c r="I196" s="25">
        <v>25</v>
      </c>
      <c r="J196" s="85">
        <v>459.2</v>
      </c>
      <c r="K196" s="60">
        <f t="shared" si="22"/>
        <v>1136</v>
      </c>
      <c r="L196" s="36">
        <f t="shared" si="23"/>
        <v>176.00000000000003</v>
      </c>
      <c r="M196" s="72">
        <v>486.4</v>
      </c>
      <c r="N196" s="25">
        <f t="shared" si="24"/>
        <v>1134.4000000000001</v>
      </c>
      <c r="O196" s="25"/>
      <c r="P196" s="25">
        <f t="shared" si="25"/>
        <v>945.59999999999991</v>
      </c>
      <c r="Q196" s="25">
        <f t="shared" si="26"/>
        <v>970.59999999999991</v>
      </c>
      <c r="R196" s="25">
        <f t="shared" si="27"/>
        <v>2446.4</v>
      </c>
      <c r="S196" s="25">
        <f t="shared" si="29"/>
        <v>15029.4</v>
      </c>
      <c r="T196" s="37" t="s">
        <v>44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  <c r="QR196" s="33"/>
      <c r="QS196" s="33"/>
      <c r="QT196" s="33"/>
      <c r="QU196" s="33"/>
      <c r="QV196" s="33"/>
      <c r="QW196" s="33"/>
      <c r="QX196" s="33"/>
      <c r="QY196" s="33"/>
      <c r="QZ196" s="33"/>
      <c r="RA196" s="33"/>
      <c r="RB196" s="33"/>
      <c r="RC196" s="33"/>
      <c r="RD196" s="33"/>
      <c r="RE196" s="33"/>
      <c r="RF196" s="33"/>
      <c r="RG196" s="33"/>
      <c r="RH196" s="33"/>
      <c r="RI196" s="33"/>
      <c r="RJ196" s="33"/>
      <c r="RK196" s="33"/>
      <c r="RL196" s="33"/>
      <c r="RM196" s="33"/>
      <c r="RN196" s="33"/>
      <c r="RO196" s="33"/>
      <c r="RP196" s="33"/>
      <c r="RQ196" s="33"/>
      <c r="RR196" s="33"/>
      <c r="RS196" s="33"/>
      <c r="RT196" s="33"/>
      <c r="RU196" s="33"/>
      <c r="RV196" s="33"/>
      <c r="RW196" s="33"/>
      <c r="RX196" s="33"/>
      <c r="RY196" s="33"/>
      <c r="RZ196" s="33"/>
      <c r="SA196" s="33"/>
      <c r="SB196" s="33"/>
      <c r="SC196" s="33"/>
      <c r="SD196" s="33"/>
      <c r="SE196" s="33"/>
      <c r="SF196" s="33"/>
      <c r="SG196" s="33"/>
      <c r="SH196" s="33"/>
      <c r="SI196" s="33"/>
      <c r="SJ196" s="33"/>
      <c r="SK196" s="33"/>
      <c r="SL196" s="33"/>
      <c r="SM196" s="33"/>
      <c r="SN196" s="33"/>
      <c r="SO196" s="33"/>
      <c r="SP196" s="33"/>
      <c r="SQ196" s="33"/>
      <c r="SR196" s="33"/>
      <c r="SS196" s="33"/>
      <c r="ST196" s="33"/>
      <c r="SU196" s="33"/>
      <c r="SV196" s="33"/>
      <c r="SW196" s="33"/>
      <c r="SX196" s="33"/>
      <c r="SY196" s="33"/>
      <c r="SZ196" s="33"/>
      <c r="TA196" s="33"/>
      <c r="TB196" s="33"/>
      <c r="TC196" s="33"/>
      <c r="TD196" s="33"/>
      <c r="TE196" s="33"/>
      <c r="TF196" s="33"/>
      <c r="TG196" s="33"/>
      <c r="TH196" s="33"/>
      <c r="TI196" s="33"/>
      <c r="TJ196" s="33"/>
      <c r="TK196" s="33"/>
      <c r="TL196" s="33"/>
      <c r="TM196" s="33"/>
      <c r="TN196" s="33"/>
      <c r="TO196" s="33"/>
      <c r="TP196" s="33"/>
      <c r="TQ196" s="33"/>
      <c r="TR196" s="33"/>
      <c r="TS196" s="33"/>
      <c r="TT196" s="33"/>
      <c r="TU196" s="33"/>
      <c r="TV196" s="33"/>
      <c r="TW196" s="33"/>
      <c r="TX196" s="33"/>
      <c r="TY196" s="33"/>
      <c r="TZ196" s="33"/>
      <c r="UA196" s="33"/>
      <c r="UB196" s="33"/>
      <c r="UC196" s="33"/>
      <c r="UD196" s="33"/>
      <c r="UE196" s="33"/>
      <c r="UF196" s="33"/>
      <c r="UG196" s="33"/>
      <c r="UH196" s="33"/>
      <c r="UI196" s="33"/>
      <c r="UJ196" s="33"/>
      <c r="UK196" s="33"/>
      <c r="UL196" s="33"/>
    </row>
    <row r="197" spans="1:558" s="13" customFormat="1" x14ac:dyDescent="0.25">
      <c r="A197" s="54">
        <v>191</v>
      </c>
      <c r="B197" s="24" t="s">
        <v>1031</v>
      </c>
      <c r="C197" s="54" t="s">
        <v>913</v>
      </c>
      <c r="D197" s="80" t="s">
        <v>182</v>
      </c>
      <c r="E197" s="80" t="s">
        <v>194</v>
      </c>
      <c r="F197" s="86" t="s">
        <v>916</v>
      </c>
      <c r="G197" s="25">
        <v>16000</v>
      </c>
      <c r="H197" s="87">
        <v>0</v>
      </c>
      <c r="I197" s="25">
        <v>25</v>
      </c>
      <c r="J197" s="85">
        <v>459.2</v>
      </c>
      <c r="K197" s="60">
        <f t="shared" si="22"/>
        <v>1136</v>
      </c>
      <c r="L197" s="36">
        <f t="shared" si="23"/>
        <v>176.00000000000003</v>
      </c>
      <c r="M197" s="72">
        <v>486.4</v>
      </c>
      <c r="N197" s="25">
        <f t="shared" si="24"/>
        <v>1134.4000000000001</v>
      </c>
      <c r="O197" s="25"/>
      <c r="P197" s="25">
        <f t="shared" si="25"/>
        <v>945.59999999999991</v>
      </c>
      <c r="Q197" s="25">
        <f t="shared" si="26"/>
        <v>970.59999999999991</v>
      </c>
      <c r="R197" s="25">
        <f t="shared" si="27"/>
        <v>2446.4</v>
      </c>
      <c r="S197" s="25">
        <f t="shared" si="29"/>
        <v>15029.4</v>
      </c>
      <c r="T197" s="37" t="s">
        <v>44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  <c r="QR197" s="33"/>
      <c r="QS197" s="33"/>
      <c r="QT197" s="33"/>
      <c r="QU197" s="33"/>
      <c r="QV197" s="33"/>
      <c r="QW197" s="33"/>
      <c r="QX197" s="33"/>
      <c r="QY197" s="33"/>
      <c r="QZ197" s="33"/>
      <c r="RA197" s="33"/>
      <c r="RB197" s="33"/>
      <c r="RC197" s="33"/>
      <c r="RD197" s="33"/>
      <c r="RE197" s="33"/>
      <c r="RF197" s="33"/>
      <c r="RG197" s="33"/>
      <c r="RH197" s="33"/>
      <c r="RI197" s="33"/>
      <c r="RJ197" s="33"/>
      <c r="RK197" s="33"/>
      <c r="RL197" s="33"/>
      <c r="RM197" s="33"/>
      <c r="RN197" s="33"/>
      <c r="RO197" s="33"/>
      <c r="RP197" s="33"/>
      <c r="RQ197" s="33"/>
      <c r="RR197" s="33"/>
      <c r="RS197" s="33"/>
      <c r="RT197" s="33"/>
      <c r="RU197" s="33"/>
      <c r="RV197" s="33"/>
      <c r="RW197" s="33"/>
      <c r="RX197" s="33"/>
      <c r="RY197" s="33"/>
      <c r="RZ197" s="33"/>
      <c r="SA197" s="33"/>
      <c r="SB197" s="33"/>
      <c r="SC197" s="33"/>
      <c r="SD197" s="33"/>
      <c r="SE197" s="33"/>
      <c r="SF197" s="33"/>
      <c r="SG197" s="33"/>
      <c r="SH197" s="33"/>
      <c r="SI197" s="33"/>
      <c r="SJ197" s="33"/>
      <c r="SK197" s="33"/>
      <c r="SL197" s="33"/>
      <c r="SM197" s="33"/>
      <c r="SN197" s="33"/>
      <c r="SO197" s="33"/>
      <c r="SP197" s="33"/>
      <c r="SQ197" s="33"/>
      <c r="SR197" s="33"/>
      <c r="SS197" s="33"/>
      <c r="ST197" s="33"/>
      <c r="SU197" s="33"/>
      <c r="SV197" s="33"/>
      <c r="SW197" s="33"/>
      <c r="SX197" s="33"/>
      <c r="SY197" s="33"/>
      <c r="SZ197" s="33"/>
      <c r="TA197" s="33"/>
      <c r="TB197" s="33"/>
      <c r="TC197" s="33"/>
      <c r="TD197" s="33"/>
      <c r="TE197" s="33"/>
      <c r="TF197" s="33"/>
      <c r="TG197" s="33"/>
      <c r="TH197" s="33"/>
      <c r="TI197" s="33"/>
      <c r="TJ197" s="33"/>
      <c r="TK197" s="33"/>
      <c r="TL197" s="33"/>
      <c r="TM197" s="33"/>
      <c r="TN197" s="33"/>
      <c r="TO197" s="33"/>
      <c r="TP197" s="33"/>
      <c r="TQ197" s="33"/>
      <c r="TR197" s="33"/>
      <c r="TS197" s="33"/>
      <c r="TT197" s="33"/>
      <c r="TU197" s="33"/>
      <c r="TV197" s="33"/>
      <c r="TW197" s="33"/>
      <c r="TX197" s="33"/>
      <c r="TY197" s="33"/>
      <c r="TZ197" s="33"/>
      <c r="UA197" s="33"/>
      <c r="UB197" s="33"/>
      <c r="UC197" s="33"/>
      <c r="UD197" s="33"/>
      <c r="UE197" s="33"/>
      <c r="UF197" s="33"/>
      <c r="UG197" s="33"/>
      <c r="UH197" s="33"/>
      <c r="UI197" s="33"/>
      <c r="UJ197" s="33"/>
      <c r="UK197" s="33"/>
      <c r="UL197" s="33"/>
    </row>
    <row r="198" spans="1:558" s="13" customFormat="1" x14ac:dyDescent="0.25">
      <c r="A198" s="54">
        <v>192</v>
      </c>
      <c r="B198" s="24" t="s">
        <v>1032</v>
      </c>
      <c r="C198" s="54" t="s">
        <v>913</v>
      </c>
      <c r="D198" s="80" t="s">
        <v>182</v>
      </c>
      <c r="E198" s="80" t="s">
        <v>194</v>
      </c>
      <c r="F198" s="86" t="s">
        <v>916</v>
      </c>
      <c r="G198" s="25">
        <v>16000</v>
      </c>
      <c r="H198" s="87">
        <v>0</v>
      </c>
      <c r="I198" s="25">
        <v>25</v>
      </c>
      <c r="J198" s="85">
        <v>459.2</v>
      </c>
      <c r="K198" s="60">
        <f t="shared" ref="K198:K264" si="30">+G198*7.1%</f>
        <v>1136</v>
      </c>
      <c r="L198" s="36">
        <f t="shared" ref="L198:L264" si="31">+G198*1.1%</f>
        <v>176.00000000000003</v>
      </c>
      <c r="M198" s="72">
        <v>486.4</v>
      </c>
      <c r="N198" s="25">
        <f t="shared" ref="N198:N264" si="32">+G198*7.09%</f>
        <v>1134.4000000000001</v>
      </c>
      <c r="O198" s="25"/>
      <c r="P198" s="25">
        <f t="shared" si="25"/>
        <v>945.59999999999991</v>
      </c>
      <c r="Q198" s="25">
        <f t="shared" si="26"/>
        <v>970.59999999999991</v>
      </c>
      <c r="R198" s="25">
        <f t="shared" si="27"/>
        <v>2446.4</v>
      </c>
      <c r="S198" s="25">
        <f t="shared" si="29"/>
        <v>15029.4</v>
      </c>
      <c r="T198" s="37" t="s">
        <v>44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  <c r="QR198" s="33"/>
      <c r="QS198" s="33"/>
      <c r="QT198" s="33"/>
      <c r="QU198" s="33"/>
      <c r="QV198" s="33"/>
      <c r="QW198" s="33"/>
      <c r="QX198" s="33"/>
      <c r="QY198" s="33"/>
      <c r="QZ198" s="33"/>
      <c r="RA198" s="33"/>
      <c r="RB198" s="33"/>
      <c r="RC198" s="33"/>
      <c r="RD198" s="33"/>
      <c r="RE198" s="33"/>
      <c r="RF198" s="33"/>
      <c r="RG198" s="33"/>
      <c r="RH198" s="33"/>
      <c r="RI198" s="33"/>
      <c r="RJ198" s="33"/>
      <c r="RK198" s="33"/>
      <c r="RL198" s="33"/>
      <c r="RM198" s="33"/>
      <c r="RN198" s="33"/>
      <c r="RO198" s="33"/>
      <c r="RP198" s="33"/>
      <c r="RQ198" s="33"/>
      <c r="RR198" s="33"/>
      <c r="RS198" s="33"/>
      <c r="RT198" s="33"/>
      <c r="RU198" s="33"/>
      <c r="RV198" s="33"/>
      <c r="RW198" s="33"/>
      <c r="RX198" s="33"/>
      <c r="RY198" s="33"/>
      <c r="RZ198" s="33"/>
      <c r="SA198" s="33"/>
      <c r="SB198" s="33"/>
      <c r="SC198" s="33"/>
      <c r="SD198" s="33"/>
      <c r="SE198" s="33"/>
      <c r="SF198" s="33"/>
      <c r="SG198" s="33"/>
      <c r="SH198" s="33"/>
      <c r="SI198" s="33"/>
      <c r="SJ198" s="33"/>
      <c r="SK198" s="33"/>
      <c r="SL198" s="33"/>
      <c r="SM198" s="33"/>
      <c r="SN198" s="33"/>
      <c r="SO198" s="33"/>
      <c r="SP198" s="33"/>
      <c r="SQ198" s="33"/>
      <c r="SR198" s="33"/>
      <c r="SS198" s="33"/>
      <c r="ST198" s="33"/>
      <c r="SU198" s="33"/>
      <c r="SV198" s="33"/>
      <c r="SW198" s="33"/>
      <c r="SX198" s="33"/>
      <c r="SY198" s="33"/>
      <c r="SZ198" s="33"/>
      <c r="TA198" s="33"/>
      <c r="TB198" s="33"/>
      <c r="TC198" s="33"/>
      <c r="TD198" s="33"/>
      <c r="TE198" s="33"/>
      <c r="TF198" s="33"/>
      <c r="TG198" s="33"/>
      <c r="TH198" s="33"/>
      <c r="TI198" s="33"/>
      <c r="TJ198" s="33"/>
      <c r="TK198" s="33"/>
      <c r="TL198" s="33"/>
      <c r="TM198" s="33"/>
      <c r="TN198" s="33"/>
      <c r="TO198" s="33"/>
      <c r="TP198" s="33"/>
      <c r="TQ198" s="33"/>
      <c r="TR198" s="33"/>
      <c r="TS198" s="33"/>
      <c r="TT198" s="33"/>
      <c r="TU198" s="33"/>
      <c r="TV198" s="33"/>
      <c r="TW198" s="33"/>
      <c r="TX198" s="33"/>
      <c r="TY198" s="33"/>
      <c r="TZ198" s="33"/>
      <c r="UA198" s="33"/>
      <c r="UB198" s="33"/>
      <c r="UC198" s="33"/>
      <c r="UD198" s="33"/>
      <c r="UE198" s="33"/>
      <c r="UF198" s="33"/>
      <c r="UG198" s="33"/>
      <c r="UH198" s="33"/>
      <c r="UI198" s="33"/>
      <c r="UJ198" s="33"/>
      <c r="UK198" s="33"/>
      <c r="UL198" s="33"/>
    </row>
    <row r="199" spans="1:558" s="13" customFormat="1" x14ac:dyDescent="0.25">
      <c r="A199" s="54">
        <v>193</v>
      </c>
      <c r="B199" s="24" t="s">
        <v>1033</v>
      </c>
      <c r="C199" s="54" t="s">
        <v>912</v>
      </c>
      <c r="D199" s="80" t="s">
        <v>182</v>
      </c>
      <c r="E199" s="80" t="s">
        <v>194</v>
      </c>
      <c r="F199" s="86" t="s">
        <v>916</v>
      </c>
      <c r="G199" s="25">
        <v>16000</v>
      </c>
      <c r="H199" s="87">
        <v>0</v>
      </c>
      <c r="I199" s="25">
        <v>25</v>
      </c>
      <c r="J199" s="85">
        <v>459.2</v>
      </c>
      <c r="K199" s="60">
        <f t="shared" si="30"/>
        <v>1136</v>
      </c>
      <c r="L199" s="36">
        <f t="shared" si="31"/>
        <v>176.00000000000003</v>
      </c>
      <c r="M199" s="72">
        <v>486.4</v>
      </c>
      <c r="N199" s="25">
        <f t="shared" si="32"/>
        <v>1134.4000000000001</v>
      </c>
      <c r="O199" s="25"/>
      <c r="P199" s="25">
        <f t="shared" si="25"/>
        <v>945.59999999999991</v>
      </c>
      <c r="Q199" s="25">
        <f t="shared" si="26"/>
        <v>970.59999999999991</v>
      </c>
      <c r="R199" s="25">
        <f t="shared" si="27"/>
        <v>2446.4</v>
      </c>
      <c r="S199" s="25">
        <f t="shared" si="29"/>
        <v>15029.4</v>
      </c>
      <c r="T199" s="37" t="s">
        <v>44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  <c r="QR199" s="33"/>
      <c r="QS199" s="33"/>
      <c r="QT199" s="33"/>
      <c r="QU199" s="33"/>
      <c r="QV199" s="33"/>
      <c r="QW199" s="33"/>
      <c r="QX199" s="33"/>
      <c r="QY199" s="33"/>
      <c r="QZ199" s="33"/>
      <c r="RA199" s="33"/>
      <c r="RB199" s="33"/>
      <c r="RC199" s="33"/>
      <c r="RD199" s="33"/>
      <c r="RE199" s="33"/>
      <c r="RF199" s="33"/>
      <c r="RG199" s="33"/>
      <c r="RH199" s="33"/>
      <c r="RI199" s="33"/>
      <c r="RJ199" s="33"/>
      <c r="RK199" s="33"/>
      <c r="RL199" s="33"/>
      <c r="RM199" s="33"/>
      <c r="RN199" s="33"/>
      <c r="RO199" s="33"/>
      <c r="RP199" s="33"/>
      <c r="RQ199" s="33"/>
      <c r="RR199" s="33"/>
      <c r="RS199" s="33"/>
      <c r="RT199" s="33"/>
      <c r="RU199" s="33"/>
      <c r="RV199" s="33"/>
      <c r="RW199" s="33"/>
      <c r="RX199" s="33"/>
      <c r="RY199" s="33"/>
      <c r="RZ199" s="33"/>
      <c r="SA199" s="33"/>
      <c r="SB199" s="33"/>
      <c r="SC199" s="33"/>
      <c r="SD199" s="33"/>
      <c r="SE199" s="33"/>
      <c r="SF199" s="33"/>
      <c r="SG199" s="33"/>
      <c r="SH199" s="33"/>
      <c r="SI199" s="33"/>
      <c r="SJ199" s="33"/>
      <c r="SK199" s="33"/>
      <c r="SL199" s="33"/>
      <c r="SM199" s="33"/>
      <c r="SN199" s="33"/>
      <c r="SO199" s="33"/>
      <c r="SP199" s="33"/>
      <c r="SQ199" s="33"/>
      <c r="SR199" s="33"/>
      <c r="SS199" s="33"/>
      <c r="ST199" s="33"/>
      <c r="SU199" s="33"/>
      <c r="SV199" s="33"/>
      <c r="SW199" s="33"/>
      <c r="SX199" s="33"/>
      <c r="SY199" s="33"/>
      <c r="SZ199" s="33"/>
      <c r="TA199" s="33"/>
      <c r="TB199" s="33"/>
      <c r="TC199" s="33"/>
      <c r="TD199" s="33"/>
      <c r="TE199" s="33"/>
      <c r="TF199" s="33"/>
      <c r="TG199" s="33"/>
      <c r="TH199" s="33"/>
      <c r="TI199" s="33"/>
      <c r="TJ199" s="33"/>
      <c r="TK199" s="33"/>
      <c r="TL199" s="33"/>
      <c r="TM199" s="33"/>
      <c r="TN199" s="33"/>
      <c r="TO199" s="33"/>
      <c r="TP199" s="33"/>
      <c r="TQ199" s="33"/>
      <c r="TR199" s="33"/>
      <c r="TS199" s="33"/>
      <c r="TT199" s="33"/>
      <c r="TU199" s="33"/>
      <c r="TV199" s="33"/>
      <c r="TW199" s="33"/>
      <c r="TX199" s="33"/>
      <c r="TY199" s="33"/>
      <c r="TZ199" s="33"/>
      <c r="UA199" s="33"/>
      <c r="UB199" s="33"/>
      <c r="UC199" s="33"/>
      <c r="UD199" s="33"/>
      <c r="UE199" s="33"/>
      <c r="UF199" s="33"/>
      <c r="UG199" s="33"/>
      <c r="UH199" s="33"/>
      <c r="UI199" s="33"/>
      <c r="UJ199" s="33"/>
      <c r="UK199" s="33"/>
      <c r="UL199" s="33"/>
    </row>
    <row r="200" spans="1:558" s="13" customFormat="1" x14ac:dyDescent="0.25">
      <c r="A200" s="54">
        <v>194</v>
      </c>
      <c r="B200" s="24" t="s">
        <v>1041</v>
      </c>
      <c r="C200" s="54" t="s">
        <v>912</v>
      </c>
      <c r="D200" s="80" t="s">
        <v>182</v>
      </c>
      <c r="E200" s="80" t="s">
        <v>194</v>
      </c>
      <c r="F200" s="86" t="s">
        <v>916</v>
      </c>
      <c r="G200" s="25">
        <v>16000</v>
      </c>
      <c r="H200" s="87">
        <v>0</v>
      </c>
      <c r="I200" s="25">
        <v>25</v>
      </c>
      <c r="J200" s="85">
        <v>459.2</v>
      </c>
      <c r="K200" s="60">
        <f t="shared" si="30"/>
        <v>1136</v>
      </c>
      <c r="L200" s="36">
        <f t="shared" si="31"/>
        <v>176.00000000000003</v>
      </c>
      <c r="M200" s="72">
        <v>486.4</v>
      </c>
      <c r="N200" s="25">
        <f t="shared" si="32"/>
        <v>1134.4000000000001</v>
      </c>
      <c r="O200" s="25"/>
      <c r="P200" s="25">
        <f t="shared" si="25"/>
        <v>945.59999999999991</v>
      </c>
      <c r="Q200" s="25">
        <f t="shared" si="26"/>
        <v>970.59999999999991</v>
      </c>
      <c r="R200" s="25">
        <f t="shared" si="27"/>
        <v>2446.4</v>
      </c>
      <c r="S200" s="25">
        <f t="shared" si="29"/>
        <v>15029.4</v>
      </c>
      <c r="T200" s="37" t="s">
        <v>44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  <c r="QR200" s="33"/>
      <c r="QS200" s="33"/>
      <c r="QT200" s="33"/>
      <c r="QU200" s="33"/>
      <c r="QV200" s="33"/>
      <c r="QW200" s="33"/>
      <c r="QX200" s="33"/>
      <c r="QY200" s="33"/>
      <c r="QZ200" s="33"/>
      <c r="RA200" s="33"/>
      <c r="RB200" s="33"/>
      <c r="RC200" s="33"/>
      <c r="RD200" s="33"/>
      <c r="RE200" s="33"/>
      <c r="RF200" s="33"/>
      <c r="RG200" s="33"/>
      <c r="RH200" s="33"/>
      <c r="RI200" s="33"/>
      <c r="RJ200" s="33"/>
      <c r="RK200" s="33"/>
      <c r="RL200" s="33"/>
      <c r="RM200" s="33"/>
      <c r="RN200" s="33"/>
      <c r="RO200" s="33"/>
      <c r="RP200" s="33"/>
      <c r="RQ200" s="33"/>
      <c r="RR200" s="33"/>
      <c r="RS200" s="33"/>
      <c r="RT200" s="33"/>
      <c r="RU200" s="33"/>
      <c r="RV200" s="33"/>
      <c r="RW200" s="33"/>
      <c r="RX200" s="33"/>
      <c r="RY200" s="33"/>
      <c r="RZ200" s="33"/>
      <c r="SA200" s="33"/>
      <c r="SB200" s="33"/>
      <c r="SC200" s="33"/>
      <c r="SD200" s="33"/>
      <c r="SE200" s="33"/>
      <c r="SF200" s="33"/>
      <c r="SG200" s="33"/>
      <c r="SH200" s="33"/>
      <c r="SI200" s="33"/>
      <c r="SJ200" s="33"/>
      <c r="SK200" s="33"/>
      <c r="SL200" s="33"/>
      <c r="SM200" s="33"/>
      <c r="SN200" s="33"/>
      <c r="SO200" s="33"/>
      <c r="SP200" s="33"/>
      <c r="SQ200" s="33"/>
      <c r="SR200" s="33"/>
      <c r="SS200" s="33"/>
      <c r="ST200" s="33"/>
      <c r="SU200" s="33"/>
      <c r="SV200" s="33"/>
      <c r="SW200" s="33"/>
      <c r="SX200" s="33"/>
      <c r="SY200" s="33"/>
      <c r="SZ200" s="33"/>
      <c r="TA200" s="33"/>
      <c r="TB200" s="33"/>
      <c r="TC200" s="33"/>
      <c r="TD200" s="33"/>
      <c r="TE200" s="33"/>
      <c r="TF200" s="33"/>
      <c r="TG200" s="33"/>
      <c r="TH200" s="33"/>
      <c r="TI200" s="33"/>
      <c r="TJ200" s="33"/>
      <c r="TK200" s="33"/>
      <c r="TL200" s="33"/>
      <c r="TM200" s="33"/>
      <c r="TN200" s="33"/>
      <c r="TO200" s="33"/>
      <c r="TP200" s="33"/>
      <c r="TQ200" s="33"/>
      <c r="TR200" s="33"/>
      <c r="TS200" s="33"/>
      <c r="TT200" s="33"/>
      <c r="TU200" s="33"/>
      <c r="TV200" s="33"/>
      <c r="TW200" s="33"/>
      <c r="TX200" s="33"/>
      <c r="TY200" s="33"/>
      <c r="TZ200" s="33"/>
      <c r="UA200" s="33"/>
      <c r="UB200" s="33"/>
      <c r="UC200" s="33"/>
      <c r="UD200" s="33"/>
      <c r="UE200" s="33"/>
      <c r="UF200" s="33"/>
      <c r="UG200" s="33"/>
      <c r="UH200" s="33"/>
      <c r="UI200" s="33"/>
      <c r="UJ200" s="33"/>
      <c r="UK200" s="33"/>
      <c r="UL200" s="33"/>
    </row>
    <row r="201" spans="1:558" s="13" customFormat="1" x14ac:dyDescent="0.25">
      <c r="A201" s="54">
        <v>195</v>
      </c>
      <c r="B201" s="24" t="s">
        <v>1042</v>
      </c>
      <c r="C201" s="54" t="s">
        <v>912</v>
      </c>
      <c r="D201" s="80" t="s">
        <v>182</v>
      </c>
      <c r="E201" s="80" t="s">
        <v>194</v>
      </c>
      <c r="F201" s="86" t="s">
        <v>916</v>
      </c>
      <c r="G201" s="25">
        <v>16000</v>
      </c>
      <c r="H201" s="87">
        <v>0</v>
      </c>
      <c r="I201" s="25">
        <v>25</v>
      </c>
      <c r="J201" s="85">
        <v>459.2</v>
      </c>
      <c r="K201" s="60">
        <f t="shared" si="30"/>
        <v>1136</v>
      </c>
      <c r="L201" s="36">
        <f t="shared" si="31"/>
        <v>176.00000000000003</v>
      </c>
      <c r="M201" s="72">
        <v>486.4</v>
      </c>
      <c r="N201" s="25">
        <f t="shared" si="32"/>
        <v>1134.4000000000001</v>
      </c>
      <c r="O201" s="25"/>
      <c r="P201" s="25">
        <f t="shared" si="25"/>
        <v>945.59999999999991</v>
      </c>
      <c r="Q201" s="25">
        <f t="shared" si="26"/>
        <v>970.59999999999991</v>
      </c>
      <c r="R201" s="25">
        <f t="shared" si="27"/>
        <v>2446.4</v>
      </c>
      <c r="S201" s="25">
        <f t="shared" si="29"/>
        <v>15029.4</v>
      </c>
      <c r="T201" s="37" t="s">
        <v>44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  <c r="LD201" s="33"/>
      <c r="LE201" s="33"/>
      <c r="LF201" s="33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3"/>
      <c r="LS201" s="33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33"/>
      <c r="ME201" s="33"/>
      <c r="MF201" s="33"/>
      <c r="MG201" s="33"/>
      <c r="MH201" s="33"/>
      <c r="MI201" s="33"/>
      <c r="MJ201" s="33"/>
      <c r="MK201" s="33"/>
      <c r="ML201" s="33"/>
      <c r="MM201" s="33"/>
      <c r="MN201" s="33"/>
      <c r="MO201" s="33"/>
      <c r="MP201" s="33"/>
      <c r="MQ201" s="33"/>
      <c r="MR201" s="33"/>
      <c r="MS201" s="33"/>
      <c r="MT201" s="33"/>
      <c r="MU201" s="33"/>
      <c r="MV201" s="33"/>
      <c r="MW201" s="33"/>
      <c r="MX201" s="33"/>
      <c r="MY201" s="33"/>
      <c r="MZ201" s="33"/>
      <c r="NA201" s="33"/>
      <c r="NB201" s="33"/>
      <c r="NC201" s="33"/>
      <c r="ND201" s="33"/>
      <c r="NE201" s="33"/>
      <c r="NF201" s="33"/>
      <c r="NG201" s="33"/>
      <c r="NH201" s="33"/>
      <c r="NI201" s="33"/>
      <c r="NJ201" s="33"/>
      <c r="NK201" s="33"/>
      <c r="NL201" s="33"/>
      <c r="NM201" s="33"/>
      <c r="NN201" s="33"/>
      <c r="NO201" s="33"/>
      <c r="NP201" s="33"/>
      <c r="NQ201" s="33"/>
      <c r="NR201" s="33"/>
      <c r="NS201" s="33"/>
      <c r="NT201" s="33"/>
      <c r="NU201" s="33"/>
      <c r="NV201" s="33"/>
      <c r="NW201" s="33"/>
      <c r="NX201" s="33"/>
      <c r="NY201" s="33"/>
      <c r="NZ201" s="33"/>
      <c r="OA201" s="33"/>
      <c r="OB201" s="33"/>
      <c r="OC201" s="33"/>
      <c r="OD201" s="33"/>
      <c r="OE201" s="33"/>
      <c r="OF201" s="33"/>
      <c r="OG201" s="33"/>
      <c r="OH201" s="33"/>
      <c r="OI201" s="33"/>
      <c r="OJ201" s="33"/>
      <c r="OK201" s="33"/>
      <c r="OL201" s="33"/>
      <c r="OM201" s="33"/>
      <c r="ON201" s="33"/>
      <c r="OO201" s="33"/>
      <c r="OP201" s="33"/>
      <c r="OQ201" s="33"/>
      <c r="OR201" s="33"/>
      <c r="OS201" s="33"/>
      <c r="OT201" s="33"/>
      <c r="OU201" s="33"/>
      <c r="OV201" s="33"/>
      <c r="OW201" s="33"/>
      <c r="OX201" s="33"/>
      <c r="OY201" s="33"/>
      <c r="OZ201" s="33"/>
      <c r="PA201" s="33"/>
      <c r="PB201" s="33"/>
      <c r="PC201" s="33"/>
      <c r="PD201" s="33"/>
      <c r="PE201" s="33"/>
      <c r="PF201" s="33"/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/>
      <c r="PU201" s="33"/>
      <c r="PV201" s="33"/>
      <c r="PW201" s="33"/>
      <c r="PX201" s="33"/>
      <c r="PY201" s="33"/>
      <c r="PZ201" s="33"/>
      <c r="QA201" s="33"/>
      <c r="QB201" s="33"/>
      <c r="QC201" s="33"/>
      <c r="QD201" s="33"/>
      <c r="QE201" s="33"/>
      <c r="QF201" s="33"/>
      <c r="QG201" s="33"/>
      <c r="QH201" s="33"/>
      <c r="QI201" s="33"/>
      <c r="QJ201" s="33"/>
      <c r="QK201" s="33"/>
      <c r="QL201" s="33"/>
      <c r="QM201" s="33"/>
      <c r="QN201" s="33"/>
      <c r="QO201" s="33"/>
      <c r="QP201" s="33"/>
      <c r="QQ201" s="33"/>
      <c r="QR201" s="33"/>
      <c r="QS201" s="33"/>
      <c r="QT201" s="33"/>
      <c r="QU201" s="33"/>
      <c r="QV201" s="33"/>
      <c r="QW201" s="33"/>
      <c r="QX201" s="33"/>
      <c r="QY201" s="33"/>
      <c r="QZ201" s="33"/>
      <c r="RA201" s="33"/>
      <c r="RB201" s="33"/>
      <c r="RC201" s="33"/>
      <c r="RD201" s="33"/>
      <c r="RE201" s="33"/>
      <c r="RF201" s="33"/>
      <c r="RG201" s="33"/>
      <c r="RH201" s="33"/>
      <c r="RI201" s="33"/>
      <c r="RJ201" s="33"/>
      <c r="RK201" s="33"/>
      <c r="RL201" s="33"/>
      <c r="RM201" s="33"/>
      <c r="RN201" s="33"/>
      <c r="RO201" s="33"/>
      <c r="RP201" s="33"/>
      <c r="RQ201" s="33"/>
      <c r="RR201" s="33"/>
      <c r="RS201" s="33"/>
      <c r="RT201" s="33"/>
      <c r="RU201" s="33"/>
      <c r="RV201" s="33"/>
      <c r="RW201" s="33"/>
      <c r="RX201" s="33"/>
      <c r="RY201" s="33"/>
      <c r="RZ201" s="33"/>
      <c r="SA201" s="33"/>
      <c r="SB201" s="33"/>
      <c r="SC201" s="33"/>
      <c r="SD201" s="33"/>
      <c r="SE201" s="33"/>
      <c r="SF201" s="33"/>
      <c r="SG201" s="33"/>
      <c r="SH201" s="33"/>
      <c r="SI201" s="33"/>
      <c r="SJ201" s="33"/>
      <c r="SK201" s="33"/>
      <c r="SL201" s="33"/>
      <c r="SM201" s="33"/>
      <c r="SN201" s="33"/>
      <c r="SO201" s="33"/>
      <c r="SP201" s="33"/>
      <c r="SQ201" s="33"/>
      <c r="SR201" s="33"/>
      <c r="SS201" s="33"/>
      <c r="ST201" s="33"/>
      <c r="SU201" s="33"/>
      <c r="SV201" s="33"/>
      <c r="SW201" s="33"/>
      <c r="SX201" s="33"/>
      <c r="SY201" s="33"/>
      <c r="SZ201" s="33"/>
      <c r="TA201" s="33"/>
      <c r="TB201" s="33"/>
      <c r="TC201" s="33"/>
      <c r="TD201" s="33"/>
      <c r="TE201" s="33"/>
      <c r="TF201" s="33"/>
      <c r="TG201" s="33"/>
      <c r="TH201" s="33"/>
      <c r="TI201" s="33"/>
      <c r="TJ201" s="33"/>
      <c r="TK201" s="33"/>
      <c r="TL201" s="33"/>
      <c r="TM201" s="33"/>
      <c r="TN201" s="33"/>
      <c r="TO201" s="33"/>
      <c r="TP201" s="33"/>
      <c r="TQ201" s="33"/>
      <c r="TR201" s="33"/>
      <c r="TS201" s="33"/>
      <c r="TT201" s="33"/>
      <c r="TU201" s="33"/>
      <c r="TV201" s="33"/>
      <c r="TW201" s="33"/>
      <c r="TX201" s="33"/>
      <c r="TY201" s="33"/>
      <c r="TZ201" s="33"/>
      <c r="UA201" s="33"/>
      <c r="UB201" s="33"/>
      <c r="UC201" s="33"/>
      <c r="UD201" s="33"/>
      <c r="UE201" s="33"/>
      <c r="UF201" s="33"/>
      <c r="UG201" s="33"/>
      <c r="UH201" s="33"/>
      <c r="UI201" s="33"/>
      <c r="UJ201" s="33"/>
      <c r="UK201" s="33"/>
      <c r="UL201" s="33"/>
    </row>
    <row r="202" spans="1:558" s="13" customFormat="1" x14ac:dyDescent="0.25">
      <c r="A202" s="54">
        <v>196</v>
      </c>
      <c r="B202" s="24" t="s">
        <v>1044</v>
      </c>
      <c r="C202" s="54" t="s">
        <v>912</v>
      </c>
      <c r="D202" s="80" t="s">
        <v>182</v>
      </c>
      <c r="E202" s="80" t="s">
        <v>194</v>
      </c>
      <c r="F202" s="86" t="s">
        <v>916</v>
      </c>
      <c r="G202" s="25">
        <v>16000</v>
      </c>
      <c r="H202" s="87">
        <v>0</v>
      </c>
      <c r="I202" s="25">
        <v>25</v>
      </c>
      <c r="J202" s="85">
        <v>459.2</v>
      </c>
      <c r="K202" s="60">
        <f t="shared" si="30"/>
        <v>1136</v>
      </c>
      <c r="L202" s="36">
        <f t="shared" si="31"/>
        <v>176.00000000000003</v>
      </c>
      <c r="M202" s="72">
        <v>486.4</v>
      </c>
      <c r="N202" s="25">
        <f t="shared" si="32"/>
        <v>1134.4000000000001</v>
      </c>
      <c r="O202" s="25"/>
      <c r="P202" s="25">
        <f t="shared" ref="P202:P268" si="33">+J202+M202</f>
        <v>945.59999999999991</v>
      </c>
      <c r="Q202" s="25">
        <f t="shared" si="26"/>
        <v>970.59999999999991</v>
      </c>
      <c r="R202" s="25">
        <f t="shared" si="27"/>
        <v>2446.4</v>
      </c>
      <c r="S202" s="25">
        <f t="shared" si="29"/>
        <v>15029.4</v>
      </c>
      <c r="T202" s="37" t="s">
        <v>44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  <c r="LD202" s="33"/>
      <c r="LE202" s="33"/>
      <c r="LF202" s="33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3"/>
      <c r="LS202" s="33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33"/>
      <c r="ME202" s="33"/>
      <c r="MF202" s="33"/>
      <c r="MG202" s="33"/>
      <c r="MH202" s="33"/>
      <c r="MI202" s="33"/>
      <c r="MJ202" s="33"/>
      <c r="MK202" s="33"/>
      <c r="ML202" s="33"/>
      <c r="MM202" s="33"/>
      <c r="MN202" s="33"/>
      <c r="MO202" s="33"/>
      <c r="MP202" s="33"/>
      <c r="MQ202" s="33"/>
      <c r="MR202" s="33"/>
      <c r="MS202" s="33"/>
      <c r="MT202" s="33"/>
      <c r="MU202" s="33"/>
      <c r="MV202" s="33"/>
      <c r="MW202" s="33"/>
      <c r="MX202" s="33"/>
      <c r="MY202" s="33"/>
      <c r="MZ202" s="33"/>
      <c r="NA202" s="33"/>
      <c r="NB202" s="33"/>
      <c r="NC202" s="33"/>
      <c r="ND202" s="33"/>
      <c r="NE202" s="33"/>
      <c r="NF202" s="33"/>
      <c r="NG202" s="33"/>
      <c r="NH202" s="33"/>
      <c r="NI202" s="33"/>
      <c r="NJ202" s="33"/>
      <c r="NK202" s="33"/>
      <c r="NL202" s="33"/>
      <c r="NM202" s="33"/>
      <c r="NN202" s="33"/>
      <c r="NO202" s="33"/>
      <c r="NP202" s="33"/>
      <c r="NQ202" s="33"/>
      <c r="NR202" s="33"/>
      <c r="NS202" s="33"/>
      <c r="NT202" s="33"/>
      <c r="NU202" s="33"/>
      <c r="NV202" s="33"/>
      <c r="NW202" s="33"/>
      <c r="NX202" s="33"/>
      <c r="NY202" s="33"/>
      <c r="NZ202" s="33"/>
      <c r="OA202" s="33"/>
      <c r="OB202" s="33"/>
      <c r="OC202" s="33"/>
      <c r="OD202" s="33"/>
      <c r="OE202" s="33"/>
      <c r="OF202" s="33"/>
      <c r="OG202" s="33"/>
      <c r="OH202" s="33"/>
      <c r="OI202" s="33"/>
      <c r="OJ202" s="33"/>
      <c r="OK202" s="33"/>
      <c r="OL202" s="33"/>
      <c r="OM202" s="33"/>
      <c r="ON202" s="33"/>
      <c r="OO202" s="33"/>
      <c r="OP202" s="33"/>
      <c r="OQ202" s="33"/>
      <c r="OR202" s="33"/>
      <c r="OS202" s="33"/>
      <c r="OT202" s="33"/>
      <c r="OU202" s="33"/>
      <c r="OV202" s="33"/>
      <c r="OW202" s="33"/>
      <c r="OX202" s="33"/>
      <c r="OY202" s="33"/>
      <c r="OZ202" s="33"/>
      <c r="PA202" s="33"/>
      <c r="PB202" s="33"/>
      <c r="PC202" s="33"/>
      <c r="PD202" s="33"/>
      <c r="PE202" s="33"/>
      <c r="PF202" s="33"/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/>
      <c r="PX202" s="33"/>
      <c r="PY202" s="33"/>
      <c r="PZ202" s="33"/>
      <c r="QA202" s="33"/>
      <c r="QB202" s="33"/>
      <c r="QC202" s="33"/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  <c r="QR202" s="33"/>
      <c r="QS202" s="33"/>
      <c r="QT202" s="33"/>
      <c r="QU202" s="33"/>
      <c r="QV202" s="33"/>
      <c r="QW202" s="33"/>
      <c r="QX202" s="33"/>
      <c r="QY202" s="33"/>
      <c r="QZ202" s="33"/>
      <c r="RA202" s="33"/>
      <c r="RB202" s="33"/>
      <c r="RC202" s="33"/>
      <c r="RD202" s="33"/>
      <c r="RE202" s="33"/>
      <c r="RF202" s="33"/>
      <c r="RG202" s="33"/>
      <c r="RH202" s="33"/>
      <c r="RI202" s="33"/>
      <c r="RJ202" s="33"/>
      <c r="RK202" s="33"/>
      <c r="RL202" s="33"/>
      <c r="RM202" s="33"/>
      <c r="RN202" s="33"/>
      <c r="RO202" s="33"/>
      <c r="RP202" s="33"/>
      <c r="RQ202" s="33"/>
      <c r="RR202" s="33"/>
      <c r="RS202" s="33"/>
      <c r="RT202" s="33"/>
      <c r="RU202" s="33"/>
      <c r="RV202" s="33"/>
      <c r="RW202" s="33"/>
      <c r="RX202" s="33"/>
      <c r="RY202" s="33"/>
      <c r="RZ202" s="33"/>
      <c r="SA202" s="33"/>
      <c r="SB202" s="33"/>
      <c r="SC202" s="33"/>
      <c r="SD202" s="33"/>
      <c r="SE202" s="33"/>
      <c r="SF202" s="33"/>
      <c r="SG202" s="33"/>
      <c r="SH202" s="33"/>
      <c r="SI202" s="33"/>
      <c r="SJ202" s="33"/>
      <c r="SK202" s="33"/>
      <c r="SL202" s="33"/>
      <c r="SM202" s="33"/>
      <c r="SN202" s="33"/>
      <c r="SO202" s="33"/>
      <c r="SP202" s="33"/>
      <c r="SQ202" s="33"/>
      <c r="SR202" s="33"/>
      <c r="SS202" s="33"/>
      <c r="ST202" s="33"/>
      <c r="SU202" s="33"/>
      <c r="SV202" s="33"/>
      <c r="SW202" s="33"/>
      <c r="SX202" s="33"/>
      <c r="SY202" s="33"/>
      <c r="SZ202" s="33"/>
      <c r="TA202" s="33"/>
      <c r="TB202" s="33"/>
      <c r="TC202" s="33"/>
      <c r="TD202" s="33"/>
      <c r="TE202" s="33"/>
      <c r="TF202" s="33"/>
      <c r="TG202" s="33"/>
      <c r="TH202" s="33"/>
      <c r="TI202" s="33"/>
      <c r="TJ202" s="33"/>
      <c r="TK202" s="33"/>
      <c r="TL202" s="33"/>
      <c r="TM202" s="33"/>
      <c r="TN202" s="33"/>
      <c r="TO202" s="33"/>
      <c r="TP202" s="33"/>
      <c r="TQ202" s="33"/>
      <c r="TR202" s="33"/>
      <c r="TS202" s="33"/>
      <c r="TT202" s="33"/>
      <c r="TU202" s="33"/>
      <c r="TV202" s="33"/>
      <c r="TW202" s="33"/>
      <c r="TX202" s="33"/>
      <c r="TY202" s="33"/>
      <c r="TZ202" s="33"/>
      <c r="UA202" s="33"/>
      <c r="UB202" s="33"/>
      <c r="UC202" s="33"/>
      <c r="UD202" s="33"/>
      <c r="UE202" s="33"/>
      <c r="UF202" s="33"/>
      <c r="UG202" s="33"/>
      <c r="UH202" s="33"/>
      <c r="UI202" s="33"/>
      <c r="UJ202" s="33"/>
      <c r="UK202" s="33"/>
      <c r="UL202" s="33"/>
    </row>
    <row r="203" spans="1:558" s="13" customFormat="1" x14ac:dyDescent="0.25">
      <c r="A203" s="54">
        <v>197</v>
      </c>
      <c r="B203" s="24" t="s">
        <v>1046</v>
      </c>
      <c r="C203" s="54" t="s">
        <v>912</v>
      </c>
      <c r="D203" s="80" t="s">
        <v>182</v>
      </c>
      <c r="E203" s="80" t="s">
        <v>194</v>
      </c>
      <c r="F203" s="86" t="s">
        <v>916</v>
      </c>
      <c r="G203" s="25">
        <v>16000</v>
      </c>
      <c r="H203" s="87">
        <v>0</v>
      </c>
      <c r="I203" s="25">
        <v>25</v>
      </c>
      <c r="J203" s="85">
        <v>459.2</v>
      </c>
      <c r="K203" s="60">
        <f t="shared" si="30"/>
        <v>1136</v>
      </c>
      <c r="L203" s="36">
        <f t="shared" si="31"/>
        <v>176.00000000000003</v>
      </c>
      <c r="M203" s="72">
        <v>486.4</v>
      </c>
      <c r="N203" s="25">
        <f t="shared" si="32"/>
        <v>1134.4000000000001</v>
      </c>
      <c r="O203" s="25"/>
      <c r="P203" s="25">
        <f t="shared" si="33"/>
        <v>945.59999999999991</v>
      </c>
      <c r="Q203" s="25">
        <f t="shared" si="26"/>
        <v>970.59999999999991</v>
      </c>
      <c r="R203" s="25">
        <f t="shared" si="27"/>
        <v>2446.4</v>
      </c>
      <c r="S203" s="25">
        <f t="shared" si="29"/>
        <v>15029.4</v>
      </c>
      <c r="T203" s="37" t="s">
        <v>44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  <c r="LD203" s="33"/>
      <c r="LE203" s="33"/>
      <c r="LF203" s="33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3"/>
      <c r="LS203" s="33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33"/>
      <c r="ME203" s="33"/>
      <c r="MF203" s="33"/>
      <c r="MG203" s="33"/>
      <c r="MH203" s="33"/>
      <c r="MI203" s="33"/>
      <c r="MJ203" s="33"/>
      <c r="MK203" s="33"/>
      <c r="ML203" s="33"/>
      <c r="MM203" s="33"/>
      <c r="MN203" s="33"/>
      <c r="MO203" s="33"/>
      <c r="MP203" s="33"/>
      <c r="MQ203" s="33"/>
      <c r="MR203" s="33"/>
      <c r="MS203" s="33"/>
      <c r="MT203" s="33"/>
      <c r="MU203" s="33"/>
      <c r="MV203" s="33"/>
      <c r="MW203" s="33"/>
      <c r="MX203" s="33"/>
      <c r="MY203" s="33"/>
      <c r="MZ203" s="33"/>
      <c r="NA203" s="33"/>
      <c r="NB203" s="33"/>
      <c r="NC203" s="33"/>
      <c r="ND203" s="33"/>
      <c r="NE203" s="33"/>
      <c r="NF203" s="33"/>
      <c r="NG203" s="33"/>
      <c r="NH203" s="33"/>
      <c r="NI203" s="33"/>
      <c r="NJ203" s="33"/>
      <c r="NK203" s="33"/>
      <c r="NL203" s="33"/>
      <c r="NM203" s="33"/>
      <c r="NN203" s="33"/>
      <c r="NO203" s="33"/>
      <c r="NP203" s="33"/>
      <c r="NQ203" s="33"/>
      <c r="NR203" s="33"/>
      <c r="NS203" s="33"/>
      <c r="NT203" s="33"/>
      <c r="NU203" s="33"/>
      <c r="NV203" s="33"/>
      <c r="NW203" s="33"/>
      <c r="NX203" s="33"/>
      <c r="NY203" s="33"/>
      <c r="NZ203" s="33"/>
      <c r="OA203" s="33"/>
      <c r="OB203" s="33"/>
      <c r="OC203" s="33"/>
      <c r="OD203" s="33"/>
      <c r="OE203" s="33"/>
      <c r="OF203" s="33"/>
      <c r="OG203" s="33"/>
      <c r="OH203" s="33"/>
      <c r="OI203" s="33"/>
      <c r="OJ203" s="33"/>
      <c r="OK203" s="33"/>
      <c r="OL203" s="33"/>
      <c r="OM203" s="33"/>
      <c r="ON203" s="33"/>
      <c r="OO203" s="33"/>
      <c r="OP203" s="33"/>
      <c r="OQ203" s="33"/>
      <c r="OR203" s="33"/>
      <c r="OS203" s="33"/>
      <c r="OT203" s="33"/>
      <c r="OU203" s="33"/>
      <c r="OV203" s="33"/>
      <c r="OW203" s="33"/>
      <c r="OX203" s="33"/>
      <c r="OY203" s="33"/>
      <c r="OZ203" s="33"/>
      <c r="PA203" s="33"/>
      <c r="PB203" s="33"/>
      <c r="PC203" s="33"/>
      <c r="PD203" s="33"/>
      <c r="PE203" s="33"/>
      <c r="PF203" s="33"/>
      <c r="PG203" s="33"/>
      <c r="PH203" s="33"/>
      <c r="PI203" s="33"/>
      <c r="PJ203" s="33"/>
      <c r="PK203" s="33"/>
      <c r="PL203" s="33"/>
      <c r="PM203" s="33"/>
      <c r="PN203" s="33"/>
      <c r="PO203" s="33"/>
      <c r="PP203" s="33"/>
      <c r="PQ203" s="33"/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  <c r="QR203" s="33"/>
      <c r="QS203" s="33"/>
      <c r="QT203" s="33"/>
      <c r="QU203" s="33"/>
      <c r="QV203" s="33"/>
      <c r="QW203" s="33"/>
      <c r="QX203" s="33"/>
      <c r="QY203" s="33"/>
      <c r="QZ203" s="33"/>
      <c r="RA203" s="33"/>
      <c r="RB203" s="33"/>
      <c r="RC203" s="33"/>
      <c r="RD203" s="33"/>
      <c r="RE203" s="33"/>
      <c r="RF203" s="33"/>
      <c r="RG203" s="33"/>
      <c r="RH203" s="33"/>
      <c r="RI203" s="33"/>
      <c r="RJ203" s="33"/>
      <c r="RK203" s="33"/>
      <c r="RL203" s="33"/>
      <c r="RM203" s="33"/>
      <c r="RN203" s="33"/>
      <c r="RO203" s="33"/>
      <c r="RP203" s="33"/>
      <c r="RQ203" s="33"/>
      <c r="RR203" s="33"/>
      <c r="RS203" s="33"/>
      <c r="RT203" s="33"/>
      <c r="RU203" s="33"/>
      <c r="RV203" s="33"/>
      <c r="RW203" s="33"/>
      <c r="RX203" s="33"/>
      <c r="RY203" s="33"/>
      <c r="RZ203" s="33"/>
      <c r="SA203" s="33"/>
      <c r="SB203" s="33"/>
      <c r="SC203" s="33"/>
      <c r="SD203" s="33"/>
      <c r="SE203" s="33"/>
      <c r="SF203" s="33"/>
      <c r="SG203" s="33"/>
      <c r="SH203" s="33"/>
      <c r="SI203" s="33"/>
      <c r="SJ203" s="33"/>
      <c r="SK203" s="33"/>
      <c r="SL203" s="33"/>
      <c r="SM203" s="33"/>
      <c r="SN203" s="33"/>
      <c r="SO203" s="33"/>
      <c r="SP203" s="33"/>
      <c r="SQ203" s="33"/>
      <c r="SR203" s="33"/>
      <c r="SS203" s="33"/>
      <c r="ST203" s="33"/>
      <c r="SU203" s="33"/>
      <c r="SV203" s="33"/>
      <c r="SW203" s="33"/>
      <c r="SX203" s="33"/>
      <c r="SY203" s="33"/>
      <c r="SZ203" s="33"/>
      <c r="TA203" s="33"/>
      <c r="TB203" s="33"/>
      <c r="TC203" s="33"/>
      <c r="TD203" s="33"/>
      <c r="TE203" s="33"/>
      <c r="TF203" s="33"/>
      <c r="TG203" s="33"/>
      <c r="TH203" s="33"/>
      <c r="TI203" s="33"/>
      <c r="TJ203" s="33"/>
      <c r="TK203" s="33"/>
      <c r="TL203" s="33"/>
      <c r="TM203" s="33"/>
      <c r="TN203" s="33"/>
      <c r="TO203" s="33"/>
      <c r="TP203" s="33"/>
      <c r="TQ203" s="33"/>
      <c r="TR203" s="33"/>
      <c r="TS203" s="33"/>
      <c r="TT203" s="33"/>
      <c r="TU203" s="33"/>
      <c r="TV203" s="33"/>
      <c r="TW203" s="33"/>
      <c r="TX203" s="33"/>
      <c r="TY203" s="33"/>
      <c r="TZ203" s="33"/>
      <c r="UA203" s="33"/>
      <c r="UB203" s="33"/>
      <c r="UC203" s="33"/>
      <c r="UD203" s="33"/>
      <c r="UE203" s="33"/>
      <c r="UF203" s="33"/>
      <c r="UG203" s="33"/>
      <c r="UH203" s="33"/>
      <c r="UI203" s="33"/>
      <c r="UJ203" s="33"/>
      <c r="UK203" s="33"/>
      <c r="UL203" s="33"/>
    </row>
    <row r="204" spans="1:558" s="23" customFormat="1" x14ac:dyDescent="0.25">
      <c r="A204" s="54">
        <v>198</v>
      </c>
      <c r="B204" s="24" t="s">
        <v>1110</v>
      </c>
      <c r="C204" s="54" t="s">
        <v>912</v>
      </c>
      <c r="D204" s="80" t="s">
        <v>182</v>
      </c>
      <c r="E204" s="80" t="s">
        <v>194</v>
      </c>
      <c r="F204" s="86" t="s">
        <v>916</v>
      </c>
      <c r="G204" s="25">
        <v>16000</v>
      </c>
      <c r="H204" s="87">
        <v>0</v>
      </c>
      <c r="I204" s="25">
        <v>25</v>
      </c>
      <c r="J204" s="85">
        <v>459.2</v>
      </c>
      <c r="K204" s="60">
        <f t="shared" si="30"/>
        <v>1136</v>
      </c>
      <c r="L204" s="36">
        <f t="shared" si="31"/>
        <v>176.00000000000003</v>
      </c>
      <c r="M204" s="72">
        <v>486.4</v>
      </c>
      <c r="N204" s="25">
        <f t="shared" si="32"/>
        <v>1134.4000000000001</v>
      </c>
      <c r="O204" s="25"/>
      <c r="P204" s="25">
        <f t="shared" si="33"/>
        <v>945.59999999999991</v>
      </c>
      <c r="Q204" s="25">
        <f t="shared" si="26"/>
        <v>970.59999999999991</v>
      </c>
      <c r="R204" s="25">
        <f t="shared" si="27"/>
        <v>2446.4</v>
      </c>
      <c r="S204" s="25">
        <f t="shared" si="29"/>
        <v>15029.4</v>
      </c>
      <c r="T204" s="37" t="s">
        <v>44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  <c r="LD204" s="33"/>
      <c r="LE204" s="33"/>
      <c r="LF204" s="33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3"/>
      <c r="LS204" s="33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33"/>
      <c r="ME204" s="33"/>
      <c r="MF204" s="33"/>
      <c r="MG204" s="33"/>
      <c r="MH204" s="33"/>
      <c r="MI204" s="33"/>
      <c r="MJ204" s="33"/>
      <c r="MK204" s="33"/>
      <c r="ML204" s="33"/>
      <c r="MM204" s="33"/>
      <c r="MN204" s="33"/>
      <c r="MO204" s="33"/>
      <c r="MP204" s="33"/>
      <c r="MQ204" s="33"/>
      <c r="MR204" s="33"/>
      <c r="MS204" s="33"/>
      <c r="MT204" s="33"/>
      <c r="MU204" s="33"/>
      <c r="MV204" s="33"/>
      <c r="MW204" s="33"/>
      <c r="MX204" s="33"/>
      <c r="MY204" s="33"/>
      <c r="MZ204" s="33"/>
      <c r="NA204" s="33"/>
      <c r="NB204" s="33"/>
      <c r="NC204" s="33"/>
      <c r="ND204" s="33"/>
      <c r="NE204" s="33"/>
      <c r="NF204" s="33"/>
      <c r="NG204" s="33"/>
      <c r="NH204" s="33"/>
      <c r="NI204" s="33"/>
      <c r="NJ204" s="33"/>
      <c r="NK204" s="33"/>
      <c r="NL204" s="33"/>
      <c r="NM204" s="33"/>
      <c r="NN204" s="33"/>
      <c r="NO204" s="33"/>
      <c r="NP204" s="33"/>
      <c r="NQ204" s="33"/>
      <c r="NR204" s="33"/>
      <c r="NS204" s="33"/>
      <c r="NT204" s="33"/>
      <c r="NU204" s="33"/>
      <c r="NV204" s="33"/>
      <c r="NW204" s="33"/>
      <c r="NX204" s="33"/>
      <c r="NY204" s="33"/>
      <c r="NZ204" s="33"/>
      <c r="OA204" s="33"/>
      <c r="OB204" s="33"/>
      <c r="OC204" s="33"/>
      <c r="OD204" s="33"/>
      <c r="OE204" s="33"/>
      <c r="OF204" s="33"/>
      <c r="OG204" s="33"/>
      <c r="OH204" s="33"/>
      <c r="OI204" s="33"/>
      <c r="OJ204" s="33"/>
      <c r="OK204" s="33"/>
      <c r="OL204" s="33"/>
      <c r="OM204" s="33"/>
      <c r="ON204" s="33"/>
      <c r="OO204" s="33"/>
      <c r="OP204" s="33"/>
      <c r="OQ204" s="33"/>
      <c r="OR204" s="33"/>
      <c r="OS204" s="33"/>
      <c r="OT204" s="33"/>
      <c r="OU204" s="33"/>
      <c r="OV204" s="33"/>
      <c r="OW204" s="33"/>
      <c r="OX204" s="33"/>
      <c r="OY204" s="33"/>
      <c r="OZ204" s="33"/>
      <c r="PA204" s="33"/>
      <c r="PB204" s="33"/>
      <c r="PC204" s="33"/>
      <c r="PD204" s="33"/>
      <c r="PE204" s="33"/>
      <c r="PF204" s="33"/>
      <c r="PG204" s="33"/>
      <c r="PH204" s="33"/>
      <c r="PI204" s="33"/>
      <c r="PJ204" s="33"/>
      <c r="PK204" s="33"/>
      <c r="PL204" s="33"/>
      <c r="PM204" s="33"/>
      <c r="PN204" s="33"/>
      <c r="PO204" s="33"/>
      <c r="PP204" s="33"/>
      <c r="PQ204" s="33"/>
      <c r="PR204" s="33"/>
      <c r="PS204" s="33"/>
      <c r="PT204" s="33"/>
      <c r="PU204" s="33"/>
      <c r="PV204" s="33"/>
      <c r="PW204" s="33"/>
      <c r="PX204" s="33"/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/>
      <c r="QO204" s="33"/>
      <c r="QP204" s="33"/>
      <c r="QQ204" s="33"/>
      <c r="QR204" s="33"/>
      <c r="QS204" s="33"/>
      <c r="QT204" s="33"/>
      <c r="QU204" s="33"/>
      <c r="QV204" s="33"/>
      <c r="QW204" s="33"/>
      <c r="QX204" s="33"/>
      <c r="QY204" s="33"/>
      <c r="QZ204" s="33"/>
      <c r="RA204" s="33"/>
      <c r="RB204" s="33"/>
      <c r="RC204" s="33"/>
      <c r="RD204" s="33"/>
      <c r="RE204" s="33"/>
      <c r="RF204" s="33"/>
      <c r="RG204" s="33"/>
      <c r="RH204" s="33"/>
      <c r="RI204" s="33"/>
      <c r="RJ204" s="33"/>
      <c r="RK204" s="33"/>
      <c r="RL204" s="33"/>
      <c r="RM204" s="33"/>
      <c r="RN204" s="33"/>
      <c r="RO204" s="33"/>
      <c r="RP204" s="33"/>
      <c r="RQ204" s="33"/>
      <c r="RR204" s="33"/>
      <c r="RS204" s="33"/>
      <c r="RT204" s="33"/>
      <c r="RU204" s="33"/>
      <c r="RV204" s="33"/>
      <c r="RW204" s="33"/>
      <c r="RX204" s="33"/>
      <c r="RY204" s="33"/>
      <c r="RZ204" s="33"/>
      <c r="SA204" s="33"/>
      <c r="SB204" s="33"/>
      <c r="SC204" s="33"/>
      <c r="SD204" s="33"/>
      <c r="SE204" s="33"/>
      <c r="SF204" s="33"/>
      <c r="SG204" s="33"/>
      <c r="SH204" s="33"/>
      <c r="SI204" s="33"/>
      <c r="SJ204" s="33"/>
      <c r="SK204" s="33"/>
      <c r="SL204" s="33"/>
      <c r="SM204" s="33"/>
      <c r="SN204" s="33"/>
      <c r="SO204" s="33"/>
      <c r="SP204" s="33"/>
      <c r="SQ204" s="33"/>
      <c r="SR204" s="33"/>
      <c r="SS204" s="33"/>
      <c r="ST204" s="33"/>
      <c r="SU204" s="33"/>
      <c r="SV204" s="33"/>
      <c r="SW204" s="33"/>
      <c r="SX204" s="33"/>
      <c r="SY204" s="33"/>
      <c r="SZ204" s="33"/>
      <c r="TA204" s="33"/>
      <c r="TB204" s="33"/>
      <c r="TC204" s="33"/>
      <c r="TD204" s="33"/>
      <c r="TE204" s="33"/>
      <c r="TF204" s="33"/>
      <c r="TG204" s="33"/>
      <c r="TH204" s="33"/>
      <c r="TI204" s="33"/>
      <c r="TJ204" s="33"/>
      <c r="TK204" s="33"/>
      <c r="TL204" s="33"/>
      <c r="TM204" s="33"/>
      <c r="TN204" s="33"/>
      <c r="TO204" s="33"/>
      <c r="TP204" s="33"/>
      <c r="TQ204" s="33"/>
      <c r="TR204" s="33"/>
      <c r="TS204" s="33"/>
      <c r="TT204" s="33"/>
      <c r="TU204" s="33"/>
      <c r="TV204" s="33"/>
      <c r="TW204" s="33"/>
      <c r="TX204" s="33"/>
      <c r="TY204" s="33"/>
      <c r="TZ204" s="33"/>
      <c r="UA204" s="33"/>
      <c r="UB204" s="33"/>
      <c r="UC204" s="33"/>
      <c r="UD204" s="33"/>
      <c r="UE204" s="33"/>
      <c r="UF204" s="33"/>
      <c r="UG204" s="33"/>
      <c r="UH204" s="33"/>
      <c r="UI204" s="33"/>
      <c r="UJ204" s="33"/>
      <c r="UK204" s="33"/>
      <c r="UL204" s="33"/>
    </row>
    <row r="205" spans="1:558" s="23" customFormat="1" x14ac:dyDescent="0.25">
      <c r="A205" s="54">
        <v>199</v>
      </c>
      <c r="B205" s="24" t="s">
        <v>1113</v>
      </c>
      <c r="C205" s="54" t="s">
        <v>912</v>
      </c>
      <c r="D205" s="80" t="s">
        <v>182</v>
      </c>
      <c r="E205" s="80" t="s">
        <v>194</v>
      </c>
      <c r="F205" s="86" t="s">
        <v>916</v>
      </c>
      <c r="G205" s="25">
        <v>16000</v>
      </c>
      <c r="H205" s="87">
        <v>0</v>
      </c>
      <c r="I205" s="25">
        <v>25</v>
      </c>
      <c r="J205" s="85">
        <v>459.2</v>
      </c>
      <c r="K205" s="60">
        <f t="shared" si="30"/>
        <v>1136</v>
      </c>
      <c r="L205" s="36">
        <f t="shared" si="31"/>
        <v>176.00000000000003</v>
      </c>
      <c r="M205" s="72">
        <v>486.4</v>
      </c>
      <c r="N205" s="25">
        <f t="shared" si="32"/>
        <v>1134.4000000000001</v>
      </c>
      <c r="O205" s="25"/>
      <c r="P205" s="25">
        <f t="shared" si="33"/>
        <v>945.59999999999991</v>
      </c>
      <c r="Q205" s="25">
        <f t="shared" si="26"/>
        <v>970.59999999999991</v>
      </c>
      <c r="R205" s="25">
        <f t="shared" si="27"/>
        <v>2446.4</v>
      </c>
      <c r="S205" s="25">
        <f t="shared" si="29"/>
        <v>15029.4</v>
      </c>
      <c r="T205" s="37" t="s">
        <v>44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  <c r="LD205" s="33"/>
      <c r="LE205" s="33"/>
      <c r="LF205" s="33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3"/>
      <c r="LS205" s="33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33"/>
      <c r="ME205" s="33"/>
      <c r="MF205" s="33"/>
      <c r="MG205" s="33"/>
      <c r="MH205" s="33"/>
      <c r="MI205" s="33"/>
      <c r="MJ205" s="33"/>
      <c r="MK205" s="33"/>
      <c r="ML205" s="33"/>
      <c r="MM205" s="33"/>
      <c r="MN205" s="33"/>
      <c r="MO205" s="33"/>
      <c r="MP205" s="33"/>
      <c r="MQ205" s="33"/>
      <c r="MR205" s="33"/>
      <c r="MS205" s="33"/>
      <c r="MT205" s="33"/>
      <c r="MU205" s="33"/>
      <c r="MV205" s="33"/>
      <c r="MW205" s="33"/>
      <c r="MX205" s="33"/>
      <c r="MY205" s="33"/>
      <c r="MZ205" s="33"/>
      <c r="NA205" s="33"/>
      <c r="NB205" s="33"/>
      <c r="NC205" s="33"/>
      <c r="ND205" s="33"/>
      <c r="NE205" s="33"/>
      <c r="NF205" s="33"/>
      <c r="NG205" s="33"/>
      <c r="NH205" s="33"/>
      <c r="NI205" s="33"/>
      <c r="NJ205" s="33"/>
      <c r="NK205" s="33"/>
      <c r="NL205" s="33"/>
      <c r="NM205" s="33"/>
      <c r="NN205" s="33"/>
      <c r="NO205" s="33"/>
      <c r="NP205" s="33"/>
      <c r="NQ205" s="33"/>
      <c r="NR205" s="33"/>
      <c r="NS205" s="33"/>
      <c r="NT205" s="33"/>
      <c r="NU205" s="33"/>
      <c r="NV205" s="33"/>
      <c r="NW205" s="33"/>
      <c r="NX205" s="33"/>
      <c r="NY205" s="33"/>
      <c r="NZ205" s="33"/>
      <c r="OA205" s="33"/>
      <c r="OB205" s="33"/>
      <c r="OC205" s="33"/>
      <c r="OD205" s="33"/>
      <c r="OE205" s="33"/>
      <c r="OF205" s="33"/>
      <c r="OG205" s="33"/>
      <c r="OH205" s="33"/>
      <c r="OI205" s="33"/>
      <c r="OJ205" s="33"/>
      <c r="OK205" s="33"/>
      <c r="OL205" s="33"/>
      <c r="OM205" s="33"/>
      <c r="ON205" s="33"/>
      <c r="OO205" s="33"/>
      <c r="OP205" s="33"/>
      <c r="OQ205" s="33"/>
      <c r="OR205" s="33"/>
      <c r="OS205" s="33"/>
      <c r="OT205" s="33"/>
      <c r="OU205" s="33"/>
      <c r="OV205" s="33"/>
      <c r="OW205" s="33"/>
      <c r="OX205" s="33"/>
      <c r="OY205" s="33"/>
      <c r="OZ205" s="33"/>
      <c r="PA205" s="33"/>
      <c r="PB205" s="33"/>
      <c r="PC205" s="33"/>
      <c r="PD205" s="33"/>
      <c r="PE205" s="33"/>
      <c r="PF205" s="33"/>
      <c r="PG205" s="33"/>
      <c r="PH205" s="33"/>
      <c r="PI205" s="33"/>
      <c r="PJ205" s="33"/>
      <c r="PK205" s="33"/>
      <c r="PL205" s="33"/>
      <c r="PM205" s="33"/>
      <c r="PN205" s="33"/>
      <c r="PO205" s="33"/>
      <c r="PP205" s="33"/>
      <c r="PQ205" s="33"/>
      <c r="PR205" s="33"/>
      <c r="PS205" s="33"/>
      <c r="PT205" s="33"/>
      <c r="PU205" s="33"/>
      <c r="PV205" s="33"/>
      <c r="PW205" s="33"/>
      <c r="PX205" s="33"/>
      <c r="PY205" s="33"/>
      <c r="PZ205" s="33"/>
      <c r="QA205" s="33"/>
      <c r="QB205" s="33"/>
      <c r="QC205" s="33"/>
      <c r="QD205" s="33"/>
      <c r="QE205" s="33"/>
      <c r="QF205" s="33"/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/>
      <c r="QR205" s="33"/>
      <c r="QS205" s="33"/>
      <c r="QT205" s="33"/>
      <c r="QU205" s="33"/>
      <c r="QV205" s="33"/>
      <c r="QW205" s="33"/>
      <c r="QX205" s="33"/>
      <c r="QY205" s="33"/>
      <c r="QZ205" s="33"/>
      <c r="RA205" s="33"/>
      <c r="RB205" s="33"/>
      <c r="RC205" s="33"/>
      <c r="RD205" s="33"/>
      <c r="RE205" s="33"/>
      <c r="RF205" s="33"/>
      <c r="RG205" s="33"/>
      <c r="RH205" s="33"/>
      <c r="RI205" s="33"/>
      <c r="RJ205" s="33"/>
      <c r="RK205" s="33"/>
      <c r="RL205" s="33"/>
      <c r="RM205" s="33"/>
      <c r="RN205" s="33"/>
      <c r="RO205" s="33"/>
      <c r="RP205" s="33"/>
      <c r="RQ205" s="33"/>
      <c r="RR205" s="33"/>
      <c r="RS205" s="33"/>
      <c r="RT205" s="33"/>
      <c r="RU205" s="33"/>
      <c r="RV205" s="33"/>
      <c r="RW205" s="33"/>
      <c r="RX205" s="33"/>
      <c r="RY205" s="33"/>
      <c r="RZ205" s="33"/>
      <c r="SA205" s="33"/>
      <c r="SB205" s="33"/>
      <c r="SC205" s="33"/>
      <c r="SD205" s="33"/>
      <c r="SE205" s="33"/>
      <c r="SF205" s="33"/>
      <c r="SG205" s="33"/>
      <c r="SH205" s="33"/>
      <c r="SI205" s="33"/>
      <c r="SJ205" s="33"/>
      <c r="SK205" s="33"/>
      <c r="SL205" s="33"/>
      <c r="SM205" s="33"/>
      <c r="SN205" s="33"/>
      <c r="SO205" s="33"/>
      <c r="SP205" s="33"/>
      <c r="SQ205" s="33"/>
      <c r="SR205" s="33"/>
      <c r="SS205" s="33"/>
      <c r="ST205" s="33"/>
      <c r="SU205" s="33"/>
      <c r="SV205" s="33"/>
      <c r="SW205" s="33"/>
      <c r="SX205" s="33"/>
      <c r="SY205" s="33"/>
      <c r="SZ205" s="33"/>
      <c r="TA205" s="33"/>
      <c r="TB205" s="33"/>
      <c r="TC205" s="33"/>
      <c r="TD205" s="33"/>
      <c r="TE205" s="33"/>
      <c r="TF205" s="33"/>
      <c r="TG205" s="33"/>
      <c r="TH205" s="33"/>
      <c r="TI205" s="33"/>
      <c r="TJ205" s="33"/>
      <c r="TK205" s="33"/>
      <c r="TL205" s="33"/>
      <c r="TM205" s="33"/>
      <c r="TN205" s="33"/>
      <c r="TO205" s="33"/>
      <c r="TP205" s="33"/>
      <c r="TQ205" s="33"/>
      <c r="TR205" s="33"/>
      <c r="TS205" s="33"/>
      <c r="TT205" s="33"/>
      <c r="TU205" s="33"/>
      <c r="TV205" s="33"/>
      <c r="TW205" s="33"/>
      <c r="TX205" s="33"/>
      <c r="TY205" s="33"/>
      <c r="TZ205" s="33"/>
      <c r="UA205" s="33"/>
      <c r="UB205" s="33"/>
      <c r="UC205" s="33"/>
      <c r="UD205" s="33"/>
      <c r="UE205" s="33"/>
      <c r="UF205" s="33"/>
      <c r="UG205" s="33"/>
      <c r="UH205" s="33"/>
      <c r="UI205" s="33"/>
      <c r="UJ205" s="33"/>
      <c r="UK205" s="33"/>
      <c r="UL205" s="33"/>
    </row>
    <row r="206" spans="1:558" s="23" customFormat="1" x14ac:dyDescent="0.25">
      <c r="A206" s="54">
        <v>200</v>
      </c>
      <c r="B206" s="24" t="s">
        <v>1126</v>
      </c>
      <c r="C206" s="54" t="s">
        <v>912</v>
      </c>
      <c r="D206" s="80" t="s">
        <v>1125</v>
      </c>
      <c r="E206" s="80" t="s">
        <v>194</v>
      </c>
      <c r="F206" s="86" t="s">
        <v>916</v>
      </c>
      <c r="G206" s="25">
        <v>16000</v>
      </c>
      <c r="H206" s="87">
        <v>0</v>
      </c>
      <c r="I206" s="25">
        <v>25</v>
      </c>
      <c r="J206" s="85">
        <v>459.2</v>
      </c>
      <c r="K206" s="60">
        <f t="shared" si="30"/>
        <v>1136</v>
      </c>
      <c r="L206" s="36">
        <f t="shared" si="31"/>
        <v>176.00000000000003</v>
      </c>
      <c r="M206" s="72">
        <v>486.4</v>
      </c>
      <c r="N206" s="25">
        <f t="shared" si="32"/>
        <v>1134.4000000000001</v>
      </c>
      <c r="O206" s="25"/>
      <c r="P206" s="25">
        <f t="shared" si="33"/>
        <v>945.59999999999991</v>
      </c>
      <c r="Q206" s="25">
        <f t="shared" si="26"/>
        <v>970.59999999999991</v>
      </c>
      <c r="R206" s="25">
        <f t="shared" si="27"/>
        <v>2446.4</v>
      </c>
      <c r="S206" s="25">
        <f t="shared" si="29"/>
        <v>15029.4</v>
      </c>
      <c r="T206" s="37" t="s">
        <v>44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  <c r="LD206" s="33"/>
      <c r="LE206" s="33"/>
      <c r="LF206" s="33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3"/>
      <c r="LS206" s="33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33"/>
      <c r="ME206" s="33"/>
      <c r="MF206" s="33"/>
      <c r="MG206" s="33"/>
      <c r="MH206" s="33"/>
      <c r="MI206" s="33"/>
      <c r="MJ206" s="33"/>
      <c r="MK206" s="33"/>
      <c r="ML206" s="33"/>
      <c r="MM206" s="33"/>
      <c r="MN206" s="33"/>
      <c r="MO206" s="33"/>
      <c r="MP206" s="33"/>
      <c r="MQ206" s="33"/>
      <c r="MR206" s="33"/>
      <c r="MS206" s="33"/>
      <c r="MT206" s="33"/>
      <c r="MU206" s="33"/>
      <c r="MV206" s="33"/>
      <c r="MW206" s="33"/>
      <c r="MX206" s="33"/>
      <c r="MY206" s="33"/>
      <c r="MZ206" s="33"/>
      <c r="NA206" s="33"/>
      <c r="NB206" s="33"/>
      <c r="NC206" s="33"/>
      <c r="ND206" s="33"/>
      <c r="NE206" s="33"/>
      <c r="NF206" s="33"/>
      <c r="NG206" s="33"/>
      <c r="NH206" s="33"/>
      <c r="NI206" s="33"/>
      <c r="NJ206" s="33"/>
      <c r="NK206" s="33"/>
      <c r="NL206" s="33"/>
      <c r="NM206" s="33"/>
      <c r="NN206" s="33"/>
      <c r="NO206" s="33"/>
      <c r="NP206" s="33"/>
      <c r="NQ206" s="33"/>
      <c r="NR206" s="33"/>
      <c r="NS206" s="33"/>
      <c r="NT206" s="33"/>
      <c r="NU206" s="33"/>
      <c r="NV206" s="33"/>
      <c r="NW206" s="33"/>
      <c r="NX206" s="33"/>
      <c r="NY206" s="33"/>
      <c r="NZ206" s="33"/>
      <c r="OA206" s="33"/>
      <c r="OB206" s="33"/>
      <c r="OC206" s="33"/>
      <c r="OD206" s="33"/>
      <c r="OE206" s="33"/>
      <c r="OF206" s="33"/>
      <c r="OG206" s="33"/>
      <c r="OH206" s="33"/>
      <c r="OI206" s="33"/>
      <c r="OJ206" s="33"/>
      <c r="OK206" s="33"/>
      <c r="OL206" s="33"/>
      <c r="OM206" s="33"/>
      <c r="ON206" s="33"/>
      <c r="OO206" s="33"/>
      <c r="OP206" s="33"/>
      <c r="OQ206" s="33"/>
      <c r="OR206" s="33"/>
      <c r="OS206" s="33"/>
      <c r="OT206" s="33"/>
      <c r="OU206" s="33"/>
      <c r="OV206" s="33"/>
      <c r="OW206" s="33"/>
      <c r="OX206" s="33"/>
      <c r="OY206" s="33"/>
      <c r="OZ206" s="33"/>
      <c r="PA206" s="33"/>
      <c r="PB206" s="33"/>
      <c r="PC206" s="33"/>
      <c r="PD206" s="33"/>
      <c r="PE206" s="33"/>
      <c r="PF206" s="33"/>
      <c r="PG206" s="33"/>
      <c r="PH206" s="33"/>
      <c r="PI206" s="33"/>
      <c r="PJ206" s="33"/>
      <c r="PK206" s="33"/>
      <c r="PL206" s="33"/>
      <c r="PM206" s="33"/>
      <c r="PN206" s="33"/>
      <c r="PO206" s="33"/>
      <c r="PP206" s="33"/>
      <c r="PQ206" s="33"/>
      <c r="PR206" s="33"/>
      <c r="PS206" s="33"/>
      <c r="PT206" s="33"/>
      <c r="PU206" s="33"/>
      <c r="PV206" s="33"/>
      <c r="PW206" s="33"/>
      <c r="PX206" s="33"/>
      <c r="PY206" s="33"/>
      <c r="PZ206" s="33"/>
      <c r="QA206" s="33"/>
      <c r="QB206" s="33"/>
      <c r="QC206" s="33"/>
      <c r="QD206" s="33"/>
      <c r="QE206" s="33"/>
      <c r="QF206" s="33"/>
      <c r="QG206" s="33"/>
      <c r="QH206" s="33"/>
      <c r="QI206" s="33"/>
      <c r="QJ206" s="33"/>
      <c r="QK206" s="33"/>
      <c r="QL206" s="33"/>
      <c r="QM206" s="33"/>
      <c r="QN206" s="33"/>
      <c r="QO206" s="33"/>
      <c r="QP206" s="33"/>
      <c r="QQ206" s="33"/>
      <c r="QR206" s="33"/>
      <c r="QS206" s="33"/>
      <c r="QT206" s="33"/>
      <c r="QU206" s="33"/>
      <c r="QV206" s="33"/>
      <c r="QW206" s="33"/>
      <c r="QX206" s="33"/>
      <c r="QY206" s="33"/>
      <c r="QZ206" s="33"/>
      <c r="RA206" s="33"/>
      <c r="RB206" s="33"/>
      <c r="RC206" s="33"/>
      <c r="RD206" s="33"/>
      <c r="RE206" s="33"/>
      <c r="RF206" s="33"/>
      <c r="RG206" s="33"/>
      <c r="RH206" s="33"/>
      <c r="RI206" s="33"/>
      <c r="RJ206" s="33"/>
      <c r="RK206" s="33"/>
      <c r="RL206" s="33"/>
      <c r="RM206" s="33"/>
      <c r="RN206" s="33"/>
      <c r="RO206" s="33"/>
      <c r="RP206" s="33"/>
      <c r="RQ206" s="33"/>
      <c r="RR206" s="33"/>
      <c r="RS206" s="33"/>
      <c r="RT206" s="33"/>
      <c r="RU206" s="33"/>
      <c r="RV206" s="33"/>
      <c r="RW206" s="33"/>
      <c r="RX206" s="33"/>
      <c r="RY206" s="33"/>
      <c r="RZ206" s="33"/>
      <c r="SA206" s="33"/>
      <c r="SB206" s="33"/>
      <c r="SC206" s="33"/>
      <c r="SD206" s="33"/>
      <c r="SE206" s="33"/>
      <c r="SF206" s="33"/>
      <c r="SG206" s="33"/>
      <c r="SH206" s="33"/>
      <c r="SI206" s="33"/>
      <c r="SJ206" s="33"/>
      <c r="SK206" s="33"/>
      <c r="SL206" s="33"/>
      <c r="SM206" s="33"/>
      <c r="SN206" s="33"/>
      <c r="SO206" s="33"/>
      <c r="SP206" s="33"/>
      <c r="SQ206" s="33"/>
      <c r="SR206" s="33"/>
      <c r="SS206" s="33"/>
      <c r="ST206" s="33"/>
      <c r="SU206" s="33"/>
      <c r="SV206" s="33"/>
      <c r="SW206" s="33"/>
      <c r="SX206" s="33"/>
      <c r="SY206" s="33"/>
      <c r="SZ206" s="33"/>
      <c r="TA206" s="33"/>
      <c r="TB206" s="33"/>
      <c r="TC206" s="33"/>
      <c r="TD206" s="33"/>
      <c r="TE206" s="33"/>
      <c r="TF206" s="33"/>
      <c r="TG206" s="33"/>
      <c r="TH206" s="33"/>
      <c r="TI206" s="33"/>
      <c r="TJ206" s="33"/>
      <c r="TK206" s="33"/>
      <c r="TL206" s="33"/>
      <c r="TM206" s="33"/>
      <c r="TN206" s="33"/>
      <c r="TO206" s="33"/>
      <c r="TP206" s="33"/>
      <c r="TQ206" s="33"/>
      <c r="TR206" s="33"/>
      <c r="TS206" s="33"/>
      <c r="TT206" s="33"/>
      <c r="TU206" s="33"/>
      <c r="TV206" s="33"/>
      <c r="TW206" s="33"/>
      <c r="TX206" s="33"/>
      <c r="TY206" s="33"/>
      <c r="TZ206" s="33"/>
      <c r="UA206" s="33"/>
      <c r="UB206" s="33"/>
      <c r="UC206" s="33"/>
      <c r="UD206" s="33"/>
      <c r="UE206" s="33"/>
      <c r="UF206" s="33"/>
      <c r="UG206" s="33"/>
      <c r="UH206" s="33"/>
      <c r="UI206" s="33"/>
      <c r="UJ206" s="33"/>
      <c r="UK206" s="33"/>
      <c r="UL206" s="33"/>
    </row>
    <row r="207" spans="1:558" s="13" customFormat="1" x14ac:dyDescent="0.25">
      <c r="A207" s="54">
        <v>201</v>
      </c>
      <c r="B207" s="24" t="s">
        <v>198</v>
      </c>
      <c r="C207" s="54" t="s">
        <v>912</v>
      </c>
      <c r="D207" s="80" t="s">
        <v>202</v>
      </c>
      <c r="E207" s="80" t="s">
        <v>203</v>
      </c>
      <c r="F207" s="86" t="s">
        <v>921</v>
      </c>
      <c r="G207" s="25">
        <v>65000</v>
      </c>
      <c r="H207" s="84">
        <v>4427.58</v>
      </c>
      <c r="I207" s="25">
        <v>25</v>
      </c>
      <c r="J207" s="85">
        <v>1865.5</v>
      </c>
      <c r="K207" s="60">
        <f t="shared" si="30"/>
        <v>4615</v>
      </c>
      <c r="L207" s="36">
        <f t="shared" si="31"/>
        <v>715.00000000000011</v>
      </c>
      <c r="M207" s="72">
        <v>1976</v>
      </c>
      <c r="N207" s="25">
        <f t="shared" si="32"/>
        <v>4608.5</v>
      </c>
      <c r="O207" s="25"/>
      <c r="P207" s="25">
        <f t="shared" si="33"/>
        <v>3841.5</v>
      </c>
      <c r="Q207" s="25">
        <f t="shared" si="26"/>
        <v>8294.08</v>
      </c>
      <c r="R207" s="25">
        <f t="shared" si="27"/>
        <v>9938.5</v>
      </c>
      <c r="S207" s="25">
        <f t="shared" si="29"/>
        <v>56705.919999999998</v>
      </c>
      <c r="T207" s="37" t="s">
        <v>44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  <c r="LD207" s="33"/>
      <c r="LE207" s="33"/>
      <c r="LF207" s="33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3"/>
      <c r="LS207" s="33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33"/>
      <c r="ME207" s="33"/>
      <c r="MF207" s="33"/>
      <c r="MG207" s="33"/>
      <c r="MH207" s="33"/>
      <c r="MI207" s="33"/>
      <c r="MJ207" s="33"/>
      <c r="MK207" s="33"/>
      <c r="ML207" s="33"/>
      <c r="MM207" s="33"/>
      <c r="MN207" s="33"/>
      <c r="MO207" s="33"/>
      <c r="MP207" s="33"/>
      <c r="MQ207" s="33"/>
      <c r="MR207" s="33"/>
      <c r="MS207" s="33"/>
      <c r="MT207" s="33"/>
      <c r="MU207" s="33"/>
      <c r="MV207" s="33"/>
      <c r="MW207" s="33"/>
      <c r="MX207" s="33"/>
      <c r="MY207" s="33"/>
      <c r="MZ207" s="33"/>
      <c r="NA207" s="33"/>
      <c r="NB207" s="33"/>
      <c r="NC207" s="33"/>
      <c r="ND207" s="33"/>
      <c r="NE207" s="33"/>
      <c r="NF207" s="33"/>
      <c r="NG207" s="33"/>
      <c r="NH207" s="33"/>
      <c r="NI207" s="33"/>
      <c r="NJ207" s="33"/>
      <c r="NK207" s="33"/>
      <c r="NL207" s="33"/>
      <c r="NM207" s="33"/>
      <c r="NN207" s="33"/>
      <c r="NO207" s="33"/>
      <c r="NP207" s="33"/>
      <c r="NQ207" s="33"/>
      <c r="NR207" s="33"/>
      <c r="NS207" s="33"/>
      <c r="NT207" s="33"/>
      <c r="NU207" s="33"/>
      <c r="NV207" s="33"/>
      <c r="NW207" s="33"/>
      <c r="NX207" s="33"/>
      <c r="NY207" s="33"/>
      <c r="NZ207" s="33"/>
      <c r="OA207" s="33"/>
      <c r="OB207" s="33"/>
      <c r="OC207" s="33"/>
      <c r="OD207" s="33"/>
      <c r="OE207" s="33"/>
      <c r="OF207" s="33"/>
      <c r="OG207" s="33"/>
      <c r="OH207" s="33"/>
      <c r="OI207" s="33"/>
      <c r="OJ207" s="33"/>
      <c r="OK207" s="33"/>
      <c r="OL207" s="33"/>
      <c r="OM207" s="33"/>
      <c r="ON207" s="33"/>
      <c r="OO207" s="33"/>
      <c r="OP207" s="33"/>
      <c r="OQ207" s="33"/>
      <c r="OR207" s="33"/>
      <c r="OS207" s="33"/>
      <c r="OT207" s="33"/>
      <c r="OU207" s="33"/>
      <c r="OV207" s="33"/>
      <c r="OW207" s="33"/>
      <c r="OX207" s="33"/>
      <c r="OY207" s="33"/>
      <c r="OZ207" s="33"/>
      <c r="PA207" s="33"/>
      <c r="PB207" s="33"/>
      <c r="PC207" s="33"/>
      <c r="PD207" s="33"/>
      <c r="PE207" s="33"/>
      <c r="PF207" s="33"/>
      <c r="PG207" s="33"/>
      <c r="PH207" s="33"/>
      <c r="PI207" s="33"/>
      <c r="PJ207" s="33"/>
      <c r="PK207" s="33"/>
      <c r="PL207" s="33"/>
      <c r="PM207" s="33"/>
      <c r="PN207" s="33"/>
      <c r="PO207" s="33"/>
      <c r="PP207" s="33"/>
      <c r="PQ207" s="33"/>
      <c r="PR207" s="33"/>
      <c r="PS207" s="33"/>
      <c r="PT207" s="33"/>
      <c r="PU207" s="33"/>
      <c r="PV207" s="33"/>
      <c r="PW207" s="33"/>
      <c r="PX207" s="33"/>
      <c r="PY207" s="33"/>
      <c r="PZ207" s="33"/>
      <c r="QA207" s="33"/>
      <c r="QB207" s="33"/>
      <c r="QC207" s="33"/>
      <c r="QD207" s="33"/>
      <c r="QE207" s="33"/>
      <c r="QF207" s="33"/>
      <c r="QG207" s="33"/>
      <c r="QH207" s="33"/>
      <c r="QI207" s="33"/>
      <c r="QJ207" s="33"/>
      <c r="QK207" s="33"/>
      <c r="QL207" s="33"/>
      <c r="QM207" s="33"/>
      <c r="QN207" s="33"/>
      <c r="QO207" s="33"/>
      <c r="QP207" s="33"/>
      <c r="QQ207" s="33"/>
      <c r="QR207" s="33"/>
      <c r="QS207" s="33"/>
      <c r="QT207" s="33"/>
      <c r="QU207" s="33"/>
      <c r="QV207" s="33"/>
      <c r="QW207" s="33"/>
      <c r="QX207" s="33"/>
      <c r="QY207" s="33"/>
      <c r="QZ207" s="33"/>
      <c r="RA207" s="33"/>
      <c r="RB207" s="33"/>
      <c r="RC207" s="33"/>
      <c r="RD207" s="33"/>
      <c r="RE207" s="33"/>
      <c r="RF207" s="33"/>
      <c r="RG207" s="33"/>
      <c r="RH207" s="33"/>
      <c r="RI207" s="33"/>
      <c r="RJ207" s="33"/>
      <c r="RK207" s="33"/>
      <c r="RL207" s="33"/>
      <c r="RM207" s="33"/>
      <c r="RN207" s="33"/>
      <c r="RO207" s="33"/>
      <c r="RP207" s="33"/>
      <c r="RQ207" s="33"/>
      <c r="RR207" s="33"/>
      <c r="RS207" s="33"/>
      <c r="RT207" s="33"/>
      <c r="RU207" s="33"/>
      <c r="RV207" s="33"/>
      <c r="RW207" s="33"/>
      <c r="RX207" s="33"/>
      <c r="RY207" s="33"/>
      <c r="RZ207" s="33"/>
      <c r="SA207" s="33"/>
      <c r="SB207" s="33"/>
      <c r="SC207" s="33"/>
      <c r="SD207" s="33"/>
      <c r="SE207" s="33"/>
      <c r="SF207" s="33"/>
      <c r="SG207" s="33"/>
      <c r="SH207" s="33"/>
      <c r="SI207" s="33"/>
      <c r="SJ207" s="33"/>
      <c r="SK207" s="33"/>
      <c r="SL207" s="33"/>
      <c r="SM207" s="33"/>
      <c r="SN207" s="33"/>
      <c r="SO207" s="33"/>
      <c r="SP207" s="33"/>
      <c r="SQ207" s="33"/>
      <c r="SR207" s="33"/>
      <c r="SS207" s="33"/>
      <c r="ST207" s="33"/>
      <c r="SU207" s="33"/>
      <c r="SV207" s="33"/>
      <c r="SW207" s="33"/>
      <c r="SX207" s="33"/>
      <c r="SY207" s="33"/>
      <c r="SZ207" s="33"/>
      <c r="TA207" s="33"/>
      <c r="TB207" s="33"/>
      <c r="TC207" s="33"/>
      <c r="TD207" s="33"/>
      <c r="TE207" s="33"/>
      <c r="TF207" s="33"/>
      <c r="TG207" s="33"/>
      <c r="TH207" s="33"/>
      <c r="TI207" s="33"/>
      <c r="TJ207" s="33"/>
      <c r="TK207" s="33"/>
      <c r="TL207" s="33"/>
      <c r="TM207" s="33"/>
      <c r="TN207" s="33"/>
      <c r="TO207" s="33"/>
      <c r="TP207" s="33"/>
      <c r="TQ207" s="33"/>
      <c r="TR207" s="33"/>
      <c r="TS207" s="33"/>
      <c r="TT207" s="33"/>
      <c r="TU207" s="33"/>
      <c r="TV207" s="33"/>
      <c r="TW207" s="33"/>
      <c r="TX207" s="33"/>
      <c r="TY207" s="33"/>
      <c r="TZ207" s="33"/>
      <c r="UA207" s="33"/>
      <c r="UB207" s="33"/>
      <c r="UC207" s="33"/>
      <c r="UD207" s="33"/>
      <c r="UE207" s="33"/>
      <c r="UF207" s="33"/>
      <c r="UG207" s="33"/>
      <c r="UH207" s="33"/>
      <c r="UI207" s="33"/>
      <c r="UJ207" s="33"/>
      <c r="UK207" s="33"/>
      <c r="UL207" s="33"/>
    </row>
    <row r="208" spans="1:558" s="13" customFormat="1" x14ac:dyDescent="0.25">
      <c r="A208" s="54">
        <v>202</v>
      </c>
      <c r="B208" s="24" t="s">
        <v>199</v>
      </c>
      <c r="C208" s="54" t="s">
        <v>913</v>
      </c>
      <c r="D208" s="80" t="s">
        <v>202</v>
      </c>
      <c r="E208" s="80" t="s">
        <v>204</v>
      </c>
      <c r="F208" s="86" t="s">
        <v>920</v>
      </c>
      <c r="G208" s="25">
        <v>35000</v>
      </c>
      <c r="H208" s="87">
        <v>0</v>
      </c>
      <c r="I208" s="25">
        <v>25</v>
      </c>
      <c r="J208" s="85">
        <v>1004.5</v>
      </c>
      <c r="K208" s="60">
        <f t="shared" si="30"/>
        <v>2485</v>
      </c>
      <c r="L208" s="36">
        <f t="shared" si="31"/>
        <v>385.00000000000006</v>
      </c>
      <c r="M208" s="72">
        <v>1064</v>
      </c>
      <c r="N208" s="25">
        <f t="shared" si="32"/>
        <v>2481.5</v>
      </c>
      <c r="O208" s="25"/>
      <c r="P208" s="25">
        <f t="shared" si="33"/>
        <v>2068.5</v>
      </c>
      <c r="Q208" s="25">
        <f t="shared" si="26"/>
        <v>2093.5</v>
      </c>
      <c r="R208" s="25">
        <f t="shared" si="27"/>
        <v>5351.5</v>
      </c>
      <c r="S208" s="25">
        <f t="shared" si="29"/>
        <v>32906.5</v>
      </c>
      <c r="T208" s="37" t="s">
        <v>44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  <c r="LD208" s="33"/>
      <c r="LE208" s="33"/>
      <c r="LF208" s="33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3"/>
      <c r="LS208" s="33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33"/>
      <c r="ME208" s="33"/>
      <c r="MF208" s="33"/>
      <c r="MG208" s="33"/>
      <c r="MH208" s="33"/>
      <c r="MI208" s="33"/>
      <c r="MJ208" s="33"/>
      <c r="MK208" s="33"/>
      <c r="ML208" s="33"/>
      <c r="MM208" s="33"/>
      <c r="MN208" s="33"/>
      <c r="MO208" s="33"/>
      <c r="MP208" s="33"/>
      <c r="MQ208" s="33"/>
      <c r="MR208" s="33"/>
      <c r="MS208" s="33"/>
      <c r="MT208" s="33"/>
      <c r="MU208" s="33"/>
      <c r="MV208" s="33"/>
      <c r="MW208" s="33"/>
      <c r="MX208" s="33"/>
      <c r="MY208" s="33"/>
      <c r="MZ208" s="33"/>
      <c r="NA208" s="33"/>
      <c r="NB208" s="33"/>
      <c r="NC208" s="33"/>
      <c r="ND208" s="33"/>
      <c r="NE208" s="33"/>
      <c r="NF208" s="33"/>
      <c r="NG208" s="33"/>
      <c r="NH208" s="33"/>
      <c r="NI208" s="33"/>
      <c r="NJ208" s="33"/>
      <c r="NK208" s="33"/>
      <c r="NL208" s="33"/>
      <c r="NM208" s="33"/>
      <c r="NN208" s="33"/>
      <c r="NO208" s="33"/>
      <c r="NP208" s="33"/>
      <c r="NQ208" s="33"/>
      <c r="NR208" s="33"/>
      <c r="NS208" s="33"/>
      <c r="NT208" s="33"/>
      <c r="NU208" s="33"/>
      <c r="NV208" s="33"/>
      <c r="NW208" s="33"/>
      <c r="NX208" s="33"/>
      <c r="NY208" s="33"/>
      <c r="NZ208" s="33"/>
      <c r="OA208" s="33"/>
      <c r="OB208" s="33"/>
      <c r="OC208" s="33"/>
      <c r="OD208" s="33"/>
      <c r="OE208" s="33"/>
      <c r="OF208" s="33"/>
      <c r="OG208" s="33"/>
      <c r="OH208" s="33"/>
      <c r="OI208" s="33"/>
      <c r="OJ208" s="33"/>
      <c r="OK208" s="33"/>
      <c r="OL208" s="33"/>
      <c r="OM208" s="33"/>
      <c r="ON208" s="33"/>
      <c r="OO208" s="33"/>
      <c r="OP208" s="33"/>
      <c r="OQ208" s="33"/>
      <c r="OR208" s="33"/>
      <c r="OS208" s="33"/>
      <c r="OT208" s="33"/>
      <c r="OU208" s="33"/>
      <c r="OV208" s="33"/>
      <c r="OW208" s="33"/>
      <c r="OX208" s="33"/>
      <c r="OY208" s="33"/>
      <c r="OZ208" s="33"/>
      <c r="PA208" s="33"/>
      <c r="PB208" s="33"/>
      <c r="PC208" s="33"/>
      <c r="PD208" s="33"/>
      <c r="PE208" s="33"/>
      <c r="PF208" s="33"/>
      <c r="PG208" s="33"/>
      <c r="PH208" s="33"/>
      <c r="PI208" s="33"/>
      <c r="PJ208" s="33"/>
      <c r="PK208" s="33"/>
      <c r="PL208" s="33"/>
      <c r="PM208" s="33"/>
      <c r="PN208" s="33"/>
      <c r="PO208" s="33"/>
      <c r="PP208" s="33"/>
      <c r="PQ208" s="33"/>
      <c r="PR208" s="33"/>
      <c r="PS208" s="33"/>
      <c r="PT208" s="33"/>
      <c r="PU208" s="33"/>
      <c r="PV208" s="33"/>
      <c r="PW208" s="33"/>
      <c r="PX208" s="33"/>
      <c r="PY208" s="33"/>
      <c r="PZ208" s="33"/>
      <c r="QA208" s="33"/>
      <c r="QB208" s="33"/>
      <c r="QC208" s="33"/>
      <c r="QD208" s="33"/>
      <c r="QE208" s="33"/>
      <c r="QF208" s="33"/>
      <c r="QG208" s="33"/>
      <c r="QH208" s="33"/>
      <c r="QI208" s="33"/>
      <c r="QJ208" s="33"/>
      <c r="QK208" s="33"/>
      <c r="QL208" s="33"/>
      <c r="QM208" s="33"/>
      <c r="QN208" s="33"/>
      <c r="QO208" s="33"/>
      <c r="QP208" s="33"/>
      <c r="QQ208" s="33"/>
      <c r="QR208" s="33"/>
      <c r="QS208" s="33"/>
      <c r="QT208" s="33"/>
      <c r="QU208" s="33"/>
      <c r="QV208" s="33"/>
      <c r="QW208" s="33"/>
      <c r="QX208" s="33"/>
      <c r="QY208" s="33"/>
      <c r="QZ208" s="33"/>
      <c r="RA208" s="33"/>
      <c r="RB208" s="33"/>
      <c r="RC208" s="33"/>
      <c r="RD208" s="33"/>
      <c r="RE208" s="33"/>
      <c r="RF208" s="33"/>
      <c r="RG208" s="33"/>
      <c r="RH208" s="33"/>
      <c r="RI208" s="33"/>
      <c r="RJ208" s="33"/>
      <c r="RK208" s="33"/>
      <c r="RL208" s="33"/>
      <c r="RM208" s="33"/>
      <c r="RN208" s="33"/>
      <c r="RO208" s="33"/>
      <c r="RP208" s="33"/>
      <c r="RQ208" s="33"/>
      <c r="RR208" s="33"/>
      <c r="RS208" s="33"/>
      <c r="RT208" s="33"/>
      <c r="RU208" s="33"/>
      <c r="RV208" s="33"/>
      <c r="RW208" s="33"/>
      <c r="RX208" s="33"/>
      <c r="RY208" s="33"/>
      <c r="RZ208" s="33"/>
      <c r="SA208" s="33"/>
      <c r="SB208" s="33"/>
      <c r="SC208" s="33"/>
      <c r="SD208" s="33"/>
      <c r="SE208" s="33"/>
      <c r="SF208" s="33"/>
      <c r="SG208" s="33"/>
      <c r="SH208" s="33"/>
      <c r="SI208" s="33"/>
      <c r="SJ208" s="33"/>
      <c r="SK208" s="33"/>
      <c r="SL208" s="33"/>
      <c r="SM208" s="33"/>
      <c r="SN208" s="33"/>
      <c r="SO208" s="33"/>
      <c r="SP208" s="33"/>
      <c r="SQ208" s="33"/>
      <c r="SR208" s="33"/>
      <c r="SS208" s="33"/>
      <c r="ST208" s="33"/>
      <c r="SU208" s="33"/>
      <c r="SV208" s="33"/>
      <c r="SW208" s="33"/>
      <c r="SX208" s="33"/>
      <c r="SY208" s="33"/>
      <c r="SZ208" s="33"/>
      <c r="TA208" s="33"/>
      <c r="TB208" s="33"/>
      <c r="TC208" s="33"/>
      <c r="TD208" s="33"/>
      <c r="TE208" s="33"/>
      <c r="TF208" s="33"/>
      <c r="TG208" s="33"/>
      <c r="TH208" s="33"/>
      <c r="TI208" s="33"/>
      <c r="TJ208" s="33"/>
      <c r="TK208" s="33"/>
      <c r="TL208" s="33"/>
      <c r="TM208" s="33"/>
      <c r="TN208" s="33"/>
      <c r="TO208" s="33"/>
      <c r="TP208" s="33"/>
      <c r="TQ208" s="33"/>
      <c r="TR208" s="33"/>
      <c r="TS208" s="33"/>
      <c r="TT208" s="33"/>
      <c r="TU208" s="33"/>
      <c r="TV208" s="33"/>
      <c r="TW208" s="33"/>
      <c r="TX208" s="33"/>
      <c r="TY208" s="33"/>
      <c r="TZ208" s="33"/>
      <c r="UA208" s="33"/>
      <c r="UB208" s="33"/>
      <c r="UC208" s="33"/>
      <c r="UD208" s="33"/>
      <c r="UE208" s="33"/>
      <c r="UF208" s="33"/>
      <c r="UG208" s="33"/>
      <c r="UH208" s="33"/>
      <c r="UI208" s="33"/>
      <c r="UJ208" s="33"/>
      <c r="UK208" s="33"/>
      <c r="UL208" s="33"/>
    </row>
    <row r="209" spans="1:558" s="13" customFormat="1" x14ac:dyDescent="0.25">
      <c r="A209" s="54">
        <v>203</v>
      </c>
      <c r="B209" s="24" t="s">
        <v>200</v>
      </c>
      <c r="C209" s="54" t="s">
        <v>912</v>
      </c>
      <c r="D209" s="80" t="s">
        <v>202</v>
      </c>
      <c r="E209" s="80" t="s">
        <v>155</v>
      </c>
      <c r="F209" s="86" t="s">
        <v>920</v>
      </c>
      <c r="G209" s="25">
        <v>35000</v>
      </c>
      <c r="H209" s="87">
        <v>0</v>
      </c>
      <c r="I209" s="25">
        <v>25</v>
      </c>
      <c r="J209" s="85">
        <v>1004.5</v>
      </c>
      <c r="K209" s="60">
        <f t="shared" si="30"/>
        <v>2485</v>
      </c>
      <c r="L209" s="36">
        <f t="shared" si="31"/>
        <v>385.00000000000006</v>
      </c>
      <c r="M209" s="72">
        <v>1064</v>
      </c>
      <c r="N209" s="25">
        <f t="shared" si="32"/>
        <v>2481.5</v>
      </c>
      <c r="O209" s="25"/>
      <c r="P209" s="25">
        <f t="shared" si="33"/>
        <v>2068.5</v>
      </c>
      <c r="Q209" s="25">
        <f t="shared" si="26"/>
        <v>2093.5</v>
      </c>
      <c r="R209" s="25">
        <f t="shared" si="27"/>
        <v>5351.5</v>
      </c>
      <c r="S209" s="25">
        <f t="shared" si="29"/>
        <v>32906.5</v>
      </c>
      <c r="T209" s="37" t="s">
        <v>44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  <c r="LD209" s="33"/>
      <c r="LE209" s="33"/>
      <c r="LF209" s="33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3"/>
      <c r="LS209" s="33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33"/>
      <c r="ME209" s="33"/>
      <c r="MF209" s="33"/>
      <c r="MG209" s="33"/>
      <c r="MH209" s="33"/>
      <c r="MI209" s="33"/>
      <c r="MJ209" s="33"/>
      <c r="MK209" s="33"/>
      <c r="ML209" s="33"/>
      <c r="MM209" s="33"/>
      <c r="MN209" s="33"/>
      <c r="MO209" s="33"/>
      <c r="MP209" s="33"/>
      <c r="MQ209" s="33"/>
      <c r="MR209" s="33"/>
      <c r="MS209" s="33"/>
      <c r="MT209" s="33"/>
      <c r="MU209" s="33"/>
      <c r="MV209" s="33"/>
      <c r="MW209" s="33"/>
      <c r="MX209" s="33"/>
      <c r="MY209" s="33"/>
      <c r="MZ209" s="33"/>
      <c r="NA209" s="33"/>
      <c r="NB209" s="33"/>
      <c r="NC209" s="33"/>
      <c r="ND209" s="33"/>
      <c r="NE209" s="33"/>
      <c r="NF209" s="33"/>
      <c r="NG209" s="33"/>
      <c r="NH209" s="33"/>
      <c r="NI209" s="33"/>
      <c r="NJ209" s="33"/>
      <c r="NK209" s="33"/>
      <c r="NL209" s="33"/>
      <c r="NM209" s="33"/>
      <c r="NN209" s="33"/>
      <c r="NO209" s="33"/>
      <c r="NP209" s="33"/>
      <c r="NQ209" s="33"/>
      <c r="NR209" s="33"/>
      <c r="NS209" s="33"/>
      <c r="NT209" s="33"/>
      <c r="NU209" s="33"/>
      <c r="NV209" s="33"/>
      <c r="NW209" s="33"/>
      <c r="NX209" s="33"/>
      <c r="NY209" s="33"/>
      <c r="NZ209" s="33"/>
      <c r="OA209" s="33"/>
      <c r="OB209" s="33"/>
      <c r="OC209" s="33"/>
      <c r="OD209" s="33"/>
      <c r="OE209" s="33"/>
      <c r="OF209" s="33"/>
      <c r="OG209" s="33"/>
      <c r="OH209" s="33"/>
      <c r="OI209" s="33"/>
      <c r="OJ209" s="33"/>
      <c r="OK209" s="33"/>
      <c r="OL209" s="33"/>
      <c r="OM209" s="33"/>
      <c r="ON209" s="33"/>
      <c r="OO209" s="33"/>
      <c r="OP209" s="33"/>
      <c r="OQ209" s="33"/>
      <c r="OR209" s="33"/>
      <c r="OS209" s="33"/>
      <c r="OT209" s="33"/>
      <c r="OU209" s="33"/>
      <c r="OV209" s="33"/>
      <c r="OW209" s="33"/>
      <c r="OX209" s="33"/>
      <c r="OY209" s="33"/>
      <c r="OZ209" s="33"/>
      <c r="PA209" s="33"/>
      <c r="PB209" s="33"/>
      <c r="PC209" s="33"/>
      <c r="PD209" s="33"/>
      <c r="PE209" s="33"/>
      <c r="PF209" s="33"/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/>
      <c r="QA209" s="33"/>
      <c r="QB209" s="33"/>
      <c r="QC209" s="33"/>
      <c r="QD209" s="33"/>
      <c r="QE209" s="33"/>
      <c r="QF209" s="33"/>
      <c r="QG209" s="33"/>
      <c r="QH209" s="33"/>
      <c r="QI209" s="33"/>
      <c r="QJ209" s="33"/>
      <c r="QK209" s="33"/>
      <c r="QL209" s="33"/>
      <c r="QM209" s="33"/>
      <c r="QN209" s="33"/>
      <c r="QO209" s="33"/>
      <c r="QP209" s="33"/>
      <c r="QQ209" s="33"/>
      <c r="QR209" s="33"/>
      <c r="QS209" s="33"/>
      <c r="QT209" s="33"/>
      <c r="QU209" s="33"/>
      <c r="QV209" s="33"/>
      <c r="QW209" s="33"/>
      <c r="QX209" s="33"/>
      <c r="QY209" s="33"/>
      <c r="QZ209" s="33"/>
      <c r="RA209" s="33"/>
      <c r="RB209" s="33"/>
      <c r="RC209" s="33"/>
      <c r="RD209" s="33"/>
      <c r="RE209" s="33"/>
      <c r="RF209" s="33"/>
      <c r="RG209" s="33"/>
      <c r="RH209" s="33"/>
      <c r="RI209" s="33"/>
      <c r="RJ209" s="33"/>
      <c r="RK209" s="33"/>
      <c r="RL209" s="33"/>
      <c r="RM209" s="33"/>
      <c r="RN209" s="33"/>
      <c r="RO209" s="33"/>
      <c r="RP209" s="33"/>
      <c r="RQ209" s="33"/>
      <c r="RR209" s="33"/>
      <c r="RS209" s="33"/>
      <c r="RT209" s="33"/>
      <c r="RU209" s="33"/>
      <c r="RV209" s="33"/>
      <c r="RW209" s="33"/>
      <c r="RX209" s="33"/>
      <c r="RY209" s="33"/>
      <c r="RZ209" s="33"/>
      <c r="SA209" s="33"/>
      <c r="SB209" s="33"/>
      <c r="SC209" s="33"/>
      <c r="SD209" s="33"/>
      <c r="SE209" s="33"/>
      <c r="SF209" s="33"/>
      <c r="SG209" s="33"/>
      <c r="SH209" s="33"/>
      <c r="SI209" s="33"/>
      <c r="SJ209" s="33"/>
      <c r="SK209" s="33"/>
      <c r="SL209" s="33"/>
      <c r="SM209" s="33"/>
      <c r="SN209" s="33"/>
      <c r="SO209" s="33"/>
      <c r="SP209" s="33"/>
      <c r="SQ209" s="33"/>
      <c r="SR209" s="33"/>
      <c r="SS209" s="33"/>
      <c r="ST209" s="33"/>
      <c r="SU209" s="33"/>
      <c r="SV209" s="33"/>
      <c r="SW209" s="33"/>
      <c r="SX209" s="33"/>
      <c r="SY209" s="33"/>
      <c r="SZ209" s="33"/>
      <c r="TA209" s="33"/>
      <c r="TB209" s="33"/>
      <c r="TC209" s="33"/>
      <c r="TD209" s="33"/>
      <c r="TE209" s="33"/>
      <c r="TF209" s="33"/>
      <c r="TG209" s="33"/>
      <c r="TH209" s="33"/>
      <c r="TI209" s="33"/>
      <c r="TJ209" s="33"/>
      <c r="TK209" s="33"/>
      <c r="TL209" s="33"/>
      <c r="TM209" s="33"/>
      <c r="TN209" s="33"/>
      <c r="TO209" s="33"/>
      <c r="TP209" s="33"/>
      <c r="TQ209" s="33"/>
      <c r="TR209" s="33"/>
      <c r="TS209" s="33"/>
      <c r="TT209" s="33"/>
      <c r="TU209" s="33"/>
      <c r="TV209" s="33"/>
      <c r="TW209" s="33"/>
      <c r="TX209" s="33"/>
      <c r="TY209" s="33"/>
      <c r="TZ209" s="33"/>
      <c r="UA209" s="33"/>
      <c r="UB209" s="33"/>
      <c r="UC209" s="33"/>
      <c r="UD209" s="33"/>
      <c r="UE209" s="33"/>
      <c r="UF209" s="33"/>
      <c r="UG209" s="33"/>
      <c r="UH209" s="33"/>
      <c r="UI209" s="33"/>
      <c r="UJ209" s="33"/>
      <c r="UK209" s="33"/>
      <c r="UL209" s="33"/>
    </row>
    <row r="210" spans="1:558" s="13" customFormat="1" x14ac:dyDescent="0.25">
      <c r="A210" s="54">
        <v>204</v>
      </c>
      <c r="B210" s="24" t="s">
        <v>902</v>
      </c>
      <c r="C210" s="54" t="s">
        <v>913</v>
      </c>
      <c r="D210" s="80" t="s">
        <v>152</v>
      </c>
      <c r="E210" s="80" t="s">
        <v>903</v>
      </c>
      <c r="F210" s="86" t="s">
        <v>920</v>
      </c>
      <c r="G210" s="25">
        <v>42000</v>
      </c>
      <c r="H210" s="87">
        <v>724.92</v>
      </c>
      <c r="I210" s="25">
        <v>25</v>
      </c>
      <c r="J210" s="85">
        <v>1205.4000000000001</v>
      </c>
      <c r="K210" s="60">
        <f t="shared" si="30"/>
        <v>2981.9999999999995</v>
      </c>
      <c r="L210" s="36">
        <f t="shared" si="31"/>
        <v>462.00000000000006</v>
      </c>
      <c r="M210" s="72">
        <v>1276.8</v>
      </c>
      <c r="N210" s="25">
        <f t="shared" si="32"/>
        <v>2977.8</v>
      </c>
      <c r="O210" s="25"/>
      <c r="P210" s="25">
        <f t="shared" si="33"/>
        <v>2482.1999999999998</v>
      </c>
      <c r="Q210" s="25">
        <f t="shared" si="26"/>
        <v>3232.12</v>
      </c>
      <c r="R210" s="25">
        <f t="shared" si="27"/>
        <v>6421.7999999999993</v>
      </c>
      <c r="S210" s="25">
        <f t="shared" si="29"/>
        <v>38767.879999999997</v>
      </c>
      <c r="T210" s="37" t="s">
        <v>44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  <c r="LD210" s="33"/>
      <c r="LE210" s="33"/>
      <c r="LF210" s="33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3"/>
      <c r="LS210" s="33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33"/>
      <c r="ME210" s="33"/>
      <c r="MF210" s="33"/>
      <c r="MG210" s="33"/>
      <c r="MH210" s="33"/>
      <c r="MI210" s="33"/>
      <c r="MJ210" s="33"/>
      <c r="MK210" s="33"/>
      <c r="ML210" s="33"/>
      <c r="MM210" s="33"/>
      <c r="MN210" s="33"/>
      <c r="MO210" s="33"/>
      <c r="MP210" s="33"/>
      <c r="MQ210" s="33"/>
      <c r="MR210" s="33"/>
      <c r="MS210" s="33"/>
      <c r="MT210" s="33"/>
      <c r="MU210" s="33"/>
      <c r="MV210" s="33"/>
      <c r="MW210" s="33"/>
      <c r="MX210" s="33"/>
      <c r="MY210" s="33"/>
      <c r="MZ210" s="33"/>
      <c r="NA210" s="33"/>
      <c r="NB210" s="33"/>
      <c r="NC210" s="33"/>
      <c r="ND210" s="33"/>
      <c r="NE210" s="33"/>
      <c r="NF210" s="33"/>
      <c r="NG210" s="33"/>
      <c r="NH210" s="33"/>
      <c r="NI210" s="33"/>
      <c r="NJ210" s="33"/>
      <c r="NK210" s="33"/>
      <c r="NL210" s="33"/>
      <c r="NM210" s="33"/>
      <c r="NN210" s="33"/>
      <c r="NO210" s="33"/>
      <c r="NP210" s="33"/>
      <c r="NQ210" s="33"/>
      <c r="NR210" s="33"/>
      <c r="NS210" s="33"/>
      <c r="NT210" s="33"/>
      <c r="NU210" s="33"/>
      <c r="NV210" s="33"/>
      <c r="NW210" s="33"/>
      <c r="NX210" s="33"/>
      <c r="NY210" s="33"/>
      <c r="NZ210" s="33"/>
      <c r="OA210" s="33"/>
      <c r="OB210" s="33"/>
      <c r="OC210" s="33"/>
      <c r="OD210" s="33"/>
      <c r="OE210" s="33"/>
      <c r="OF210" s="33"/>
      <c r="OG210" s="33"/>
      <c r="OH210" s="33"/>
      <c r="OI210" s="33"/>
      <c r="OJ210" s="33"/>
      <c r="OK210" s="33"/>
      <c r="OL210" s="33"/>
      <c r="OM210" s="33"/>
      <c r="ON210" s="33"/>
      <c r="OO210" s="33"/>
      <c r="OP210" s="33"/>
      <c r="OQ210" s="33"/>
      <c r="OR210" s="33"/>
      <c r="OS210" s="33"/>
      <c r="OT210" s="33"/>
      <c r="OU210" s="33"/>
      <c r="OV210" s="33"/>
      <c r="OW210" s="33"/>
      <c r="OX210" s="33"/>
      <c r="OY210" s="33"/>
      <c r="OZ210" s="33"/>
      <c r="PA210" s="33"/>
      <c r="PB210" s="33"/>
      <c r="PC210" s="33"/>
      <c r="PD210" s="33"/>
      <c r="PE210" s="33"/>
      <c r="PF210" s="33"/>
      <c r="PG210" s="33"/>
      <c r="PH210" s="33"/>
      <c r="PI210" s="33"/>
      <c r="PJ210" s="33"/>
      <c r="PK210" s="33"/>
      <c r="PL210" s="33"/>
      <c r="PM210" s="33"/>
      <c r="PN210" s="33"/>
      <c r="PO210" s="33"/>
      <c r="PP210" s="33"/>
      <c r="PQ210" s="33"/>
      <c r="PR210" s="33"/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  <c r="QR210" s="33"/>
      <c r="QS210" s="33"/>
      <c r="QT210" s="33"/>
      <c r="QU210" s="33"/>
      <c r="QV210" s="33"/>
      <c r="QW210" s="33"/>
      <c r="QX210" s="33"/>
      <c r="QY210" s="33"/>
      <c r="QZ210" s="33"/>
      <c r="RA210" s="33"/>
      <c r="RB210" s="33"/>
      <c r="RC210" s="33"/>
      <c r="RD210" s="33"/>
      <c r="RE210" s="33"/>
      <c r="RF210" s="33"/>
      <c r="RG210" s="33"/>
      <c r="RH210" s="33"/>
      <c r="RI210" s="33"/>
      <c r="RJ210" s="33"/>
      <c r="RK210" s="33"/>
      <c r="RL210" s="33"/>
      <c r="RM210" s="33"/>
      <c r="RN210" s="33"/>
      <c r="RO210" s="33"/>
      <c r="RP210" s="33"/>
      <c r="RQ210" s="33"/>
      <c r="RR210" s="33"/>
      <c r="RS210" s="33"/>
      <c r="RT210" s="33"/>
      <c r="RU210" s="33"/>
      <c r="RV210" s="33"/>
      <c r="RW210" s="33"/>
      <c r="RX210" s="33"/>
      <c r="RY210" s="33"/>
      <c r="RZ210" s="33"/>
      <c r="SA210" s="33"/>
      <c r="SB210" s="33"/>
      <c r="SC210" s="33"/>
      <c r="SD210" s="33"/>
      <c r="SE210" s="33"/>
      <c r="SF210" s="33"/>
      <c r="SG210" s="33"/>
      <c r="SH210" s="33"/>
      <c r="SI210" s="33"/>
      <c r="SJ210" s="33"/>
      <c r="SK210" s="33"/>
      <c r="SL210" s="33"/>
      <c r="SM210" s="33"/>
      <c r="SN210" s="33"/>
      <c r="SO210" s="33"/>
      <c r="SP210" s="33"/>
      <c r="SQ210" s="33"/>
      <c r="SR210" s="33"/>
      <c r="SS210" s="33"/>
      <c r="ST210" s="33"/>
      <c r="SU210" s="33"/>
      <c r="SV210" s="33"/>
      <c r="SW210" s="33"/>
      <c r="SX210" s="33"/>
      <c r="SY210" s="33"/>
      <c r="SZ210" s="33"/>
      <c r="TA210" s="33"/>
      <c r="TB210" s="33"/>
      <c r="TC210" s="33"/>
      <c r="TD210" s="33"/>
      <c r="TE210" s="33"/>
      <c r="TF210" s="33"/>
      <c r="TG210" s="33"/>
      <c r="TH210" s="33"/>
      <c r="TI210" s="33"/>
      <c r="TJ210" s="33"/>
      <c r="TK210" s="33"/>
      <c r="TL210" s="33"/>
      <c r="TM210" s="33"/>
      <c r="TN210" s="33"/>
      <c r="TO210" s="33"/>
      <c r="TP210" s="33"/>
      <c r="TQ210" s="33"/>
      <c r="TR210" s="33"/>
      <c r="TS210" s="33"/>
      <c r="TT210" s="33"/>
      <c r="TU210" s="33"/>
      <c r="TV210" s="33"/>
      <c r="TW210" s="33"/>
      <c r="TX210" s="33"/>
      <c r="TY210" s="33"/>
      <c r="TZ210" s="33"/>
      <c r="UA210" s="33"/>
      <c r="UB210" s="33"/>
      <c r="UC210" s="33"/>
      <c r="UD210" s="33"/>
      <c r="UE210" s="33"/>
      <c r="UF210" s="33"/>
      <c r="UG210" s="33"/>
      <c r="UH210" s="33"/>
      <c r="UI210" s="33"/>
      <c r="UJ210" s="33"/>
      <c r="UK210" s="33"/>
      <c r="UL210" s="33"/>
    </row>
    <row r="211" spans="1:558" s="13" customFormat="1" x14ac:dyDescent="0.25">
      <c r="A211" s="54">
        <v>205</v>
      </c>
      <c r="B211" s="24" t="s">
        <v>1142</v>
      </c>
      <c r="C211" s="54" t="s">
        <v>913</v>
      </c>
      <c r="D211" s="80" t="s">
        <v>152</v>
      </c>
      <c r="E211" s="80" t="s">
        <v>196</v>
      </c>
      <c r="F211" s="86" t="s">
        <v>920</v>
      </c>
      <c r="G211" s="25">
        <v>24000</v>
      </c>
      <c r="H211" s="87">
        <v>0</v>
      </c>
      <c r="I211" s="25">
        <v>25</v>
      </c>
      <c r="J211" s="85">
        <v>688.8</v>
      </c>
      <c r="K211" s="60">
        <f t="shared" si="30"/>
        <v>1703.9999999999998</v>
      </c>
      <c r="L211" s="36">
        <f t="shared" si="31"/>
        <v>264</v>
      </c>
      <c r="M211" s="72">
        <v>729.6</v>
      </c>
      <c r="N211" s="25">
        <f t="shared" si="32"/>
        <v>1701.6000000000001</v>
      </c>
      <c r="O211" s="25"/>
      <c r="P211" s="25">
        <f t="shared" si="33"/>
        <v>1418.4</v>
      </c>
      <c r="Q211" s="25">
        <f t="shared" si="26"/>
        <v>1443.4</v>
      </c>
      <c r="R211" s="25">
        <f t="shared" si="27"/>
        <v>3669.6</v>
      </c>
      <c r="S211" s="25">
        <f t="shared" si="29"/>
        <v>22556.6</v>
      </c>
      <c r="T211" s="37" t="s">
        <v>44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  <c r="QR211" s="33"/>
      <c r="QS211" s="33"/>
      <c r="QT211" s="33"/>
      <c r="QU211" s="33"/>
      <c r="QV211" s="33"/>
      <c r="QW211" s="33"/>
      <c r="QX211" s="33"/>
      <c r="QY211" s="33"/>
      <c r="QZ211" s="33"/>
      <c r="RA211" s="33"/>
      <c r="RB211" s="33"/>
      <c r="RC211" s="33"/>
      <c r="RD211" s="33"/>
      <c r="RE211" s="33"/>
      <c r="RF211" s="33"/>
      <c r="RG211" s="33"/>
      <c r="RH211" s="33"/>
      <c r="RI211" s="33"/>
      <c r="RJ211" s="33"/>
      <c r="RK211" s="33"/>
      <c r="RL211" s="33"/>
      <c r="RM211" s="33"/>
      <c r="RN211" s="33"/>
      <c r="RO211" s="33"/>
      <c r="RP211" s="33"/>
      <c r="RQ211" s="33"/>
      <c r="RR211" s="33"/>
      <c r="RS211" s="33"/>
      <c r="RT211" s="33"/>
      <c r="RU211" s="33"/>
      <c r="RV211" s="33"/>
      <c r="RW211" s="33"/>
      <c r="RX211" s="33"/>
      <c r="RY211" s="33"/>
      <c r="RZ211" s="33"/>
      <c r="SA211" s="33"/>
      <c r="SB211" s="33"/>
      <c r="SC211" s="33"/>
      <c r="SD211" s="33"/>
      <c r="SE211" s="33"/>
      <c r="SF211" s="33"/>
      <c r="SG211" s="33"/>
      <c r="SH211" s="33"/>
      <c r="SI211" s="33"/>
      <c r="SJ211" s="33"/>
      <c r="SK211" s="33"/>
      <c r="SL211" s="33"/>
      <c r="SM211" s="33"/>
      <c r="SN211" s="33"/>
      <c r="SO211" s="33"/>
      <c r="SP211" s="33"/>
      <c r="SQ211" s="33"/>
      <c r="SR211" s="33"/>
      <c r="SS211" s="33"/>
      <c r="ST211" s="33"/>
      <c r="SU211" s="33"/>
      <c r="SV211" s="33"/>
      <c r="SW211" s="33"/>
      <c r="SX211" s="33"/>
      <c r="SY211" s="33"/>
      <c r="SZ211" s="33"/>
      <c r="TA211" s="33"/>
      <c r="TB211" s="33"/>
      <c r="TC211" s="33"/>
      <c r="TD211" s="33"/>
      <c r="TE211" s="33"/>
      <c r="TF211" s="33"/>
      <c r="TG211" s="33"/>
      <c r="TH211" s="33"/>
      <c r="TI211" s="33"/>
      <c r="TJ211" s="33"/>
      <c r="TK211" s="33"/>
      <c r="TL211" s="33"/>
      <c r="TM211" s="33"/>
      <c r="TN211" s="33"/>
      <c r="TO211" s="33"/>
      <c r="TP211" s="33"/>
      <c r="TQ211" s="33"/>
      <c r="TR211" s="33"/>
      <c r="TS211" s="33"/>
      <c r="TT211" s="33"/>
      <c r="TU211" s="33"/>
      <c r="TV211" s="33"/>
      <c r="TW211" s="33"/>
      <c r="TX211" s="33"/>
      <c r="TY211" s="33"/>
      <c r="TZ211" s="33"/>
      <c r="UA211" s="33"/>
      <c r="UB211" s="33"/>
      <c r="UC211" s="33"/>
      <c r="UD211" s="33"/>
      <c r="UE211" s="33"/>
      <c r="UF211" s="33"/>
      <c r="UG211" s="33"/>
      <c r="UH211" s="33"/>
      <c r="UI211" s="33"/>
      <c r="UJ211" s="33"/>
      <c r="UK211" s="33"/>
      <c r="UL211" s="33"/>
    </row>
    <row r="212" spans="1:558" s="13" customFormat="1" x14ac:dyDescent="0.25">
      <c r="A212" s="54">
        <v>206</v>
      </c>
      <c r="B212" s="24" t="s">
        <v>206</v>
      </c>
      <c r="C212" s="54" t="s">
        <v>913</v>
      </c>
      <c r="D212" s="80" t="s">
        <v>152</v>
      </c>
      <c r="E212" s="80" t="s">
        <v>197</v>
      </c>
      <c r="F212" s="86" t="s">
        <v>916</v>
      </c>
      <c r="G212" s="25">
        <v>28350</v>
      </c>
      <c r="H212" s="87">
        <v>0</v>
      </c>
      <c r="I212" s="25">
        <v>25</v>
      </c>
      <c r="J212" s="85">
        <v>813.65</v>
      </c>
      <c r="K212" s="60">
        <f t="shared" si="30"/>
        <v>2012.85</v>
      </c>
      <c r="L212" s="36">
        <f t="shared" si="31"/>
        <v>311.85000000000002</v>
      </c>
      <c r="M212" s="72">
        <v>861.84</v>
      </c>
      <c r="N212" s="25">
        <f t="shared" si="32"/>
        <v>2010.0150000000001</v>
      </c>
      <c r="O212" s="25"/>
      <c r="P212" s="25">
        <f t="shared" si="33"/>
        <v>1675.49</v>
      </c>
      <c r="Q212" s="25">
        <f t="shared" si="26"/>
        <v>1700.49</v>
      </c>
      <c r="R212" s="25">
        <f t="shared" si="27"/>
        <v>4334.7150000000001</v>
      </c>
      <c r="S212" s="25">
        <f t="shared" si="29"/>
        <v>26649.51</v>
      </c>
      <c r="T212" s="37" t="s">
        <v>44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  <c r="LD212" s="33"/>
      <c r="LE212" s="33"/>
      <c r="LF212" s="33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3"/>
      <c r="LS212" s="33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33"/>
      <c r="ME212" s="33"/>
      <c r="MF212" s="33"/>
      <c r="MG212" s="33"/>
      <c r="MH212" s="33"/>
      <c r="MI212" s="33"/>
      <c r="MJ212" s="33"/>
      <c r="MK212" s="33"/>
      <c r="ML212" s="33"/>
      <c r="MM212" s="33"/>
      <c r="MN212" s="33"/>
      <c r="MO212" s="33"/>
      <c r="MP212" s="33"/>
      <c r="MQ212" s="33"/>
      <c r="MR212" s="33"/>
      <c r="MS212" s="33"/>
      <c r="MT212" s="33"/>
      <c r="MU212" s="33"/>
      <c r="MV212" s="33"/>
      <c r="MW212" s="33"/>
      <c r="MX212" s="33"/>
      <c r="MY212" s="33"/>
      <c r="MZ212" s="33"/>
      <c r="NA212" s="33"/>
      <c r="NB212" s="33"/>
      <c r="NC212" s="33"/>
      <c r="ND212" s="33"/>
      <c r="NE212" s="33"/>
      <c r="NF212" s="33"/>
      <c r="NG212" s="33"/>
      <c r="NH212" s="33"/>
      <c r="NI212" s="33"/>
      <c r="NJ212" s="33"/>
      <c r="NK212" s="33"/>
      <c r="NL212" s="33"/>
      <c r="NM212" s="33"/>
      <c r="NN212" s="33"/>
      <c r="NO212" s="33"/>
      <c r="NP212" s="33"/>
      <c r="NQ212" s="33"/>
      <c r="NR212" s="33"/>
      <c r="NS212" s="33"/>
      <c r="NT212" s="33"/>
      <c r="NU212" s="33"/>
      <c r="NV212" s="33"/>
      <c r="NW212" s="33"/>
      <c r="NX212" s="33"/>
      <c r="NY212" s="33"/>
      <c r="NZ212" s="33"/>
      <c r="OA212" s="33"/>
      <c r="OB212" s="33"/>
      <c r="OC212" s="33"/>
      <c r="OD212" s="33"/>
      <c r="OE212" s="33"/>
      <c r="OF212" s="33"/>
      <c r="OG212" s="33"/>
      <c r="OH212" s="33"/>
      <c r="OI212" s="33"/>
      <c r="OJ212" s="33"/>
      <c r="OK212" s="33"/>
      <c r="OL212" s="33"/>
      <c r="OM212" s="33"/>
      <c r="ON212" s="33"/>
      <c r="OO212" s="33"/>
      <c r="OP212" s="33"/>
      <c r="OQ212" s="33"/>
      <c r="OR212" s="33"/>
      <c r="OS212" s="33"/>
      <c r="OT212" s="33"/>
      <c r="OU212" s="33"/>
      <c r="OV212" s="33"/>
      <c r="OW212" s="33"/>
      <c r="OX212" s="33"/>
      <c r="OY212" s="33"/>
      <c r="OZ212" s="33"/>
      <c r="PA212" s="33"/>
      <c r="PB212" s="33"/>
      <c r="PC212" s="33"/>
      <c r="PD212" s="33"/>
      <c r="PE212" s="33"/>
      <c r="PF212" s="33"/>
      <c r="PG212" s="33"/>
      <c r="PH212" s="33"/>
      <c r="PI212" s="33"/>
      <c r="PJ212" s="33"/>
      <c r="PK212" s="33"/>
      <c r="PL212" s="33"/>
      <c r="PM212" s="33"/>
      <c r="PN212" s="33"/>
      <c r="PO212" s="33"/>
      <c r="PP212" s="33"/>
      <c r="PQ212" s="33"/>
      <c r="PR212" s="33"/>
      <c r="PS212" s="33"/>
      <c r="PT212" s="33"/>
      <c r="PU212" s="33"/>
      <c r="PV212" s="33"/>
      <c r="PW212" s="33"/>
      <c r="PX212" s="33"/>
      <c r="PY212" s="33"/>
      <c r="PZ212" s="33"/>
      <c r="QA212" s="33"/>
      <c r="QB212" s="33"/>
      <c r="QC212" s="33"/>
      <c r="QD212" s="33"/>
      <c r="QE212" s="33"/>
      <c r="QF212" s="33"/>
      <c r="QG212" s="33"/>
      <c r="QH212" s="33"/>
      <c r="QI212" s="33"/>
      <c r="QJ212" s="33"/>
      <c r="QK212" s="33"/>
      <c r="QL212" s="33"/>
      <c r="QM212" s="33"/>
      <c r="QN212" s="33"/>
      <c r="QO212" s="33"/>
      <c r="QP212" s="33"/>
      <c r="QQ212" s="33"/>
      <c r="QR212" s="33"/>
      <c r="QS212" s="33"/>
      <c r="QT212" s="33"/>
      <c r="QU212" s="33"/>
      <c r="QV212" s="33"/>
      <c r="QW212" s="33"/>
      <c r="QX212" s="33"/>
      <c r="QY212" s="33"/>
      <c r="QZ212" s="33"/>
      <c r="RA212" s="33"/>
      <c r="RB212" s="33"/>
      <c r="RC212" s="33"/>
      <c r="RD212" s="33"/>
      <c r="RE212" s="33"/>
      <c r="RF212" s="33"/>
      <c r="RG212" s="33"/>
      <c r="RH212" s="33"/>
      <c r="RI212" s="33"/>
      <c r="RJ212" s="33"/>
      <c r="RK212" s="33"/>
      <c r="RL212" s="33"/>
      <c r="RM212" s="33"/>
      <c r="RN212" s="33"/>
      <c r="RO212" s="33"/>
      <c r="RP212" s="33"/>
      <c r="RQ212" s="33"/>
      <c r="RR212" s="33"/>
      <c r="RS212" s="33"/>
      <c r="RT212" s="33"/>
      <c r="RU212" s="33"/>
      <c r="RV212" s="33"/>
      <c r="RW212" s="33"/>
      <c r="RX212" s="33"/>
      <c r="RY212" s="33"/>
      <c r="RZ212" s="33"/>
      <c r="SA212" s="33"/>
      <c r="SB212" s="33"/>
      <c r="SC212" s="33"/>
      <c r="SD212" s="33"/>
      <c r="SE212" s="33"/>
      <c r="SF212" s="33"/>
      <c r="SG212" s="33"/>
      <c r="SH212" s="33"/>
      <c r="SI212" s="33"/>
      <c r="SJ212" s="33"/>
      <c r="SK212" s="33"/>
      <c r="SL212" s="33"/>
      <c r="SM212" s="33"/>
      <c r="SN212" s="33"/>
      <c r="SO212" s="33"/>
      <c r="SP212" s="33"/>
      <c r="SQ212" s="33"/>
      <c r="SR212" s="33"/>
      <c r="SS212" s="33"/>
      <c r="ST212" s="33"/>
      <c r="SU212" s="33"/>
      <c r="SV212" s="33"/>
      <c r="SW212" s="33"/>
      <c r="SX212" s="33"/>
      <c r="SY212" s="33"/>
      <c r="SZ212" s="33"/>
      <c r="TA212" s="33"/>
      <c r="TB212" s="33"/>
      <c r="TC212" s="33"/>
      <c r="TD212" s="33"/>
      <c r="TE212" s="33"/>
      <c r="TF212" s="33"/>
      <c r="TG212" s="33"/>
      <c r="TH212" s="33"/>
      <c r="TI212" s="33"/>
      <c r="TJ212" s="33"/>
      <c r="TK212" s="33"/>
      <c r="TL212" s="33"/>
      <c r="TM212" s="33"/>
      <c r="TN212" s="33"/>
      <c r="TO212" s="33"/>
      <c r="TP212" s="33"/>
      <c r="TQ212" s="33"/>
      <c r="TR212" s="33"/>
      <c r="TS212" s="33"/>
      <c r="TT212" s="33"/>
      <c r="TU212" s="33"/>
      <c r="TV212" s="33"/>
      <c r="TW212" s="33"/>
      <c r="TX212" s="33"/>
      <c r="TY212" s="33"/>
      <c r="TZ212" s="33"/>
      <c r="UA212" s="33"/>
      <c r="UB212" s="33"/>
      <c r="UC212" s="33"/>
      <c r="UD212" s="33"/>
      <c r="UE212" s="33"/>
      <c r="UF212" s="33"/>
      <c r="UG212" s="33"/>
      <c r="UH212" s="33"/>
      <c r="UI212" s="33"/>
      <c r="UJ212" s="33"/>
      <c r="UK212" s="33"/>
      <c r="UL212" s="33"/>
    </row>
    <row r="213" spans="1:558" s="13" customFormat="1" x14ac:dyDescent="0.25">
      <c r="A213" s="54">
        <v>207</v>
      </c>
      <c r="B213" s="24" t="s">
        <v>205</v>
      </c>
      <c r="C213" s="54" t="s">
        <v>913</v>
      </c>
      <c r="D213" s="80" t="s">
        <v>152</v>
      </c>
      <c r="E213" s="80" t="s">
        <v>207</v>
      </c>
      <c r="F213" s="86" t="s">
        <v>921</v>
      </c>
      <c r="G213" s="25">
        <v>16000</v>
      </c>
      <c r="H213" s="87">
        <v>0</v>
      </c>
      <c r="I213" s="25">
        <v>25</v>
      </c>
      <c r="J213" s="85">
        <v>459.2</v>
      </c>
      <c r="K213" s="60">
        <f t="shared" si="30"/>
        <v>1136</v>
      </c>
      <c r="L213" s="36">
        <f t="shared" si="31"/>
        <v>176.00000000000003</v>
      </c>
      <c r="M213" s="72">
        <v>486.4</v>
      </c>
      <c r="N213" s="25">
        <f t="shared" si="32"/>
        <v>1134.4000000000001</v>
      </c>
      <c r="O213" s="25"/>
      <c r="P213" s="25">
        <f t="shared" si="33"/>
        <v>945.59999999999991</v>
      </c>
      <c r="Q213" s="25">
        <f t="shared" si="26"/>
        <v>970.59999999999991</v>
      </c>
      <c r="R213" s="25">
        <f t="shared" si="27"/>
        <v>2446.4</v>
      </c>
      <c r="S213" s="25">
        <f t="shared" si="29"/>
        <v>15029.4</v>
      </c>
      <c r="T213" s="37" t="s">
        <v>44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  <c r="LD213" s="33"/>
      <c r="LE213" s="33"/>
      <c r="LF213" s="33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3"/>
      <c r="LS213" s="33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33"/>
      <c r="ME213" s="33"/>
      <c r="MF213" s="33"/>
      <c r="MG213" s="33"/>
      <c r="MH213" s="33"/>
      <c r="MI213" s="33"/>
      <c r="MJ213" s="33"/>
      <c r="MK213" s="33"/>
      <c r="ML213" s="33"/>
      <c r="MM213" s="33"/>
      <c r="MN213" s="33"/>
      <c r="MO213" s="33"/>
      <c r="MP213" s="33"/>
      <c r="MQ213" s="33"/>
      <c r="MR213" s="33"/>
      <c r="MS213" s="33"/>
      <c r="MT213" s="33"/>
      <c r="MU213" s="33"/>
      <c r="MV213" s="33"/>
      <c r="MW213" s="33"/>
      <c r="MX213" s="33"/>
      <c r="MY213" s="33"/>
      <c r="MZ213" s="33"/>
      <c r="NA213" s="33"/>
      <c r="NB213" s="33"/>
      <c r="NC213" s="33"/>
      <c r="ND213" s="33"/>
      <c r="NE213" s="33"/>
      <c r="NF213" s="33"/>
      <c r="NG213" s="33"/>
      <c r="NH213" s="33"/>
      <c r="NI213" s="33"/>
      <c r="NJ213" s="33"/>
      <c r="NK213" s="33"/>
      <c r="NL213" s="33"/>
      <c r="NM213" s="33"/>
      <c r="NN213" s="33"/>
      <c r="NO213" s="33"/>
      <c r="NP213" s="33"/>
      <c r="NQ213" s="33"/>
      <c r="NR213" s="33"/>
      <c r="NS213" s="33"/>
      <c r="NT213" s="33"/>
      <c r="NU213" s="33"/>
      <c r="NV213" s="33"/>
      <c r="NW213" s="33"/>
      <c r="NX213" s="33"/>
      <c r="NY213" s="33"/>
      <c r="NZ213" s="33"/>
      <c r="OA213" s="33"/>
      <c r="OB213" s="33"/>
      <c r="OC213" s="33"/>
      <c r="OD213" s="33"/>
      <c r="OE213" s="33"/>
      <c r="OF213" s="33"/>
      <c r="OG213" s="33"/>
      <c r="OH213" s="33"/>
      <c r="OI213" s="33"/>
      <c r="OJ213" s="33"/>
      <c r="OK213" s="33"/>
      <c r="OL213" s="33"/>
      <c r="OM213" s="33"/>
      <c r="ON213" s="33"/>
      <c r="OO213" s="33"/>
      <c r="OP213" s="33"/>
      <c r="OQ213" s="33"/>
      <c r="OR213" s="33"/>
      <c r="OS213" s="33"/>
      <c r="OT213" s="33"/>
      <c r="OU213" s="33"/>
      <c r="OV213" s="33"/>
      <c r="OW213" s="33"/>
      <c r="OX213" s="33"/>
      <c r="OY213" s="33"/>
      <c r="OZ213" s="33"/>
      <c r="PA213" s="33"/>
      <c r="PB213" s="33"/>
      <c r="PC213" s="33"/>
      <c r="PD213" s="33"/>
      <c r="PE213" s="33"/>
      <c r="PF213" s="33"/>
      <c r="PG213" s="33"/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/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  <c r="QR213" s="33"/>
      <c r="QS213" s="33"/>
      <c r="QT213" s="33"/>
      <c r="QU213" s="33"/>
      <c r="QV213" s="33"/>
      <c r="QW213" s="33"/>
      <c r="QX213" s="33"/>
      <c r="QY213" s="33"/>
      <c r="QZ213" s="33"/>
      <c r="RA213" s="33"/>
      <c r="RB213" s="33"/>
      <c r="RC213" s="33"/>
      <c r="RD213" s="33"/>
      <c r="RE213" s="33"/>
      <c r="RF213" s="33"/>
      <c r="RG213" s="33"/>
      <c r="RH213" s="33"/>
      <c r="RI213" s="33"/>
      <c r="RJ213" s="33"/>
      <c r="RK213" s="33"/>
      <c r="RL213" s="33"/>
      <c r="RM213" s="33"/>
      <c r="RN213" s="33"/>
      <c r="RO213" s="33"/>
      <c r="RP213" s="33"/>
      <c r="RQ213" s="33"/>
      <c r="RR213" s="33"/>
      <c r="RS213" s="33"/>
      <c r="RT213" s="33"/>
      <c r="RU213" s="33"/>
      <c r="RV213" s="33"/>
      <c r="RW213" s="33"/>
      <c r="RX213" s="33"/>
      <c r="RY213" s="33"/>
      <c r="RZ213" s="33"/>
      <c r="SA213" s="33"/>
      <c r="SB213" s="33"/>
      <c r="SC213" s="33"/>
      <c r="SD213" s="33"/>
      <c r="SE213" s="33"/>
      <c r="SF213" s="33"/>
      <c r="SG213" s="33"/>
      <c r="SH213" s="33"/>
      <c r="SI213" s="33"/>
      <c r="SJ213" s="33"/>
      <c r="SK213" s="33"/>
      <c r="SL213" s="33"/>
      <c r="SM213" s="33"/>
      <c r="SN213" s="33"/>
      <c r="SO213" s="33"/>
      <c r="SP213" s="33"/>
      <c r="SQ213" s="33"/>
      <c r="SR213" s="33"/>
      <c r="SS213" s="33"/>
      <c r="ST213" s="33"/>
      <c r="SU213" s="33"/>
      <c r="SV213" s="33"/>
      <c r="SW213" s="33"/>
      <c r="SX213" s="33"/>
      <c r="SY213" s="33"/>
      <c r="SZ213" s="33"/>
      <c r="TA213" s="33"/>
      <c r="TB213" s="33"/>
      <c r="TC213" s="33"/>
      <c r="TD213" s="33"/>
      <c r="TE213" s="33"/>
      <c r="TF213" s="33"/>
      <c r="TG213" s="33"/>
      <c r="TH213" s="33"/>
      <c r="TI213" s="33"/>
      <c r="TJ213" s="33"/>
      <c r="TK213" s="33"/>
      <c r="TL213" s="33"/>
      <c r="TM213" s="33"/>
      <c r="TN213" s="33"/>
      <c r="TO213" s="33"/>
      <c r="TP213" s="33"/>
      <c r="TQ213" s="33"/>
      <c r="TR213" s="33"/>
      <c r="TS213" s="33"/>
      <c r="TT213" s="33"/>
      <c r="TU213" s="33"/>
      <c r="TV213" s="33"/>
      <c r="TW213" s="33"/>
      <c r="TX213" s="33"/>
      <c r="TY213" s="33"/>
      <c r="TZ213" s="33"/>
      <c r="UA213" s="33"/>
      <c r="UB213" s="33"/>
      <c r="UC213" s="33"/>
      <c r="UD213" s="33"/>
      <c r="UE213" s="33"/>
      <c r="UF213" s="33"/>
      <c r="UG213" s="33"/>
      <c r="UH213" s="33"/>
      <c r="UI213" s="33"/>
      <c r="UJ213" s="33"/>
      <c r="UK213" s="33"/>
      <c r="UL213" s="33"/>
    </row>
    <row r="214" spans="1:558" s="13" customFormat="1" x14ac:dyDescent="0.25">
      <c r="A214" s="54">
        <v>208</v>
      </c>
      <c r="B214" s="24" t="s">
        <v>227</v>
      </c>
      <c r="C214" s="54" t="s">
        <v>913</v>
      </c>
      <c r="D214" s="80" t="s">
        <v>218</v>
      </c>
      <c r="E214" s="80" t="s">
        <v>230</v>
      </c>
      <c r="F214" s="86" t="s">
        <v>916</v>
      </c>
      <c r="G214" s="25">
        <v>25000</v>
      </c>
      <c r="H214" s="87">
        <v>0</v>
      </c>
      <c r="I214" s="25">
        <v>25</v>
      </c>
      <c r="J214" s="85">
        <v>717.5</v>
      </c>
      <c r="K214" s="60">
        <f t="shared" si="30"/>
        <v>1774.9999999999998</v>
      </c>
      <c r="L214" s="36">
        <f t="shared" si="31"/>
        <v>275</v>
      </c>
      <c r="M214" s="72">
        <v>760</v>
      </c>
      <c r="N214" s="25">
        <f t="shared" si="32"/>
        <v>1772.5000000000002</v>
      </c>
      <c r="O214" s="25"/>
      <c r="P214" s="25">
        <f t="shared" si="33"/>
        <v>1477.5</v>
      </c>
      <c r="Q214" s="25">
        <f t="shared" si="26"/>
        <v>1502.5</v>
      </c>
      <c r="R214" s="25">
        <f t="shared" si="27"/>
        <v>3822.5</v>
      </c>
      <c r="S214" s="25">
        <f t="shared" si="29"/>
        <v>23497.5</v>
      </c>
      <c r="T214" s="37" t="s">
        <v>44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  <c r="LD214" s="33"/>
      <c r="LE214" s="33"/>
      <c r="LF214" s="33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3"/>
      <c r="LS214" s="33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33"/>
      <c r="ME214" s="33"/>
      <c r="MF214" s="33"/>
      <c r="MG214" s="33"/>
      <c r="MH214" s="33"/>
      <c r="MI214" s="33"/>
      <c r="MJ214" s="33"/>
      <c r="MK214" s="33"/>
      <c r="ML214" s="33"/>
      <c r="MM214" s="33"/>
      <c r="MN214" s="33"/>
      <c r="MO214" s="33"/>
      <c r="MP214" s="33"/>
      <c r="MQ214" s="33"/>
      <c r="MR214" s="33"/>
      <c r="MS214" s="33"/>
      <c r="MT214" s="33"/>
      <c r="MU214" s="33"/>
      <c r="MV214" s="33"/>
      <c r="MW214" s="33"/>
      <c r="MX214" s="33"/>
      <c r="MY214" s="33"/>
      <c r="MZ214" s="33"/>
      <c r="NA214" s="33"/>
      <c r="NB214" s="33"/>
      <c r="NC214" s="33"/>
      <c r="ND214" s="33"/>
      <c r="NE214" s="33"/>
      <c r="NF214" s="33"/>
      <c r="NG214" s="33"/>
      <c r="NH214" s="33"/>
      <c r="NI214" s="33"/>
      <c r="NJ214" s="33"/>
      <c r="NK214" s="33"/>
      <c r="NL214" s="33"/>
      <c r="NM214" s="33"/>
      <c r="NN214" s="33"/>
      <c r="NO214" s="33"/>
      <c r="NP214" s="33"/>
      <c r="NQ214" s="33"/>
      <c r="NR214" s="33"/>
      <c r="NS214" s="33"/>
      <c r="NT214" s="33"/>
      <c r="NU214" s="33"/>
      <c r="NV214" s="33"/>
      <c r="NW214" s="33"/>
      <c r="NX214" s="33"/>
      <c r="NY214" s="33"/>
      <c r="NZ214" s="33"/>
      <c r="OA214" s="33"/>
      <c r="OB214" s="33"/>
      <c r="OC214" s="33"/>
      <c r="OD214" s="33"/>
      <c r="OE214" s="33"/>
      <c r="OF214" s="33"/>
      <c r="OG214" s="33"/>
      <c r="OH214" s="33"/>
      <c r="OI214" s="33"/>
      <c r="OJ214" s="33"/>
      <c r="OK214" s="33"/>
      <c r="OL214" s="33"/>
      <c r="OM214" s="33"/>
      <c r="ON214" s="33"/>
      <c r="OO214" s="33"/>
      <c r="OP214" s="33"/>
      <c r="OQ214" s="33"/>
      <c r="OR214" s="33"/>
      <c r="OS214" s="33"/>
      <c r="OT214" s="33"/>
      <c r="OU214" s="33"/>
      <c r="OV214" s="33"/>
      <c r="OW214" s="33"/>
      <c r="OX214" s="33"/>
      <c r="OY214" s="33"/>
      <c r="OZ214" s="33"/>
      <c r="PA214" s="33"/>
      <c r="PB214" s="33"/>
      <c r="PC214" s="33"/>
      <c r="PD214" s="33"/>
      <c r="PE214" s="33"/>
      <c r="PF214" s="33"/>
      <c r="PG214" s="33"/>
      <c r="PH214" s="33"/>
      <c r="PI214" s="33"/>
      <c r="PJ214" s="33"/>
      <c r="PK214" s="33"/>
      <c r="PL214" s="33"/>
      <c r="PM214" s="33"/>
      <c r="PN214" s="33"/>
      <c r="PO214" s="33"/>
      <c r="PP214" s="33"/>
      <c r="PQ214" s="33"/>
      <c r="PR214" s="33"/>
      <c r="PS214" s="33"/>
      <c r="PT214" s="33"/>
      <c r="PU214" s="33"/>
      <c r="PV214" s="33"/>
      <c r="PW214" s="33"/>
      <c r="PX214" s="33"/>
      <c r="PY214" s="33"/>
      <c r="PZ214" s="33"/>
      <c r="QA214" s="33"/>
      <c r="QB214" s="33"/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/>
      <c r="QN214" s="33"/>
      <c r="QO214" s="33"/>
      <c r="QP214" s="33"/>
      <c r="QQ214" s="33"/>
      <c r="QR214" s="33"/>
      <c r="QS214" s="33"/>
      <c r="QT214" s="33"/>
      <c r="QU214" s="33"/>
      <c r="QV214" s="33"/>
      <c r="QW214" s="33"/>
      <c r="QX214" s="33"/>
      <c r="QY214" s="33"/>
      <c r="QZ214" s="33"/>
      <c r="RA214" s="33"/>
      <c r="RB214" s="33"/>
      <c r="RC214" s="33"/>
      <c r="RD214" s="33"/>
      <c r="RE214" s="33"/>
      <c r="RF214" s="33"/>
      <c r="RG214" s="33"/>
      <c r="RH214" s="33"/>
      <c r="RI214" s="33"/>
      <c r="RJ214" s="33"/>
      <c r="RK214" s="33"/>
      <c r="RL214" s="33"/>
      <c r="RM214" s="33"/>
      <c r="RN214" s="33"/>
      <c r="RO214" s="33"/>
      <c r="RP214" s="33"/>
      <c r="RQ214" s="33"/>
      <c r="RR214" s="33"/>
      <c r="RS214" s="33"/>
      <c r="RT214" s="33"/>
      <c r="RU214" s="33"/>
      <c r="RV214" s="33"/>
      <c r="RW214" s="33"/>
      <c r="RX214" s="33"/>
      <c r="RY214" s="33"/>
      <c r="RZ214" s="33"/>
      <c r="SA214" s="33"/>
      <c r="SB214" s="33"/>
      <c r="SC214" s="33"/>
      <c r="SD214" s="33"/>
      <c r="SE214" s="33"/>
      <c r="SF214" s="33"/>
      <c r="SG214" s="33"/>
      <c r="SH214" s="33"/>
      <c r="SI214" s="33"/>
      <c r="SJ214" s="33"/>
      <c r="SK214" s="33"/>
      <c r="SL214" s="33"/>
      <c r="SM214" s="33"/>
      <c r="SN214" s="33"/>
      <c r="SO214" s="33"/>
      <c r="SP214" s="33"/>
      <c r="SQ214" s="33"/>
      <c r="SR214" s="33"/>
      <c r="SS214" s="33"/>
      <c r="ST214" s="33"/>
      <c r="SU214" s="33"/>
      <c r="SV214" s="33"/>
      <c r="SW214" s="33"/>
      <c r="SX214" s="33"/>
      <c r="SY214" s="33"/>
      <c r="SZ214" s="33"/>
      <c r="TA214" s="33"/>
      <c r="TB214" s="33"/>
      <c r="TC214" s="33"/>
      <c r="TD214" s="33"/>
      <c r="TE214" s="33"/>
      <c r="TF214" s="33"/>
      <c r="TG214" s="33"/>
      <c r="TH214" s="33"/>
      <c r="TI214" s="33"/>
      <c r="TJ214" s="33"/>
      <c r="TK214" s="33"/>
      <c r="TL214" s="33"/>
      <c r="TM214" s="33"/>
      <c r="TN214" s="33"/>
      <c r="TO214" s="33"/>
      <c r="TP214" s="33"/>
      <c r="TQ214" s="33"/>
      <c r="TR214" s="33"/>
      <c r="TS214" s="33"/>
      <c r="TT214" s="33"/>
      <c r="TU214" s="33"/>
      <c r="TV214" s="33"/>
      <c r="TW214" s="33"/>
      <c r="TX214" s="33"/>
      <c r="TY214" s="33"/>
      <c r="TZ214" s="33"/>
      <c r="UA214" s="33"/>
      <c r="UB214" s="33"/>
      <c r="UC214" s="33"/>
      <c r="UD214" s="33"/>
      <c r="UE214" s="33"/>
      <c r="UF214" s="33"/>
      <c r="UG214" s="33"/>
      <c r="UH214" s="33"/>
      <c r="UI214" s="33"/>
      <c r="UJ214" s="33"/>
      <c r="UK214" s="33"/>
      <c r="UL214" s="33"/>
    </row>
    <row r="215" spans="1:558" s="14" customFormat="1" ht="16.5" x14ac:dyDescent="0.25">
      <c r="A215" s="54">
        <v>209</v>
      </c>
      <c r="B215" s="27" t="s">
        <v>896</v>
      </c>
      <c r="C215" s="79" t="s">
        <v>912</v>
      </c>
      <c r="D215" s="80" t="s">
        <v>218</v>
      </c>
      <c r="E215" s="27" t="s">
        <v>69</v>
      </c>
      <c r="F215" s="28" t="s">
        <v>920</v>
      </c>
      <c r="G215" s="29">
        <v>30000</v>
      </c>
      <c r="H215" s="87">
        <v>0</v>
      </c>
      <c r="I215" s="25">
        <v>25</v>
      </c>
      <c r="J215" s="69">
        <v>861</v>
      </c>
      <c r="K215" s="60">
        <f t="shared" si="30"/>
        <v>2130</v>
      </c>
      <c r="L215" s="36">
        <f t="shared" si="31"/>
        <v>330.00000000000006</v>
      </c>
      <c r="M215" s="72">
        <v>912</v>
      </c>
      <c r="N215" s="25">
        <f t="shared" si="32"/>
        <v>2127</v>
      </c>
      <c r="O215" s="30"/>
      <c r="P215" s="25">
        <f t="shared" si="33"/>
        <v>1773</v>
      </c>
      <c r="Q215" s="25">
        <f t="shared" ref="Q215:Q280" si="34">+H215+I215+J215+M215+O215</f>
        <v>1798</v>
      </c>
      <c r="R215" s="25">
        <f t="shared" ref="R215:R280" si="35">+K215+L215+N215</f>
        <v>4587</v>
      </c>
      <c r="S215" s="25">
        <f t="shared" si="29"/>
        <v>28202</v>
      </c>
      <c r="T215" s="37" t="s">
        <v>44</v>
      </c>
      <c r="U215" s="155"/>
      <c r="V215" s="155"/>
      <c r="W215" s="155"/>
      <c r="X215" s="155"/>
      <c r="Y215" s="155"/>
      <c r="Z215" s="155"/>
      <c r="AA215" s="155"/>
      <c r="AB215" s="155"/>
      <c r="AC215" s="155"/>
      <c r="AD215" s="155"/>
      <c r="AE215" s="155"/>
      <c r="AF215" s="155"/>
      <c r="AG215" s="155"/>
      <c r="AH215" s="155"/>
      <c r="AI215" s="155"/>
      <c r="AJ215" s="155"/>
      <c r="AK215" s="155"/>
      <c r="AL215" s="155"/>
      <c r="AM215" s="155"/>
      <c r="AN215" s="155"/>
      <c r="AO215" s="155"/>
      <c r="AP215" s="155"/>
      <c r="AQ215" s="155"/>
      <c r="AR215" s="155"/>
      <c r="AS215" s="155"/>
      <c r="AT215" s="155"/>
      <c r="AU215" s="155"/>
      <c r="AV215" s="155"/>
      <c r="AW215" s="155"/>
      <c r="AX215" s="155"/>
      <c r="AY215" s="155"/>
      <c r="AZ215" s="155"/>
      <c r="BA215" s="155"/>
      <c r="BB215" s="155"/>
      <c r="BC215" s="155"/>
      <c r="BD215" s="155"/>
      <c r="BE215" s="155"/>
      <c r="BF215" s="155"/>
      <c r="BG215" s="155"/>
      <c r="BH215" s="155"/>
      <c r="BI215" s="155"/>
      <c r="BJ215" s="155"/>
      <c r="BK215" s="155"/>
      <c r="BL215" s="155"/>
      <c r="BM215" s="155"/>
      <c r="BN215" s="155"/>
      <c r="BO215" s="155"/>
      <c r="BP215" s="155"/>
      <c r="BQ215" s="155"/>
      <c r="BR215" s="155"/>
      <c r="BS215" s="155"/>
      <c r="BT215" s="155"/>
      <c r="BU215" s="155"/>
      <c r="BV215" s="155"/>
      <c r="BW215" s="155"/>
      <c r="BX215" s="155"/>
      <c r="BY215" s="155"/>
      <c r="BZ215" s="155"/>
      <c r="CA215" s="155"/>
      <c r="CB215" s="155"/>
      <c r="CC215" s="155"/>
      <c r="CD215" s="155"/>
      <c r="CE215" s="155"/>
      <c r="CF215" s="155"/>
      <c r="CG215" s="155"/>
      <c r="CH215" s="155"/>
      <c r="CI215" s="155"/>
      <c r="CJ215" s="155"/>
      <c r="CK215" s="155"/>
      <c r="CL215" s="155"/>
      <c r="CM215" s="155"/>
      <c r="CN215" s="155"/>
      <c r="CO215" s="155"/>
      <c r="CP215" s="155"/>
      <c r="CQ215" s="155"/>
      <c r="CR215" s="155"/>
      <c r="CS215" s="155"/>
      <c r="CT215" s="155"/>
      <c r="CU215" s="155"/>
      <c r="CV215" s="155"/>
      <c r="CW215" s="155"/>
      <c r="CX215" s="155"/>
      <c r="CY215" s="155"/>
      <c r="CZ215" s="155"/>
      <c r="DA215" s="155"/>
      <c r="DB215" s="155"/>
      <c r="DC215" s="155"/>
      <c r="DD215" s="155"/>
      <c r="DE215" s="155"/>
      <c r="DF215" s="155"/>
      <c r="DG215" s="155"/>
      <c r="DH215" s="155"/>
      <c r="DI215" s="155"/>
      <c r="DJ215" s="155"/>
      <c r="DK215" s="155"/>
      <c r="DL215" s="155"/>
      <c r="DM215" s="155"/>
      <c r="DN215" s="155"/>
      <c r="DO215" s="155"/>
      <c r="DP215" s="155"/>
      <c r="DQ215" s="155"/>
      <c r="DR215" s="155"/>
      <c r="DS215" s="155"/>
      <c r="DT215" s="155"/>
      <c r="DU215" s="155"/>
      <c r="DV215" s="155"/>
      <c r="DW215" s="155"/>
      <c r="DX215" s="155"/>
      <c r="DY215" s="155"/>
      <c r="DZ215" s="155"/>
      <c r="EA215" s="155"/>
      <c r="EB215" s="155"/>
      <c r="EC215" s="155"/>
      <c r="ED215" s="155"/>
      <c r="EE215" s="155"/>
      <c r="EF215" s="155"/>
      <c r="EG215" s="155"/>
      <c r="EH215" s="155"/>
      <c r="EI215" s="155"/>
      <c r="EJ215" s="155"/>
      <c r="EK215" s="155"/>
      <c r="EL215" s="155"/>
      <c r="EM215" s="155"/>
      <c r="EN215" s="155"/>
      <c r="EO215" s="155"/>
      <c r="EP215" s="155"/>
      <c r="EQ215" s="155"/>
      <c r="ER215" s="155"/>
      <c r="ES215" s="155"/>
      <c r="ET215" s="155"/>
      <c r="EU215" s="155"/>
      <c r="EV215" s="155"/>
      <c r="EW215" s="155"/>
      <c r="EX215" s="155"/>
      <c r="EY215" s="155"/>
      <c r="EZ215" s="155"/>
      <c r="FA215" s="155"/>
      <c r="FB215" s="155"/>
      <c r="FC215" s="155"/>
      <c r="FD215" s="155"/>
      <c r="FE215" s="155"/>
      <c r="FF215" s="155"/>
      <c r="FG215" s="155"/>
      <c r="FH215" s="155"/>
      <c r="FI215" s="155"/>
      <c r="FJ215" s="155"/>
      <c r="FK215" s="155"/>
      <c r="FL215" s="155"/>
      <c r="FM215" s="155"/>
      <c r="FN215" s="155"/>
      <c r="FO215" s="155"/>
      <c r="FP215" s="155"/>
      <c r="FQ215" s="155"/>
      <c r="FR215" s="155"/>
      <c r="FS215" s="155"/>
      <c r="FT215" s="155"/>
      <c r="FU215" s="155"/>
      <c r="FV215" s="155"/>
      <c r="FW215" s="155"/>
      <c r="FX215" s="155"/>
      <c r="FY215" s="155"/>
      <c r="FZ215" s="155"/>
      <c r="GA215" s="155"/>
      <c r="GB215" s="155"/>
      <c r="GC215" s="155"/>
      <c r="GD215" s="155"/>
      <c r="GE215" s="155"/>
      <c r="GF215" s="155"/>
      <c r="GG215" s="155"/>
      <c r="GH215" s="155"/>
      <c r="GI215" s="155"/>
      <c r="GJ215" s="155"/>
      <c r="GK215" s="155"/>
      <c r="GL215" s="155"/>
      <c r="GM215" s="155"/>
      <c r="GN215" s="155"/>
      <c r="GO215" s="155"/>
      <c r="GP215" s="155"/>
      <c r="GQ215" s="155"/>
      <c r="GR215" s="155"/>
      <c r="GS215" s="155"/>
      <c r="GT215" s="155"/>
      <c r="GU215" s="155"/>
      <c r="GV215" s="155"/>
      <c r="GW215" s="155"/>
      <c r="GX215" s="155"/>
      <c r="GY215" s="155"/>
      <c r="GZ215" s="155"/>
      <c r="HA215" s="155"/>
      <c r="HB215" s="155"/>
      <c r="HC215" s="155"/>
      <c r="HD215" s="155"/>
      <c r="HE215" s="155"/>
      <c r="HF215" s="155"/>
      <c r="HG215" s="155"/>
      <c r="HH215" s="155"/>
      <c r="HI215" s="155"/>
      <c r="HJ215" s="155"/>
      <c r="HK215" s="155"/>
      <c r="HL215" s="155"/>
      <c r="HM215" s="155"/>
      <c r="HN215" s="155"/>
      <c r="HO215" s="155"/>
      <c r="HP215" s="155"/>
      <c r="HQ215" s="155"/>
      <c r="HR215" s="155"/>
      <c r="HS215" s="155"/>
      <c r="HT215" s="155"/>
      <c r="HU215" s="155"/>
      <c r="HV215" s="155"/>
      <c r="HW215" s="155"/>
      <c r="HX215" s="155"/>
      <c r="HY215" s="155"/>
      <c r="HZ215" s="155"/>
      <c r="IA215" s="155"/>
      <c r="IB215" s="155"/>
      <c r="IC215" s="155"/>
      <c r="ID215" s="155"/>
      <c r="IE215" s="155"/>
      <c r="IF215" s="155"/>
      <c r="IG215" s="155"/>
      <c r="IH215" s="155"/>
      <c r="II215" s="155"/>
      <c r="IJ215" s="155"/>
      <c r="IK215" s="155"/>
      <c r="IL215" s="155"/>
      <c r="IM215" s="155"/>
      <c r="IN215" s="155"/>
      <c r="IO215" s="155"/>
      <c r="IP215" s="155"/>
      <c r="IQ215" s="155"/>
      <c r="IR215" s="155"/>
      <c r="IS215" s="155"/>
      <c r="IT215" s="155"/>
      <c r="IU215" s="155"/>
      <c r="IV215" s="155"/>
      <c r="IW215" s="155"/>
      <c r="IX215" s="155"/>
      <c r="IY215" s="155"/>
      <c r="IZ215" s="155"/>
      <c r="JA215" s="155"/>
      <c r="JB215" s="155"/>
      <c r="JC215" s="155"/>
      <c r="JD215" s="155"/>
      <c r="JE215" s="155"/>
      <c r="JF215" s="155"/>
      <c r="JG215" s="155"/>
      <c r="JH215" s="155"/>
      <c r="JI215" s="155"/>
      <c r="JJ215" s="155"/>
      <c r="JK215" s="155"/>
      <c r="JL215" s="155"/>
      <c r="JM215" s="155"/>
      <c r="JN215" s="155"/>
      <c r="JO215" s="155"/>
      <c r="JP215" s="155"/>
      <c r="JQ215" s="155"/>
      <c r="JR215" s="155"/>
      <c r="JS215" s="155"/>
      <c r="JT215" s="155"/>
      <c r="JU215" s="155"/>
      <c r="JV215" s="155"/>
      <c r="JW215" s="155"/>
      <c r="JX215" s="155"/>
      <c r="JY215" s="155"/>
      <c r="JZ215" s="155"/>
      <c r="KA215" s="155"/>
      <c r="KB215" s="155"/>
      <c r="KC215" s="155"/>
      <c r="KD215" s="155"/>
      <c r="KE215" s="155"/>
      <c r="KF215" s="155"/>
      <c r="KG215" s="155"/>
      <c r="KH215" s="155"/>
      <c r="KI215" s="155"/>
      <c r="KJ215" s="155"/>
      <c r="KK215" s="155"/>
      <c r="KL215" s="155"/>
      <c r="KM215" s="155"/>
      <c r="KN215" s="155"/>
      <c r="KO215" s="155"/>
      <c r="KP215" s="155"/>
      <c r="KQ215" s="155"/>
      <c r="KR215" s="155"/>
      <c r="KS215" s="155"/>
      <c r="KT215" s="155"/>
      <c r="KU215" s="155"/>
      <c r="KV215" s="155"/>
      <c r="KW215" s="155"/>
      <c r="KX215" s="155"/>
      <c r="KY215" s="155"/>
      <c r="KZ215" s="155"/>
      <c r="LA215" s="155"/>
      <c r="LB215" s="155"/>
      <c r="LC215" s="155"/>
      <c r="LD215" s="155"/>
      <c r="LE215" s="155"/>
      <c r="LF215" s="155"/>
      <c r="LG215" s="155"/>
      <c r="LH215" s="155"/>
      <c r="LI215" s="155"/>
      <c r="LJ215" s="155"/>
      <c r="LK215" s="155"/>
      <c r="LL215" s="155"/>
      <c r="LM215" s="155"/>
      <c r="LN215" s="155"/>
      <c r="LO215" s="155"/>
      <c r="LP215" s="155"/>
      <c r="LQ215" s="155"/>
      <c r="LR215" s="155"/>
      <c r="LS215" s="155"/>
      <c r="LT215" s="155"/>
      <c r="LU215" s="155"/>
      <c r="LV215" s="155"/>
      <c r="LW215" s="155"/>
      <c r="LX215" s="155"/>
      <c r="LY215" s="155"/>
      <c r="LZ215" s="155"/>
      <c r="MA215" s="155"/>
      <c r="MB215" s="155"/>
      <c r="MC215" s="155"/>
      <c r="MD215" s="155"/>
      <c r="ME215" s="155"/>
      <c r="MF215" s="155"/>
      <c r="MG215" s="155"/>
      <c r="MH215" s="155"/>
      <c r="MI215" s="155"/>
      <c r="MJ215" s="155"/>
      <c r="MK215" s="155"/>
      <c r="ML215" s="155"/>
      <c r="MM215" s="155"/>
      <c r="MN215" s="155"/>
      <c r="MO215" s="155"/>
      <c r="MP215" s="155"/>
      <c r="MQ215" s="155"/>
      <c r="MR215" s="155"/>
      <c r="MS215" s="155"/>
      <c r="MT215" s="155"/>
      <c r="MU215" s="155"/>
      <c r="MV215" s="155"/>
      <c r="MW215" s="155"/>
      <c r="MX215" s="155"/>
      <c r="MY215" s="155"/>
      <c r="MZ215" s="155"/>
      <c r="NA215" s="155"/>
      <c r="NB215" s="155"/>
      <c r="NC215" s="155"/>
      <c r="ND215" s="155"/>
      <c r="NE215" s="155"/>
      <c r="NF215" s="155"/>
      <c r="NG215" s="155"/>
      <c r="NH215" s="155"/>
      <c r="NI215" s="155"/>
      <c r="NJ215" s="155"/>
      <c r="NK215" s="155"/>
      <c r="NL215" s="155"/>
      <c r="NM215" s="155"/>
      <c r="NN215" s="155"/>
      <c r="NO215" s="155"/>
      <c r="NP215" s="155"/>
      <c r="NQ215" s="155"/>
      <c r="NR215" s="155"/>
      <c r="NS215" s="155"/>
      <c r="NT215" s="155"/>
      <c r="NU215" s="155"/>
      <c r="NV215" s="155"/>
      <c r="NW215" s="155"/>
      <c r="NX215" s="155"/>
      <c r="NY215" s="155"/>
      <c r="NZ215" s="155"/>
      <c r="OA215" s="155"/>
      <c r="OB215" s="155"/>
      <c r="OC215" s="155"/>
      <c r="OD215" s="155"/>
      <c r="OE215" s="155"/>
      <c r="OF215" s="155"/>
      <c r="OG215" s="155"/>
      <c r="OH215" s="155"/>
      <c r="OI215" s="155"/>
      <c r="OJ215" s="155"/>
      <c r="OK215" s="155"/>
      <c r="OL215" s="155"/>
      <c r="OM215" s="155"/>
      <c r="ON215" s="155"/>
      <c r="OO215" s="155"/>
      <c r="OP215" s="155"/>
      <c r="OQ215" s="155"/>
      <c r="OR215" s="155"/>
      <c r="OS215" s="155"/>
      <c r="OT215" s="155"/>
      <c r="OU215" s="155"/>
      <c r="OV215" s="155"/>
      <c r="OW215" s="155"/>
      <c r="OX215" s="155"/>
      <c r="OY215" s="155"/>
      <c r="OZ215" s="155"/>
      <c r="PA215" s="155"/>
      <c r="PB215" s="155"/>
      <c r="PC215" s="155"/>
      <c r="PD215" s="155"/>
      <c r="PE215" s="155"/>
      <c r="PF215" s="155"/>
      <c r="PG215" s="155"/>
      <c r="PH215" s="155"/>
      <c r="PI215" s="155"/>
      <c r="PJ215" s="155"/>
      <c r="PK215" s="155"/>
      <c r="PL215" s="155"/>
      <c r="PM215" s="155"/>
      <c r="PN215" s="155"/>
      <c r="PO215" s="155"/>
      <c r="PP215" s="155"/>
      <c r="PQ215" s="155"/>
      <c r="PR215" s="155"/>
      <c r="PS215" s="155"/>
      <c r="PT215" s="155"/>
      <c r="PU215" s="155"/>
      <c r="PV215" s="155"/>
      <c r="PW215" s="155"/>
      <c r="PX215" s="155"/>
      <c r="PY215" s="155"/>
      <c r="PZ215" s="155"/>
      <c r="QA215" s="155"/>
      <c r="QB215" s="155"/>
      <c r="QC215" s="155"/>
      <c r="QD215" s="155"/>
      <c r="QE215" s="155"/>
      <c r="QF215" s="155"/>
      <c r="QG215" s="155"/>
      <c r="QH215" s="155"/>
      <c r="QI215" s="155"/>
      <c r="QJ215" s="155"/>
      <c r="QK215" s="155"/>
      <c r="QL215" s="155"/>
      <c r="QM215" s="155"/>
      <c r="QN215" s="155"/>
      <c r="QO215" s="155"/>
      <c r="QP215" s="155"/>
      <c r="QQ215" s="155"/>
      <c r="QR215" s="155"/>
      <c r="QS215" s="155"/>
      <c r="QT215" s="155"/>
      <c r="QU215" s="155"/>
      <c r="QV215" s="155"/>
      <c r="QW215" s="155"/>
      <c r="QX215" s="155"/>
      <c r="QY215" s="155"/>
      <c r="QZ215" s="155"/>
      <c r="RA215" s="155"/>
      <c r="RB215" s="155"/>
      <c r="RC215" s="155"/>
      <c r="RD215" s="155"/>
      <c r="RE215" s="155"/>
      <c r="RF215" s="155"/>
      <c r="RG215" s="155"/>
      <c r="RH215" s="155"/>
      <c r="RI215" s="155"/>
      <c r="RJ215" s="155"/>
      <c r="RK215" s="155"/>
      <c r="RL215" s="155"/>
      <c r="RM215" s="155"/>
      <c r="RN215" s="155"/>
      <c r="RO215" s="155"/>
      <c r="RP215" s="155"/>
      <c r="RQ215" s="155"/>
      <c r="RR215" s="155"/>
      <c r="RS215" s="155"/>
      <c r="RT215" s="155"/>
      <c r="RU215" s="155"/>
      <c r="RV215" s="155"/>
      <c r="RW215" s="155"/>
      <c r="RX215" s="155"/>
      <c r="RY215" s="155"/>
      <c r="RZ215" s="155"/>
      <c r="SA215" s="155"/>
      <c r="SB215" s="155"/>
      <c r="SC215" s="155"/>
      <c r="SD215" s="155"/>
      <c r="SE215" s="155"/>
      <c r="SF215" s="155"/>
      <c r="SG215" s="155"/>
      <c r="SH215" s="155"/>
      <c r="SI215" s="155"/>
      <c r="SJ215" s="155"/>
      <c r="SK215" s="155"/>
      <c r="SL215" s="155"/>
      <c r="SM215" s="155"/>
      <c r="SN215" s="155"/>
      <c r="SO215" s="155"/>
      <c r="SP215" s="155"/>
      <c r="SQ215" s="155"/>
      <c r="SR215" s="155"/>
      <c r="SS215" s="155"/>
      <c r="ST215" s="155"/>
      <c r="SU215" s="155"/>
      <c r="SV215" s="155"/>
      <c r="SW215" s="155"/>
      <c r="SX215" s="155"/>
      <c r="SY215" s="155"/>
      <c r="SZ215" s="155"/>
      <c r="TA215" s="155"/>
      <c r="TB215" s="155"/>
      <c r="TC215" s="155"/>
      <c r="TD215" s="155"/>
      <c r="TE215" s="155"/>
      <c r="TF215" s="155"/>
      <c r="TG215" s="155"/>
      <c r="TH215" s="155"/>
      <c r="TI215" s="155"/>
      <c r="TJ215" s="155"/>
      <c r="TK215" s="155"/>
      <c r="TL215" s="155"/>
      <c r="TM215" s="155"/>
      <c r="TN215" s="155"/>
      <c r="TO215" s="155"/>
      <c r="TP215" s="155"/>
      <c r="TQ215" s="155"/>
      <c r="TR215" s="155"/>
      <c r="TS215" s="155"/>
      <c r="TT215" s="155"/>
      <c r="TU215" s="155"/>
      <c r="TV215" s="155"/>
      <c r="TW215" s="155"/>
      <c r="TX215" s="155"/>
      <c r="TY215" s="155"/>
      <c r="TZ215" s="155"/>
      <c r="UA215" s="155"/>
      <c r="UB215" s="155"/>
      <c r="UC215" s="155"/>
      <c r="UD215" s="155"/>
      <c r="UE215" s="155"/>
      <c r="UF215" s="155"/>
      <c r="UG215" s="155"/>
      <c r="UH215" s="155"/>
      <c r="UI215" s="155"/>
      <c r="UJ215" s="155"/>
      <c r="UK215" s="155"/>
      <c r="UL215" s="155"/>
    </row>
    <row r="216" spans="1:558" s="22" customFormat="1" x14ac:dyDescent="0.25">
      <c r="A216" s="54">
        <v>210</v>
      </c>
      <c r="B216" s="24" t="s">
        <v>894</v>
      </c>
      <c r="C216" s="54" t="s">
        <v>913</v>
      </c>
      <c r="D216" s="80" t="s">
        <v>218</v>
      </c>
      <c r="E216" s="80" t="s">
        <v>69</v>
      </c>
      <c r="F216" s="86" t="s">
        <v>916</v>
      </c>
      <c r="G216" s="25">
        <v>30000</v>
      </c>
      <c r="H216" s="87">
        <v>0</v>
      </c>
      <c r="I216" s="25">
        <v>25</v>
      </c>
      <c r="J216" s="85">
        <v>861</v>
      </c>
      <c r="K216" s="60">
        <f t="shared" si="30"/>
        <v>2130</v>
      </c>
      <c r="L216" s="36">
        <f t="shared" si="31"/>
        <v>330.00000000000006</v>
      </c>
      <c r="M216" s="72">
        <v>912</v>
      </c>
      <c r="N216" s="25">
        <f t="shared" si="32"/>
        <v>2127</v>
      </c>
      <c r="O216" s="25"/>
      <c r="P216" s="25">
        <f t="shared" si="33"/>
        <v>1773</v>
      </c>
      <c r="Q216" s="25">
        <f t="shared" si="34"/>
        <v>1798</v>
      </c>
      <c r="R216" s="25">
        <f t="shared" si="35"/>
        <v>4587</v>
      </c>
      <c r="S216" s="25">
        <v>17240.73</v>
      </c>
      <c r="T216" s="37" t="s">
        <v>44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  <c r="LD216" s="33"/>
      <c r="LE216" s="33"/>
      <c r="LF216" s="33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3"/>
      <c r="LS216" s="33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33"/>
      <c r="ME216" s="33"/>
      <c r="MF216" s="33"/>
      <c r="MG216" s="33"/>
      <c r="MH216" s="33"/>
      <c r="MI216" s="33"/>
      <c r="MJ216" s="33"/>
      <c r="MK216" s="33"/>
      <c r="ML216" s="33"/>
      <c r="MM216" s="33"/>
      <c r="MN216" s="33"/>
      <c r="MO216" s="33"/>
      <c r="MP216" s="33"/>
      <c r="MQ216" s="33"/>
      <c r="MR216" s="33"/>
      <c r="MS216" s="33"/>
      <c r="MT216" s="33"/>
      <c r="MU216" s="33"/>
      <c r="MV216" s="33"/>
      <c r="MW216" s="33"/>
      <c r="MX216" s="33"/>
      <c r="MY216" s="33"/>
      <c r="MZ216" s="33"/>
      <c r="NA216" s="33"/>
      <c r="NB216" s="33"/>
      <c r="NC216" s="33"/>
      <c r="ND216" s="33"/>
      <c r="NE216" s="33"/>
      <c r="NF216" s="33"/>
      <c r="NG216" s="33"/>
      <c r="NH216" s="33"/>
      <c r="NI216" s="33"/>
      <c r="NJ216" s="33"/>
      <c r="NK216" s="33"/>
      <c r="NL216" s="33"/>
      <c r="NM216" s="33"/>
      <c r="NN216" s="33"/>
      <c r="NO216" s="33"/>
      <c r="NP216" s="33"/>
      <c r="NQ216" s="33"/>
      <c r="NR216" s="33"/>
      <c r="NS216" s="33"/>
      <c r="NT216" s="33"/>
      <c r="NU216" s="33"/>
      <c r="NV216" s="33"/>
      <c r="NW216" s="33"/>
      <c r="NX216" s="33"/>
      <c r="NY216" s="33"/>
      <c r="NZ216" s="33"/>
      <c r="OA216" s="33"/>
      <c r="OB216" s="33"/>
      <c r="OC216" s="33"/>
      <c r="OD216" s="33"/>
      <c r="OE216" s="33"/>
      <c r="OF216" s="33"/>
      <c r="OG216" s="33"/>
      <c r="OH216" s="33"/>
      <c r="OI216" s="33"/>
      <c r="OJ216" s="33"/>
      <c r="OK216" s="33"/>
      <c r="OL216" s="33"/>
      <c r="OM216" s="33"/>
      <c r="ON216" s="33"/>
      <c r="OO216" s="33"/>
      <c r="OP216" s="33"/>
      <c r="OQ216" s="33"/>
      <c r="OR216" s="33"/>
      <c r="OS216" s="33"/>
      <c r="OT216" s="33"/>
      <c r="OU216" s="33"/>
      <c r="OV216" s="33"/>
      <c r="OW216" s="33"/>
      <c r="OX216" s="33"/>
      <c r="OY216" s="33"/>
      <c r="OZ216" s="33"/>
      <c r="PA216" s="33"/>
      <c r="PB216" s="33"/>
      <c r="PC216" s="33"/>
      <c r="PD216" s="33"/>
      <c r="PE216" s="33"/>
      <c r="PF216" s="33"/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  <c r="QR216" s="33"/>
      <c r="QS216" s="33"/>
      <c r="QT216" s="33"/>
      <c r="QU216" s="33"/>
      <c r="QV216" s="33"/>
      <c r="QW216" s="33"/>
      <c r="QX216" s="33"/>
      <c r="QY216" s="33"/>
      <c r="QZ216" s="33"/>
      <c r="RA216" s="33"/>
      <c r="RB216" s="33"/>
      <c r="RC216" s="33"/>
      <c r="RD216" s="33"/>
      <c r="RE216" s="33"/>
      <c r="RF216" s="33"/>
      <c r="RG216" s="33"/>
      <c r="RH216" s="33"/>
      <c r="RI216" s="33"/>
      <c r="RJ216" s="33"/>
      <c r="RK216" s="33"/>
      <c r="RL216" s="33"/>
      <c r="RM216" s="33"/>
      <c r="RN216" s="33"/>
      <c r="RO216" s="33"/>
      <c r="RP216" s="33"/>
      <c r="RQ216" s="33"/>
      <c r="RR216" s="33"/>
      <c r="RS216" s="33"/>
      <c r="RT216" s="33"/>
      <c r="RU216" s="33"/>
      <c r="RV216" s="33"/>
      <c r="RW216" s="33"/>
      <c r="RX216" s="33"/>
      <c r="RY216" s="33"/>
      <c r="RZ216" s="33"/>
      <c r="SA216" s="33"/>
      <c r="SB216" s="33"/>
      <c r="SC216" s="33"/>
      <c r="SD216" s="33"/>
      <c r="SE216" s="33"/>
      <c r="SF216" s="33"/>
      <c r="SG216" s="33"/>
      <c r="SH216" s="33"/>
      <c r="SI216" s="33"/>
      <c r="SJ216" s="33"/>
      <c r="SK216" s="33"/>
      <c r="SL216" s="33"/>
      <c r="SM216" s="33"/>
      <c r="SN216" s="33"/>
      <c r="SO216" s="33"/>
      <c r="SP216" s="33"/>
      <c r="SQ216" s="33"/>
      <c r="SR216" s="33"/>
      <c r="SS216" s="33"/>
      <c r="ST216" s="33"/>
      <c r="SU216" s="33"/>
      <c r="SV216" s="33"/>
      <c r="SW216" s="33"/>
      <c r="SX216" s="33"/>
      <c r="SY216" s="33"/>
      <c r="SZ216" s="33"/>
      <c r="TA216" s="33"/>
      <c r="TB216" s="33"/>
      <c r="TC216" s="33"/>
      <c r="TD216" s="33"/>
      <c r="TE216" s="33"/>
      <c r="TF216" s="33"/>
      <c r="TG216" s="33"/>
      <c r="TH216" s="33"/>
      <c r="TI216" s="33"/>
      <c r="TJ216" s="33"/>
      <c r="TK216" s="33"/>
      <c r="TL216" s="33"/>
      <c r="TM216" s="33"/>
      <c r="TN216" s="33"/>
      <c r="TO216" s="33"/>
      <c r="TP216" s="33"/>
      <c r="TQ216" s="33"/>
      <c r="TR216" s="33"/>
      <c r="TS216" s="33"/>
      <c r="TT216" s="33"/>
      <c r="TU216" s="33"/>
      <c r="TV216" s="33"/>
      <c r="TW216" s="33"/>
      <c r="TX216" s="33"/>
      <c r="TY216" s="33"/>
      <c r="TZ216" s="33"/>
      <c r="UA216" s="33"/>
      <c r="UB216" s="33"/>
      <c r="UC216" s="33"/>
      <c r="UD216" s="33"/>
      <c r="UE216" s="33"/>
      <c r="UF216" s="33"/>
      <c r="UG216" s="33"/>
      <c r="UH216" s="33"/>
      <c r="UI216" s="33"/>
      <c r="UJ216" s="33"/>
      <c r="UK216" s="33"/>
      <c r="UL216" s="33"/>
    </row>
    <row r="217" spans="1:558" s="13" customFormat="1" x14ac:dyDescent="0.25">
      <c r="A217" s="54">
        <v>211</v>
      </c>
      <c r="B217" s="24" t="s">
        <v>219</v>
      </c>
      <c r="C217" s="54" t="s">
        <v>913</v>
      </c>
      <c r="D217" s="80" t="s">
        <v>218</v>
      </c>
      <c r="E217" s="80" t="s">
        <v>229</v>
      </c>
      <c r="F217" s="86" t="s">
        <v>916</v>
      </c>
      <c r="G217" s="25">
        <v>24000</v>
      </c>
      <c r="H217" s="87">
        <v>0</v>
      </c>
      <c r="I217" s="25">
        <v>25</v>
      </c>
      <c r="J217" s="85">
        <v>688.8</v>
      </c>
      <c r="K217" s="60">
        <f t="shared" si="30"/>
        <v>1703.9999999999998</v>
      </c>
      <c r="L217" s="36">
        <f t="shared" si="31"/>
        <v>264</v>
      </c>
      <c r="M217" s="72">
        <v>729.6</v>
      </c>
      <c r="N217" s="25">
        <f t="shared" si="32"/>
        <v>1701.6000000000001</v>
      </c>
      <c r="O217" s="25"/>
      <c r="P217" s="25">
        <f t="shared" si="33"/>
        <v>1418.4</v>
      </c>
      <c r="Q217" s="25">
        <f t="shared" si="34"/>
        <v>1443.4</v>
      </c>
      <c r="R217" s="25">
        <f t="shared" si="35"/>
        <v>3669.6</v>
      </c>
      <c r="S217" s="25">
        <f t="shared" ref="S217:S248" si="36">+G217-Q217</f>
        <v>22556.6</v>
      </c>
      <c r="T217" s="37" t="s">
        <v>44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  <c r="LD217" s="33"/>
      <c r="LE217" s="33"/>
      <c r="LF217" s="33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3"/>
      <c r="LS217" s="33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33"/>
      <c r="ME217" s="33"/>
      <c r="MF217" s="33"/>
      <c r="MG217" s="33"/>
      <c r="MH217" s="33"/>
      <c r="MI217" s="33"/>
      <c r="MJ217" s="33"/>
      <c r="MK217" s="33"/>
      <c r="ML217" s="33"/>
      <c r="MM217" s="33"/>
      <c r="MN217" s="33"/>
      <c r="MO217" s="33"/>
      <c r="MP217" s="33"/>
      <c r="MQ217" s="33"/>
      <c r="MR217" s="33"/>
      <c r="MS217" s="33"/>
      <c r="MT217" s="33"/>
      <c r="MU217" s="33"/>
      <c r="MV217" s="33"/>
      <c r="MW217" s="33"/>
      <c r="MX217" s="33"/>
      <c r="MY217" s="33"/>
      <c r="MZ217" s="33"/>
      <c r="NA217" s="33"/>
      <c r="NB217" s="33"/>
      <c r="NC217" s="33"/>
      <c r="ND217" s="33"/>
      <c r="NE217" s="33"/>
      <c r="NF217" s="33"/>
      <c r="NG217" s="33"/>
      <c r="NH217" s="33"/>
      <c r="NI217" s="33"/>
      <c r="NJ217" s="33"/>
      <c r="NK217" s="33"/>
      <c r="NL217" s="33"/>
      <c r="NM217" s="33"/>
      <c r="NN217" s="33"/>
      <c r="NO217" s="33"/>
      <c r="NP217" s="33"/>
      <c r="NQ217" s="33"/>
      <c r="NR217" s="33"/>
      <c r="NS217" s="33"/>
      <c r="NT217" s="33"/>
      <c r="NU217" s="33"/>
      <c r="NV217" s="33"/>
      <c r="NW217" s="33"/>
      <c r="NX217" s="33"/>
      <c r="NY217" s="33"/>
      <c r="NZ217" s="33"/>
      <c r="OA217" s="33"/>
      <c r="OB217" s="33"/>
      <c r="OC217" s="33"/>
      <c r="OD217" s="33"/>
      <c r="OE217" s="33"/>
      <c r="OF217" s="33"/>
      <c r="OG217" s="33"/>
      <c r="OH217" s="33"/>
      <c r="OI217" s="33"/>
      <c r="OJ217" s="33"/>
      <c r="OK217" s="33"/>
      <c r="OL217" s="33"/>
      <c r="OM217" s="33"/>
      <c r="ON217" s="33"/>
      <c r="OO217" s="33"/>
      <c r="OP217" s="33"/>
      <c r="OQ217" s="33"/>
      <c r="OR217" s="33"/>
      <c r="OS217" s="33"/>
      <c r="OT217" s="33"/>
      <c r="OU217" s="33"/>
      <c r="OV217" s="33"/>
      <c r="OW217" s="33"/>
      <c r="OX217" s="33"/>
      <c r="OY217" s="33"/>
      <c r="OZ217" s="33"/>
      <c r="PA217" s="33"/>
      <c r="PB217" s="33"/>
      <c r="PC217" s="33"/>
      <c r="PD217" s="33"/>
      <c r="PE217" s="33"/>
      <c r="PF217" s="33"/>
      <c r="PG217" s="33"/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/>
      <c r="PZ217" s="33"/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  <c r="QR217" s="33"/>
      <c r="QS217" s="33"/>
      <c r="QT217" s="33"/>
      <c r="QU217" s="33"/>
      <c r="QV217" s="33"/>
      <c r="QW217" s="33"/>
      <c r="QX217" s="33"/>
      <c r="QY217" s="33"/>
      <c r="QZ217" s="33"/>
      <c r="RA217" s="33"/>
      <c r="RB217" s="33"/>
      <c r="RC217" s="33"/>
      <c r="RD217" s="33"/>
      <c r="RE217" s="33"/>
      <c r="RF217" s="33"/>
      <c r="RG217" s="33"/>
      <c r="RH217" s="33"/>
      <c r="RI217" s="33"/>
      <c r="RJ217" s="33"/>
      <c r="RK217" s="33"/>
      <c r="RL217" s="33"/>
      <c r="RM217" s="33"/>
      <c r="RN217" s="33"/>
      <c r="RO217" s="33"/>
      <c r="RP217" s="33"/>
      <c r="RQ217" s="33"/>
      <c r="RR217" s="33"/>
      <c r="RS217" s="33"/>
      <c r="RT217" s="33"/>
      <c r="RU217" s="33"/>
      <c r="RV217" s="33"/>
      <c r="RW217" s="33"/>
      <c r="RX217" s="33"/>
      <c r="RY217" s="33"/>
      <c r="RZ217" s="33"/>
      <c r="SA217" s="33"/>
      <c r="SB217" s="33"/>
      <c r="SC217" s="33"/>
      <c r="SD217" s="33"/>
      <c r="SE217" s="33"/>
      <c r="SF217" s="33"/>
      <c r="SG217" s="33"/>
      <c r="SH217" s="33"/>
      <c r="SI217" s="33"/>
      <c r="SJ217" s="33"/>
      <c r="SK217" s="33"/>
      <c r="SL217" s="33"/>
      <c r="SM217" s="33"/>
      <c r="SN217" s="33"/>
      <c r="SO217" s="33"/>
      <c r="SP217" s="33"/>
      <c r="SQ217" s="33"/>
      <c r="SR217" s="33"/>
      <c r="SS217" s="33"/>
      <c r="ST217" s="33"/>
      <c r="SU217" s="33"/>
      <c r="SV217" s="33"/>
      <c r="SW217" s="33"/>
      <c r="SX217" s="33"/>
      <c r="SY217" s="33"/>
      <c r="SZ217" s="33"/>
      <c r="TA217" s="33"/>
      <c r="TB217" s="33"/>
      <c r="TC217" s="33"/>
      <c r="TD217" s="33"/>
      <c r="TE217" s="33"/>
      <c r="TF217" s="33"/>
      <c r="TG217" s="33"/>
      <c r="TH217" s="33"/>
      <c r="TI217" s="33"/>
      <c r="TJ217" s="33"/>
      <c r="TK217" s="33"/>
      <c r="TL217" s="33"/>
      <c r="TM217" s="33"/>
      <c r="TN217" s="33"/>
      <c r="TO217" s="33"/>
      <c r="TP217" s="33"/>
      <c r="TQ217" s="33"/>
      <c r="TR217" s="33"/>
      <c r="TS217" s="33"/>
      <c r="TT217" s="33"/>
      <c r="TU217" s="33"/>
      <c r="TV217" s="33"/>
      <c r="TW217" s="33"/>
      <c r="TX217" s="33"/>
      <c r="TY217" s="33"/>
      <c r="TZ217" s="33"/>
      <c r="UA217" s="33"/>
      <c r="UB217" s="33"/>
      <c r="UC217" s="33"/>
      <c r="UD217" s="33"/>
      <c r="UE217" s="33"/>
      <c r="UF217" s="33"/>
      <c r="UG217" s="33"/>
      <c r="UH217" s="33"/>
      <c r="UI217" s="33"/>
      <c r="UJ217" s="33"/>
      <c r="UK217" s="33"/>
      <c r="UL217" s="33"/>
    </row>
    <row r="218" spans="1:558" s="13" customFormat="1" x14ac:dyDescent="0.25">
      <c r="A218" s="54">
        <v>212</v>
      </c>
      <c r="B218" s="24" t="s">
        <v>892</v>
      </c>
      <c r="C218" s="54" t="s">
        <v>913</v>
      </c>
      <c r="D218" s="80" t="s">
        <v>218</v>
      </c>
      <c r="E218" s="80" t="s">
        <v>106</v>
      </c>
      <c r="F218" s="86" t="s">
        <v>916</v>
      </c>
      <c r="G218" s="25">
        <v>25000</v>
      </c>
      <c r="H218" s="87">
        <v>0</v>
      </c>
      <c r="I218" s="25">
        <v>25</v>
      </c>
      <c r="J218" s="85">
        <v>717.5</v>
      </c>
      <c r="K218" s="60">
        <f t="shared" si="30"/>
        <v>1774.9999999999998</v>
      </c>
      <c r="L218" s="36">
        <f t="shared" si="31"/>
        <v>275</v>
      </c>
      <c r="M218" s="72">
        <v>760</v>
      </c>
      <c r="N218" s="25">
        <f t="shared" si="32"/>
        <v>1772.5000000000002</v>
      </c>
      <c r="O218" s="25"/>
      <c r="P218" s="25">
        <f t="shared" si="33"/>
        <v>1477.5</v>
      </c>
      <c r="Q218" s="25">
        <f t="shared" si="34"/>
        <v>1502.5</v>
      </c>
      <c r="R218" s="25">
        <f t="shared" si="35"/>
        <v>3822.5</v>
      </c>
      <c r="S218" s="25">
        <f t="shared" si="36"/>
        <v>23497.5</v>
      </c>
      <c r="T218" s="37" t="s">
        <v>44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  <c r="LD218" s="33"/>
      <c r="LE218" s="33"/>
      <c r="LF218" s="33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3"/>
      <c r="LS218" s="33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33"/>
      <c r="ME218" s="33"/>
      <c r="MF218" s="33"/>
      <c r="MG218" s="33"/>
      <c r="MH218" s="33"/>
      <c r="MI218" s="33"/>
      <c r="MJ218" s="33"/>
      <c r="MK218" s="33"/>
      <c r="ML218" s="33"/>
      <c r="MM218" s="33"/>
      <c r="MN218" s="33"/>
      <c r="MO218" s="33"/>
      <c r="MP218" s="33"/>
      <c r="MQ218" s="33"/>
      <c r="MR218" s="33"/>
      <c r="MS218" s="33"/>
      <c r="MT218" s="33"/>
      <c r="MU218" s="33"/>
      <c r="MV218" s="33"/>
      <c r="MW218" s="33"/>
      <c r="MX218" s="33"/>
      <c r="MY218" s="33"/>
      <c r="MZ218" s="33"/>
      <c r="NA218" s="33"/>
      <c r="NB218" s="33"/>
      <c r="NC218" s="33"/>
      <c r="ND218" s="33"/>
      <c r="NE218" s="33"/>
      <c r="NF218" s="33"/>
      <c r="NG218" s="33"/>
      <c r="NH218" s="33"/>
      <c r="NI218" s="33"/>
      <c r="NJ218" s="33"/>
      <c r="NK218" s="33"/>
      <c r="NL218" s="33"/>
      <c r="NM218" s="33"/>
      <c r="NN218" s="33"/>
      <c r="NO218" s="33"/>
      <c r="NP218" s="33"/>
      <c r="NQ218" s="33"/>
      <c r="NR218" s="33"/>
      <c r="NS218" s="33"/>
      <c r="NT218" s="33"/>
      <c r="NU218" s="33"/>
      <c r="NV218" s="33"/>
      <c r="NW218" s="33"/>
      <c r="NX218" s="33"/>
      <c r="NY218" s="33"/>
      <c r="NZ218" s="33"/>
      <c r="OA218" s="33"/>
      <c r="OB218" s="33"/>
      <c r="OC218" s="33"/>
      <c r="OD218" s="33"/>
      <c r="OE218" s="33"/>
      <c r="OF218" s="33"/>
      <c r="OG218" s="33"/>
      <c r="OH218" s="33"/>
      <c r="OI218" s="33"/>
      <c r="OJ218" s="33"/>
      <c r="OK218" s="33"/>
      <c r="OL218" s="33"/>
      <c r="OM218" s="33"/>
      <c r="ON218" s="33"/>
      <c r="OO218" s="33"/>
      <c r="OP218" s="33"/>
      <c r="OQ218" s="33"/>
      <c r="OR218" s="33"/>
      <c r="OS218" s="33"/>
      <c r="OT218" s="33"/>
      <c r="OU218" s="33"/>
      <c r="OV218" s="33"/>
      <c r="OW218" s="33"/>
      <c r="OX218" s="33"/>
      <c r="OY218" s="33"/>
      <c r="OZ218" s="33"/>
      <c r="PA218" s="33"/>
      <c r="PB218" s="33"/>
      <c r="PC218" s="33"/>
      <c r="PD218" s="33"/>
      <c r="PE218" s="33"/>
      <c r="PF218" s="33"/>
      <c r="PG218" s="33"/>
      <c r="PH218" s="33"/>
      <c r="PI218" s="33"/>
      <c r="PJ218" s="33"/>
      <c r="PK218" s="33"/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/>
      <c r="QP218" s="33"/>
      <c r="QQ218" s="33"/>
      <c r="QR218" s="33"/>
      <c r="QS218" s="33"/>
      <c r="QT218" s="33"/>
      <c r="QU218" s="33"/>
      <c r="QV218" s="33"/>
      <c r="QW218" s="33"/>
      <c r="QX218" s="33"/>
      <c r="QY218" s="33"/>
      <c r="QZ218" s="33"/>
      <c r="RA218" s="33"/>
      <c r="RB218" s="33"/>
      <c r="RC218" s="33"/>
      <c r="RD218" s="33"/>
      <c r="RE218" s="33"/>
      <c r="RF218" s="33"/>
      <c r="RG218" s="33"/>
      <c r="RH218" s="33"/>
      <c r="RI218" s="33"/>
      <c r="RJ218" s="33"/>
      <c r="RK218" s="33"/>
      <c r="RL218" s="33"/>
      <c r="RM218" s="33"/>
      <c r="RN218" s="33"/>
      <c r="RO218" s="33"/>
      <c r="RP218" s="33"/>
      <c r="RQ218" s="33"/>
      <c r="RR218" s="33"/>
      <c r="RS218" s="33"/>
      <c r="RT218" s="33"/>
      <c r="RU218" s="33"/>
      <c r="RV218" s="33"/>
      <c r="RW218" s="33"/>
      <c r="RX218" s="33"/>
      <c r="RY218" s="33"/>
      <c r="RZ218" s="33"/>
      <c r="SA218" s="33"/>
      <c r="SB218" s="33"/>
      <c r="SC218" s="33"/>
      <c r="SD218" s="33"/>
      <c r="SE218" s="33"/>
      <c r="SF218" s="33"/>
      <c r="SG218" s="33"/>
      <c r="SH218" s="33"/>
      <c r="SI218" s="33"/>
      <c r="SJ218" s="33"/>
      <c r="SK218" s="33"/>
      <c r="SL218" s="33"/>
      <c r="SM218" s="33"/>
      <c r="SN218" s="33"/>
      <c r="SO218" s="33"/>
      <c r="SP218" s="33"/>
      <c r="SQ218" s="33"/>
      <c r="SR218" s="33"/>
      <c r="SS218" s="33"/>
      <c r="ST218" s="33"/>
      <c r="SU218" s="33"/>
      <c r="SV218" s="33"/>
      <c r="SW218" s="33"/>
      <c r="SX218" s="33"/>
      <c r="SY218" s="33"/>
      <c r="SZ218" s="33"/>
      <c r="TA218" s="33"/>
      <c r="TB218" s="33"/>
      <c r="TC218" s="33"/>
      <c r="TD218" s="33"/>
      <c r="TE218" s="33"/>
      <c r="TF218" s="33"/>
      <c r="TG218" s="33"/>
      <c r="TH218" s="33"/>
      <c r="TI218" s="33"/>
      <c r="TJ218" s="33"/>
      <c r="TK218" s="33"/>
      <c r="TL218" s="33"/>
      <c r="TM218" s="33"/>
      <c r="TN218" s="33"/>
      <c r="TO218" s="33"/>
      <c r="TP218" s="33"/>
      <c r="TQ218" s="33"/>
      <c r="TR218" s="33"/>
      <c r="TS218" s="33"/>
      <c r="TT218" s="33"/>
      <c r="TU218" s="33"/>
      <c r="TV218" s="33"/>
      <c r="TW218" s="33"/>
      <c r="TX218" s="33"/>
      <c r="TY218" s="33"/>
      <c r="TZ218" s="33"/>
      <c r="UA218" s="33"/>
      <c r="UB218" s="33"/>
      <c r="UC218" s="33"/>
      <c r="UD218" s="33"/>
      <c r="UE218" s="33"/>
      <c r="UF218" s="33"/>
      <c r="UG218" s="33"/>
      <c r="UH218" s="33"/>
      <c r="UI218" s="33"/>
      <c r="UJ218" s="33"/>
      <c r="UK218" s="33"/>
      <c r="UL218" s="33"/>
    </row>
    <row r="219" spans="1:558" s="13" customFormat="1" x14ac:dyDescent="0.25">
      <c r="A219" s="54">
        <v>213</v>
      </c>
      <c r="B219" s="24" t="s">
        <v>1003</v>
      </c>
      <c r="C219" s="54" t="s">
        <v>913</v>
      </c>
      <c r="D219" s="80" t="s">
        <v>218</v>
      </c>
      <c r="E219" s="80" t="s">
        <v>110</v>
      </c>
      <c r="F219" s="86" t="s">
        <v>916</v>
      </c>
      <c r="G219" s="25">
        <v>24000</v>
      </c>
      <c r="H219" s="87">
        <v>0</v>
      </c>
      <c r="I219" s="25">
        <v>25</v>
      </c>
      <c r="J219" s="85">
        <v>688.8</v>
      </c>
      <c r="K219" s="60">
        <f t="shared" si="30"/>
        <v>1703.9999999999998</v>
      </c>
      <c r="L219" s="36">
        <f t="shared" si="31"/>
        <v>264</v>
      </c>
      <c r="M219" s="72">
        <v>729.6</v>
      </c>
      <c r="N219" s="25">
        <f t="shared" si="32"/>
        <v>1701.6000000000001</v>
      </c>
      <c r="O219" s="25"/>
      <c r="P219" s="25">
        <f t="shared" si="33"/>
        <v>1418.4</v>
      </c>
      <c r="Q219" s="25">
        <f t="shared" si="34"/>
        <v>1443.4</v>
      </c>
      <c r="R219" s="25">
        <f t="shared" si="35"/>
        <v>3669.6</v>
      </c>
      <c r="S219" s="25">
        <f t="shared" si="36"/>
        <v>22556.6</v>
      </c>
      <c r="T219" s="37" t="s">
        <v>44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  <c r="LD219" s="33"/>
      <c r="LE219" s="33"/>
      <c r="LF219" s="33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3"/>
      <c r="LS219" s="33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33"/>
      <c r="ME219" s="33"/>
      <c r="MF219" s="33"/>
      <c r="MG219" s="33"/>
      <c r="MH219" s="33"/>
      <c r="MI219" s="33"/>
      <c r="MJ219" s="33"/>
      <c r="MK219" s="33"/>
      <c r="ML219" s="33"/>
      <c r="MM219" s="33"/>
      <c r="MN219" s="33"/>
      <c r="MO219" s="33"/>
      <c r="MP219" s="33"/>
      <c r="MQ219" s="33"/>
      <c r="MR219" s="33"/>
      <c r="MS219" s="33"/>
      <c r="MT219" s="33"/>
      <c r="MU219" s="33"/>
      <c r="MV219" s="33"/>
      <c r="MW219" s="33"/>
      <c r="MX219" s="33"/>
      <c r="MY219" s="33"/>
      <c r="MZ219" s="33"/>
      <c r="NA219" s="33"/>
      <c r="NB219" s="33"/>
      <c r="NC219" s="33"/>
      <c r="ND219" s="33"/>
      <c r="NE219" s="33"/>
      <c r="NF219" s="33"/>
      <c r="NG219" s="33"/>
      <c r="NH219" s="33"/>
      <c r="NI219" s="33"/>
      <c r="NJ219" s="33"/>
      <c r="NK219" s="33"/>
      <c r="NL219" s="33"/>
      <c r="NM219" s="33"/>
      <c r="NN219" s="33"/>
      <c r="NO219" s="33"/>
      <c r="NP219" s="33"/>
      <c r="NQ219" s="33"/>
      <c r="NR219" s="33"/>
      <c r="NS219" s="33"/>
      <c r="NT219" s="33"/>
      <c r="NU219" s="33"/>
      <c r="NV219" s="33"/>
      <c r="NW219" s="33"/>
      <c r="NX219" s="33"/>
      <c r="NY219" s="33"/>
      <c r="NZ219" s="33"/>
      <c r="OA219" s="33"/>
      <c r="OB219" s="33"/>
      <c r="OC219" s="33"/>
      <c r="OD219" s="33"/>
      <c r="OE219" s="33"/>
      <c r="OF219" s="33"/>
      <c r="OG219" s="33"/>
      <c r="OH219" s="33"/>
      <c r="OI219" s="33"/>
      <c r="OJ219" s="33"/>
      <c r="OK219" s="33"/>
      <c r="OL219" s="33"/>
      <c r="OM219" s="33"/>
      <c r="ON219" s="33"/>
      <c r="OO219" s="33"/>
      <c r="OP219" s="33"/>
      <c r="OQ219" s="33"/>
      <c r="OR219" s="33"/>
      <c r="OS219" s="33"/>
      <c r="OT219" s="33"/>
      <c r="OU219" s="33"/>
      <c r="OV219" s="33"/>
      <c r="OW219" s="33"/>
      <c r="OX219" s="33"/>
      <c r="OY219" s="33"/>
      <c r="OZ219" s="33"/>
      <c r="PA219" s="33"/>
      <c r="PB219" s="33"/>
      <c r="PC219" s="33"/>
      <c r="PD219" s="33"/>
      <c r="PE219" s="33"/>
      <c r="PF219" s="33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  <c r="QR219" s="33"/>
      <c r="QS219" s="33"/>
      <c r="QT219" s="33"/>
      <c r="QU219" s="33"/>
      <c r="QV219" s="33"/>
      <c r="QW219" s="33"/>
      <c r="QX219" s="33"/>
      <c r="QY219" s="33"/>
      <c r="QZ219" s="33"/>
      <c r="RA219" s="33"/>
      <c r="RB219" s="33"/>
      <c r="RC219" s="33"/>
      <c r="RD219" s="33"/>
      <c r="RE219" s="33"/>
      <c r="RF219" s="33"/>
      <c r="RG219" s="33"/>
      <c r="RH219" s="33"/>
      <c r="RI219" s="33"/>
      <c r="RJ219" s="33"/>
      <c r="RK219" s="33"/>
      <c r="RL219" s="33"/>
      <c r="RM219" s="33"/>
      <c r="RN219" s="33"/>
      <c r="RO219" s="33"/>
      <c r="RP219" s="33"/>
      <c r="RQ219" s="33"/>
      <c r="RR219" s="33"/>
      <c r="RS219" s="33"/>
      <c r="RT219" s="33"/>
      <c r="RU219" s="33"/>
      <c r="RV219" s="33"/>
      <c r="RW219" s="33"/>
      <c r="RX219" s="33"/>
      <c r="RY219" s="33"/>
      <c r="RZ219" s="33"/>
      <c r="SA219" s="33"/>
      <c r="SB219" s="33"/>
      <c r="SC219" s="33"/>
      <c r="SD219" s="33"/>
      <c r="SE219" s="33"/>
      <c r="SF219" s="33"/>
      <c r="SG219" s="33"/>
      <c r="SH219" s="33"/>
      <c r="SI219" s="33"/>
      <c r="SJ219" s="33"/>
      <c r="SK219" s="33"/>
      <c r="SL219" s="33"/>
      <c r="SM219" s="33"/>
      <c r="SN219" s="33"/>
      <c r="SO219" s="33"/>
      <c r="SP219" s="33"/>
      <c r="SQ219" s="33"/>
      <c r="SR219" s="33"/>
      <c r="SS219" s="33"/>
      <c r="ST219" s="33"/>
      <c r="SU219" s="33"/>
      <c r="SV219" s="33"/>
      <c r="SW219" s="33"/>
      <c r="SX219" s="33"/>
      <c r="SY219" s="33"/>
      <c r="SZ219" s="33"/>
      <c r="TA219" s="33"/>
      <c r="TB219" s="33"/>
      <c r="TC219" s="33"/>
      <c r="TD219" s="33"/>
      <c r="TE219" s="33"/>
      <c r="TF219" s="33"/>
      <c r="TG219" s="33"/>
      <c r="TH219" s="33"/>
      <c r="TI219" s="33"/>
      <c r="TJ219" s="33"/>
      <c r="TK219" s="33"/>
      <c r="TL219" s="33"/>
      <c r="TM219" s="33"/>
      <c r="TN219" s="33"/>
      <c r="TO219" s="33"/>
      <c r="TP219" s="33"/>
      <c r="TQ219" s="33"/>
      <c r="TR219" s="33"/>
      <c r="TS219" s="33"/>
      <c r="TT219" s="33"/>
      <c r="TU219" s="33"/>
      <c r="TV219" s="33"/>
      <c r="TW219" s="33"/>
      <c r="TX219" s="33"/>
      <c r="TY219" s="33"/>
      <c r="TZ219" s="33"/>
      <c r="UA219" s="33"/>
      <c r="UB219" s="33"/>
      <c r="UC219" s="33"/>
      <c r="UD219" s="33"/>
      <c r="UE219" s="33"/>
      <c r="UF219" s="33"/>
      <c r="UG219" s="33"/>
      <c r="UH219" s="33"/>
      <c r="UI219" s="33"/>
      <c r="UJ219" s="33"/>
      <c r="UK219" s="33"/>
      <c r="UL219" s="33"/>
    </row>
    <row r="220" spans="1:558" s="13" customFormat="1" x14ac:dyDescent="0.25">
      <c r="A220" s="54">
        <v>214</v>
      </c>
      <c r="B220" s="24" t="s">
        <v>221</v>
      </c>
      <c r="C220" s="54" t="s">
        <v>913</v>
      </c>
      <c r="D220" s="80" t="s">
        <v>218</v>
      </c>
      <c r="E220" s="80" t="s">
        <v>41</v>
      </c>
      <c r="F220" s="86" t="s">
        <v>921</v>
      </c>
      <c r="G220" s="25">
        <v>24000</v>
      </c>
      <c r="H220" s="87">
        <v>0</v>
      </c>
      <c r="I220" s="25">
        <v>25</v>
      </c>
      <c r="J220" s="85">
        <v>688.8</v>
      </c>
      <c r="K220" s="60">
        <f t="shared" si="30"/>
        <v>1703.9999999999998</v>
      </c>
      <c r="L220" s="36">
        <f t="shared" si="31"/>
        <v>264</v>
      </c>
      <c r="M220" s="72">
        <v>729.6</v>
      </c>
      <c r="N220" s="25">
        <f t="shared" si="32"/>
        <v>1701.6000000000001</v>
      </c>
      <c r="O220" s="25"/>
      <c r="P220" s="25">
        <f t="shared" si="33"/>
        <v>1418.4</v>
      </c>
      <c r="Q220" s="25">
        <f t="shared" si="34"/>
        <v>1443.4</v>
      </c>
      <c r="R220" s="25">
        <f t="shared" si="35"/>
        <v>3669.6</v>
      </c>
      <c r="S220" s="25">
        <f t="shared" si="36"/>
        <v>22556.6</v>
      </c>
      <c r="T220" s="37" t="s">
        <v>44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  <c r="LD220" s="33"/>
      <c r="LE220" s="33"/>
      <c r="LF220" s="33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3"/>
      <c r="LS220" s="33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33"/>
      <c r="ME220" s="33"/>
      <c r="MF220" s="33"/>
      <c r="MG220" s="33"/>
      <c r="MH220" s="33"/>
      <c r="MI220" s="33"/>
      <c r="MJ220" s="33"/>
      <c r="MK220" s="33"/>
      <c r="ML220" s="33"/>
      <c r="MM220" s="33"/>
      <c r="MN220" s="33"/>
      <c r="MO220" s="33"/>
      <c r="MP220" s="33"/>
      <c r="MQ220" s="33"/>
      <c r="MR220" s="33"/>
      <c r="MS220" s="33"/>
      <c r="MT220" s="33"/>
      <c r="MU220" s="33"/>
      <c r="MV220" s="33"/>
      <c r="MW220" s="33"/>
      <c r="MX220" s="33"/>
      <c r="MY220" s="33"/>
      <c r="MZ220" s="33"/>
      <c r="NA220" s="33"/>
      <c r="NB220" s="33"/>
      <c r="NC220" s="33"/>
      <c r="ND220" s="33"/>
      <c r="NE220" s="33"/>
      <c r="NF220" s="33"/>
      <c r="NG220" s="33"/>
      <c r="NH220" s="33"/>
      <c r="NI220" s="33"/>
      <c r="NJ220" s="33"/>
      <c r="NK220" s="33"/>
      <c r="NL220" s="33"/>
      <c r="NM220" s="33"/>
      <c r="NN220" s="33"/>
      <c r="NO220" s="33"/>
      <c r="NP220" s="33"/>
      <c r="NQ220" s="33"/>
      <c r="NR220" s="33"/>
      <c r="NS220" s="33"/>
      <c r="NT220" s="33"/>
      <c r="NU220" s="33"/>
      <c r="NV220" s="33"/>
      <c r="NW220" s="33"/>
      <c r="NX220" s="33"/>
      <c r="NY220" s="33"/>
      <c r="NZ220" s="33"/>
      <c r="OA220" s="33"/>
      <c r="OB220" s="33"/>
      <c r="OC220" s="33"/>
      <c r="OD220" s="33"/>
      <c r="OE220" s="33"/>
      <c r="OF220" s="33"/>
      <c r="OG220" s="33"/>
      <c r="OH220" s="33"/>
      <c r="OI220" s="33"/>
      <c r="OJ220" s="33"/>
      <c r="OK220" s="33"/>
      <c r="OL220" s="33"/>
      <c r="OM220" s="33"/>
      <c r="ON220" s="33"/>
      <c r="OO220" s="33"/>
      <c r="OP220" s="33"/>
      <c r="OQ220" s="33"/>
      <c r="OR220" s="33"/>
      <c r="OS220" s="33"/>
      <c r="OT220" s="33"/>
      <c r="OU220" s="33"/>
      <c r="OV220" s="33"/>
      <c r="OW220" s="33"/>
      <c r="OX220" s="33"/>
      <c r="OY220" s="33"/>
      <c r="OZ220" s="33"/>
      <c r="PA220" s="33"/>
      <c r="PB220" s="33"/>
      <c r="PC220" s="33"/>
      <c r="PD220" s="33"/>
      <c r="PE220" s="33"/>
      <c r="PF220" s="33"/>
      <c r="PG220" s="33"/>
      <c r="PH220" s="33"/>
      <c r="PI220" s="33"/>
      <c r="PJ220" s="33"/>
      <c r="PK220" s="33"/>
      <c r="PL220" s="33"/>
      <c r="PM220" s="33"/>
      <c r="PN220" s="33"/>
      <c r="PO220" s="33"/>
      <c r="PP220" s="33"/>
      <c r="PQ220" s="33"/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/>
      <c r="QH220" s="33"/>
      <c r="QI220" s="33"/>
      <c r="QJ220" s="33"/>
      <c r="QK220" s="33"/>
      <c r="QL220" s="33"/>
      <c r="QM220" s="33"/>
      <c r="QN220" s="33"/>
      <c r="QO220" s="33"/>
      <c r="QP220" s="33"/>
      <c r="QQ220" s="33"/>
      <c r="QR220" s="33"/>
      <c r="QS220" s="33"/>
      <c r="QT220" s="33"/>
      <c r="QU220" s="33"/>
      <c r="QV220" s="33"/>
      <c r="QW220" s="33"/>
      <c r="QX220" s="33"/>
      <c r="QY220" s="33"/>
      <c r="QZ220" s="33"/>
      <c r="RA220" s="33"/>
      <c r="RB220" s="33"/>
      <c r="RC220" s="33"/>
      <c r="RD220" s="33"/>
      <c r="RE220" s="33"/>
      <c r="RF220" s="33"/>
      <c r="RG220" s="33"/>
      <c r="RH220" s="33"/>
      <c r="RI220" s="33"/>
      <c r="RJ220" s="33"/>
      <c r="RK220" s="33"/>
      <c r="RL220" s="33"/>
      <c r="RM220" s="33"/>
      <c r="RN220" s="33"/>
      <c r="RO220" s="33"/>
      <c r="RP220" s="33"/>
      <c r="RQ220" s="33"/>
      <c r="RR220" s="33"/>
      <c r="RS220" s="33"/>
      <c r="RT220" s="33"/>
      <c r="RU220" s="33"/>
      <c r="RV220" s="33"/>
      <c r="RW220" s="33"/>
      <c r="RX220" s="33"/>
      <c r="RY220" s="33"/>
      <c r="RZ220" s="33"/>
      <c r="SA220" s="33"/>
      <c r="SB220" s="33"/>
      <c r="SC220" s="33"/>
      <c r="SD220" s="33"/>
      <c r="SE220" s="33"/>
      <c r="SF220" s="33"/>
      <c r="SG220" s="33"/>
      <c r="SH220" s="33"/>
      <c r="SI220" s="33"/>
      <c r="SJ220" s="33"/>
      <c r="SK220" s="33"/>
      <c r="SL220" s="33"/>
      <c r="SM220" s="33"/>
      <c r="SN220" s="33"/>
      <c r="SO220" s="33"/>
      <c r="SP220" s="33"/>
      <c r="SQ220" s="33"/>
      <c r="SR220" s="33"/>
      <c r="SS220" s="33"/>
      <c r="ST220" s="33"/>
      <c r="SU220" s="33"/>
      <c r="SV220" s="33"/>
      <c r="SW220" s="33"/>
      <c r="SX220" s="33"/>
      <c r="SY220" s="33"/>
      <c r="SZ220" s="33"/>
      <c r="TA220" s="33"/>
      <c r="TB220" s="33"/>
      <c r="TC220" s="33"/>
      <c r="TD220" s="33"/>
      <c r="TE220" s="33"/>
      <c r="TF220" s="33"/>
      <c r="TG220" s="33"/>
      <c r="TH220" s="33"/>
      <c r="TI220" s="33"/>
      <c r="TJ220" s="33"/>
      <c r="TK220" s="33"/>
      <c r="TL220" s="33"/>
      <c r="TM220" s="33"/>
      <c r="TN220" s="33"/>
      <c r="TO220" s="33"/>
      <c r="TP220" s="33"/>
      <c r="TQ220" s="33"/>
      <c r="TR220" s="33"/>
      <c r="TS220" s="33"/>
      <c r="TT220" s="33"/>
      <c r="TU220" s="33"/>
      <c r="TV220" s="33"/>
      <c r="TW220" s="33"/>
      <c r="TX220" s="33"/>
      <c r="TY220" s="33"/>
      <c r="TZ220" s="33"/>
      <c r="UA220" s="33"/>
      <c r="UB220" s="33"/>
      <c r="UC220" s="33"/>
      <c r="UD220" s="33"/>
      <c r="UE220" s="33"/>
      <c r="UF220" s="33"/>
      <c r="UG220" s="33"/>
      <c r="UH220" s="33"/>
      <c r="UI220" s="33"/>
      <c r="UJ220" s="33"/>
      <c r="UK220" s="33"/>
      <c r="UL220" s="33"/>
    </row>
    <row r="221" spans="1:558" s="13" customFormat="1" x14ac:dyDescent="0.25">
      <c r="A221" s="54">
        <v>215</v>
      </c>
      <c r="B221" s="24" t="s">
        <v>225</v>
      </c>
      <c r="C221" s="54" t="s">
        <v>913</v>
      </c>
      <c r="D221" s="80" t="s">
        <v>218</v>
      </c>
      <c r="E221" s="80" t="s">
        <v>41</v>
      </c>
      <c r="F221" s="86" t="s">
        <v>916</v>
      </c>
      <c r="G221" s="25">
        <v>24000</v>
      </c>
      <c r="H221" s="87">
        <v>0</v>
      </c>
      <c r="I221" s="25">
        <v>25</v>
      </c>
      <c r="J221" s="85">
        <v>688.8</v>
      </c>
      <c r="K221" s="60">
        <f t="shared" si="30"/>
        <v>1703.9999999999998</v>
      </c>
      <c r="L221" s="36">
        <f t="shared" si="31"/>
        <v>264</v>
      </c>
      <c r="M221" s="72">
        <v>729.6</v>
      </c>
      <c r="N221" s="25">
        <f t="shared" si="32"/>
        <v>1701.6000000000001</v>
      </c>
      <c r="O221" s="25"/>
      <c r="P221" s="25">
        <f t="shared" si="33"/>
        <v>1418.4</v>
      </c>
      <c r="Q221" s="25">
        <f t="shared" si="34"/>
        <v>1443.4</v>
      </c>
      <c r="R221" s="25">
        <f t="shared" si="35"/>
        <v>3669.6</v>
      </c>
      <c r="S221" s="25">
        <f t="shared" si="36"/>
        <v>22556.6</v>
      </c>
      <c r="T221" s="37" t="s">
        <v>44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  <c r="LD221" s="33"/>
      <c r="LE221" s="33"/>
      <c r="LF221" s="33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3"/>
      <c r="LS221" s="33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33"/>
      <c r="ME221" s="33"/>
      <c r="MF221" s="33"/>
      <c r="MG221" s="33"/>
      <c r="MH221" s="33"/>
      <c r="MI221" s="33"/>
      <c r="MJ221" s="33"/>
      <c r="MK221" s="33"/>
      <c r="ML221" s="33"/>
      <c r="MM221" s="33"/>
      <c r="MN221" s="33"/>
      <c r="MO221" s="33"/>
      <c r="MP221" s="33"/>
      <c r="MQ221" s="33"/>
      <c r="MR221" s="33"/>
      <c r="MS221" s="33"/>
      <c r="MT221" s="33"/>
      <c r="MU221" s="33"/>
      <c r="MV221" s="33"/>
      <c r="MW221" s="33"/>
      <c r="MX221" s="33"/>
      <c r="MY221" s="33"/>
      <c r="MZ221" s="33"/>
      <c r="NA221" s="33"/>
      <c r="NB221" s="33"/>
      <c r="NC221" s="33"/>
      <c r="ND221" s="33"/>
      <c r="NE221" s="33"/>
      <c r="NF221" s="33"/>
      <c r="NG221" s="33"/>
      <c r="NH221" s="33"/>
      <c r="NI221" s="33"/>
      <c r="NJ221" s="33"/>
      <c r="NK221" s="33"/>
      <c r="NL221" s="33"/>
      <c r="NM221" s="33"/>
      <c r="NN221" s="33"/>
      <c r="NO221" s="33"/>
      <c r="NP221" s="33"/>
      <c r="NQ221" s="33"/>
      <c r="NR221" s="33"/>
      <c r="NS221" s="33"/>
      <c r="NT221" s="33"/>
      <c r="NU221" s="33"/>
      <c r="NV221" s="33"/>
      <c r="NW221" s="33"/>
      <c r="NX221" s="33"/>
      <c r="NY221" s="33"/>
      <c r="NZ221" s="33"/>
      <c r="OA221" s="33"/>
      <c r="OB221" s="33"/>
      <c r="OC221" s="33"/>
      <c r="OD221" s="33"/>
      <c r="OE221" s="33"/>
      <c r="OF221" s="33"/>
      <c r="OG221" s="33"/>
      <c r="OH221" s="33"/>
      <c r="OI221" s="33"/>
      <c r="OJ221" s="33"/>
      <c r="OK221" s="33"/>
      <c r="OL221" s="33"/>
      <c r="OM221" s="33"/>
      <c r="ON221" s="33"/>
      <c r="OO221" s="33"/>
      <c r="OP221" s="33"/>
      <c r="OQ221" s="33"/>
      <c r="OR221" s="33"/>
      <c r="OS221" s="33"/>
      <c r="OT221" s="33"/>
      <c r="OU221" s="33"/>
      <c r="OV221" s="33"/>
      <c r="OW221" s="33"/>
      <c r="OX221" s="33"/>
      <c r="OY221" s="33"/>
      <c r="OZ221" s="33"/>
      <c r="PA221" s="33"/>
      <c r="PB221" s="33"/>
      <c r="PC221" s="33"/>
      <c r="PD221" s="33"/>
      <c r="PE221" s="33"/>
      <c r="PF221" s="33"/>
      <c r="PG221" s="33"/>
      <c r="PH221" s="33"/>
      <c r="PI221" s="33"/>
      <c r="PJ221" s="33"/>
      <c r="PK221" s="33"/>
      <c r="PL221" s="33"/>
      <c r="PM221" s="33"/>
      <c r="PN221" s="33"/>
      <c r="PO221" s="33"/>
      <c r="PP221" s="33"/>
      <c r="PQ221" s="33"/>
      <c r="PR221" s="33"/>
      <c r="PS221" s="33"/>
      <c r="PT221" s="33"/>
      <c r="PU221" s="33"/>
      <c r="PV221" s="33"/>
      <c r="PW221" s="33"/>
      <c r="PX221" s="33"/>
      <c r="PY221" s="33"/>
      <c r="PZ221" s="33"/>
      <c r="QA221" s="33"/>
      <c r="QB221" s="33"/>
      <c r="QC221" s="33"/>
      <c r="QD221" s="33"/>
      <c r="QE221" s="33"/>
      <c r="QF221" s="33"/>
      <c r="QG221" s="33"/>
      <c r="QH221" s="33"/>
      <c r="QI221" s="33"/>
      <c r="QJ221" s="33"/>
      <c r="QK221" s="33"/>
      <c r="QL221" s="33"/>
      <c r="QM221" s="33"/>
      <c r="QN221" s="33"/>
      <c r="QO221" s="33"/>
      <c r="QP221" s="33"/>
      <c r="QQ221" s="33"/>
      <c r="QR221" s="33"/>
      <c r="QS221" s="33"/>
      <c r="QT221" s="33"/>
      <c r="QU221" s="33"/>
      <c r="QV221" s="33"/>
      <c r="QW221" s="33"/>
      <c r="QX221" s="33"/>
      <c r="QY221" s="33"/>
      <c r="QZ221" s="33"/>
      <c r="RA221" s="33"/>
      <c r="RB221" s="33"/>
      <c r="RC221" s="33"/>
      <c r="RD221" s="33"/>
      <c r="RE221" s="33"/>
      <c r="RF221" s="33"/>
      <c r="RG221" s="33"/>
      <c r="RH221" s="33"/>
      <c r="RI221" s="33"/>
      <c r="RJ221" s="33"/>
      <c r="RK221" s="33"/>
      <c r="RL221" s="33"/>
      <c r="RM221" s="33"/>
      <c r="RN221" s="33"/>
      <c r="RO221" s="33"/>
      <c r="RP221" s="33"/>
      <c r="RQ221" s="33"/>
      <c r="RR221" s="33"/>
      <c r="RS221" s="33"/>
      <c r="RT221" s="33"/>
      <c r="RU221" s="33"/>
      <c r="RV221" s="33"/>
      <c r="RW221" s="33"/>
      <c r="RX221" s="33"/>
      <c r="RY221" s="33"/>
      <c r="RZ221" s="33"/>
      <c r="SA221" s="33"/>
      <c r="SB221" s="33"/>
      <c r="SC221" s="33"/>
      <c r="SD221" s="33"/>
      <c r="SE221" s="33"/>
      <c r="SF221" s="33"/>
      <c r="SG221" s="33"/>
      <c r="SH221" s="33"/>
      <c r="SI221" s="33"/>
      <c r="SJ221" s="33"/>
      <c r="SK221" s="33"/>
      <c r="SL221" s="33"/>
      <c r="SM221" s="33"/>
      <c r="SN221" s="33"/>
      <c r="SO221" s="33"/>
      <c r="SP221" s="33"/>
      <c r="SQ221" s="33"/>
      <c r="SR221" s="33"/>
      <c r="SS221" s="33"/>
      <c r="ST221" s="33"/>
      <c r="SU221" s="33"/>
      <c r="SV221" s="33"/>
      <c r="SW221" s="33"/>
      <c r="SX221" s="33"/>
      <c r="SY221" s="33"/>
      <c r="SZ221" s="33"/>
      <c r="TA221" s="33"/>
      <c r="TB221" s="33"/>
      <c r="TC221" s="33"/>
      <c r="TD221" s="33"/>
      <c r="TE221" s="33"/>
      <c r="TF221" s="33"/>
      <c r="TG221" s="33"/>
      <c r="TH221" s="33"/>
      <c r="TI221" s="33"/>
      <c r="TJ221" s="33"/>
      <c r="TK221" s="33"/>
      <c r="TL221" s="33"/>
      <c r="TM221" s="33"/>
      <c r="TN221" s="33"/>
      <c r="TO221" s="33"/>
      <c r="TP221" s="33"/>
      <c r="TQ221" s="33"/>
      <c r="TR221" s="33"/>
      <c r="TS221" s="33"/>
      <c r="TT221" s="33"/>
      <c r="TU221" s="33"/>
      <c r="TV221" s="33"/>
      <c r="TW221" s="33"/>
      <c r="TX221" s="33"/>
      <c r="TY221" s="33"/>
      <c r="TZ221" s="33"/>
      <c r="UA221" s="33"/>
      <c r="UB221" s="33"/>
      <c r="UC221" s="33"/>
      <c r="UD221" s="33"/>
      <c r="UE221" s="33"/>
      <c r="UF221" s="33"/>
      <c r="UG221" s="33"/>
      <c r="UH221" s="33"/>
      <c r="UI221" s="33"/>
      <c r="UJ221" s="33"/>
      <c r="UK221" s="33"/>
      <c r="UL221" s="33"/>
    </row>
    <row r="222" spans="1:558" s="13" customFormat="1" x14ac:dyDescent="0.25">
      <c r="A222" s="54">
        <v>216</v>
      </c>
      <c r="B222" s="24" t="s">
        <v>95</v>
      </c>
      <c r="C222" s="54" t="s">
        <v>913</v>
      </c>
      <c r="D222" s="80" t="s">
        <v>218</v>
      </c>
      <c r="E222" s="80" t="s">
        <v>110</v>
      </c>
      <c r="F222" s="86" t="s">
        <v>916</v>
      </c>
      <c r="G222" s="25">
        <v>25200</v>
      </c>
      <c r="H222" s="87">
        <v>0</v>
      </c>
      <c r="I222" s="25">
        <v>25</v>
      </c>
      <c r="J222" s="85">
        <v>723.24</v>
      </c>
      <c r="K222" s="60">
        <f t="shared" si="30"/>
        <v>1789.1999999999998</v>
      </c>
      <c r="L222" s="36">
        <f t="shared" si="31"/>
        <v>277.20000000000005</v>
      </c>
      <c r="M222" s="72">
        <v>766.08</v>
      </c>
      <c r="N222" s="25">
        <f t="shared" si="32"/>
        <v>1786.68</v>
      </c>
      <c r="O222" s="25"/>
      <c r="P222" s="25">
        <f t="shared" si="33"/>
        <v>1489.3200000000002</v>
      </c>
      <c r="Q222" s="25">
        <f t="shared" si="34"/>
        <v>1514.3200000000002</v>
      </c>
      <c r="R222" s="25">
        <f t="shared" si="35"/>
        <v>3853.08</v>
      </c>
      <c r="S222" s="25">
        <f t="shared" si="36"/>
        <v>23685.68</v>
      </c>
      <c r="T222" s="37" t="s">
        <v>44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  <c r="LD222" s="33"/>
      <c r="LE222" s="33"/>
      <c r="LF222" s="33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3"/>
      <c r="LS222" s="33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33"/>
      <c r="ME222" s="33"/>
      <c r="MF222" s="33"/>
      <c r="MG222" s="33"/>
      <c r="MH222" s="33"/>
      <c r="MI222" s="33"/>
      <c r="MJ222" s="33"/>
      <c r="MK222" s="33"/>
      <c r="ML222" s="33"/>
      <c r="MM222" s="33"/>
      <c r="MN222" s="33"/>
      <c r="MO222" s="33"/>
      <c r="MP222" s="33"/>
      <c r="MQ222" s="33"/>
      <c r="MR222" s="33"/>
      <c r="MS222" s="33"/>
      <c r="MT222" s="33"/>
      <c r="MU222" s="33"/>
      <c r="MV222" s="33"/>
      <c r="MW222" s="33"/>
      <c r="MX222" s="33"/>
      <c r="MY222" s="33"/>
      <c r="MZ222" s="33"/>
      <c r="NA222" s="33"/>
      <c r="NB222" s="33"/>
      <c r="NC222" s="33"/>
      <c r="ND222" s="33"/>
      <c r="NE222" s="33"/>
      <c r="NF222" s="33"/>
      <c r="NG222" s="33"/>
      <c r="NH222" s="33"/>
      <c r="NI222" s="33"/>
      <c r="NJ222" s="33"/>
      <c r="NK222" s="33"/>
      <c r="NL222" s="33"/>
      <c r="NM222" s="33"/>
      <c r="NN222" s="33"/>
      <c r="NO222" s="33"/>
      <c r="NP222" s="33"/>
      <c r="NQ222" s="33"/>
      <c r="NR222" s="33"/>
      <c r="NS222" s="33"/>
      <c r="NT222" s="33"/>
      <c r="NU222" s="33"/>
      <c r="NV222" s="33"/>
      <c r="NW222" s="33"/>
      <c r="NX222" s="33"/>
      <c r="NY222" s="33"/>
      <c r="NZ222" s="33"/>
      <c r="OA222" s="33"/>
      <c r="OB222" s="33"/>
      <c r="OC222" s="33"/>
      <c r="OD222" s="33"/>
      <c r="OE222" s="33"/>
      <c r="OF222" s="33"/>
      <c r="OG222" s="33"/>
      <c r="OH222" s="33"/>
      <c r="OI222" s="33"/>
      <c r="OJ222" s="33"/>
      <c r="OK222" s="33"/>
      <c r="OL222" s="33"/>
      <c r="OM222" s="33"/>
      <c r="ON222" s="33"/>
      <c r="OO222" s="33"/>
      <c r="OP222" s="33"/>
      <c r="OQ222" s="33"/>
      <c r="OR222" s="33"/>
      <c r="OS222" s="33"/>
      <c r="OT222" s="33"/>
      <c r="OU222" s="33"/>
      <c r="OV222" s="33"/>
      <c r="OW222" s="33"/>
      <c r="OX222" s="33"/>
      <c r="OY222" s="33"/>
      <c r="OZ222" s="33"/>
      <c r="PA222" s="33"/>
      <c r="PB222" s="33"/>
      <c r="PC222" s="33"/>
      <c r="PD222" s="33"/>
      <c r="PE222" s="33"/>
      <c r="PF222" s="33"/>
      <c r="PG222" s="33"/>
      <c r="PH222" s="33"/>
      <c r="PI222" s="33"/>
      <c r="PJ222" s="33"/>
      <c r="PK222" s="33"/>
      <c r="PL222" s="33"/>
      <c r="PM222" s="33"/>
      <c r="PN222" s="33"/>
      <c r="PO222" s="33"/>
      <c r="PP222" s="33"/>
      <c r="PQ222" s="33"/>
      <c r="PR222" s="33"/>
      <c r="PS222" s="33"/>
      <c r="PT222" s="33"/>
      <c r="PU222" s="33"/>
      <c r="PV222" s="33"/>
      <c r="PW222" s="33"/>
      <c r="PX222" s="33"/>
      <c r="PY222" s="33"/>
      <c r="PZ222" s="33"/>
      <c r="QA222" s="33"/>
      <c r="QB222" s="33"/>
      <c r="QC222" s="33"/>
      <c r="QD222" s="33"/>
      <c r="QE222" s="33"/>
      <c r="QF222" s="33"/>
      <c r="QG222" s="33"/>
      <c r="QH222" s="33"/>
      <c r="QI222" s="33"/>
      <c r="QJ222" s="33"/>
      <c r="QK222" s="33"/>
      <c r="QL222" s="33"/>
      <c r="QM222" s="33"/>
      <c r="QN222" s="33"/>
      <c r="QO222" s="33"/>
      <c r="QP222" s="33"/>
      <c r="QQ222" s="33"/>
      <c r="QR222" s="33"/>
      <c r="QS222" s="33"/>
      <c r="QT222" s="33"/>
      <c r="QU222" s="33"/>
      <c r="QV222" s="33"/>
      <c r="QW222" s="33"/>
      <c r="QX222" s="33"/>
      <c r="QY222" s="33"/>
      <c r="QZ222" s="33"/>
      <c r="RA222" s="33"/>
      <c r="RB222" s="33"/>
      <c r="RC222" s="33"/>
      <c r="RD222" s="33"/>
      <c r="RE222" s="33"/>
      <c r="RF222" s="33"/>
      <c r="RG222" s="33"/>
      <c r="RH222" s="33"/>
      <c r="RI222" s="33"/>
      <c r="RJ222" s="33"/>
      <c r="RK222" s="33"/>
      <c r="RL222" s="33"/>
      <c r="RM222" s="33"/>
      <c r="RN222" s="33"/>
      <c r="RO222" s="33"/>
      <c r="RP222" s="33"/>
      <c r="RQ222" s="33"/>
      <c r="RR222" s="33"/>
      <c r="RS222" s="33"/>
      <c r="RT222" s="33"/>
      <c r="RU222" s="33"/>
      <c r="RV222" s="33"/>
      <c r="RW222" s="33"/>
      <c r="RX222" s="33"/>
      <c r="RY222" s="33"/>
      <c r="RZ222" s="33"/>
      <c r="SA222" s="33"/>
      <c r="SB222" s="33"/>
      <c r="SC222" s="33"/>
      <c r="SD222" s="33"/>
      <c r="SE222" s="33"/>
      <c r="SF222" s="33"/>
      <c r="SG222" s="33"/>
      <c r="SH222" s="33"/>
      <c r="SI222" s="33"/>
      <c r="SJ222" s="33"/>
      <c r="SK222" s="33"/>
      <c r="SL222" s="33"/>
      <c r="SM222" s="33"/>
      <c r="SN222" s="33"/>
      <c r="SO222" s="33"/>
      <c r="SP222" s="33"/>
      <c r="SQ222" s="33"/>
      <c r="SR222" s="33"/>
      <c r="SS222" s="33"/>
      <c r="ST222" s="33"/>
      <c r="SU222" s="33"/>
      <c r="SV222" s="33"/>
      <c r="SW222" s="33"/>
      <c r="SX222" s="33"/>
      <c r="SY222" s="33"/>
      <c r="SZ222" s="33"/>
      <c r="TA222" s="33"/>
      <c r="TB222" s="33"/>
      <c r="TC222" s="33"/>
      <c r="TD222" s="33"/>
      <c r="TE222" s="33"/>
      <c r="TF222" s="33"/>
      <c r="TG222" s="33"/>
      <c r="TH222" s="33"/>
      <c r="TI222" s="33"/>
      <c r="TJ222" s="33"/>
      <c r="TK222" s="33"/>
      <c r="TL222" s="33"/>
      <c r="TM222" s="33"/>
      <c r="TN222" s="33"/>
      <c r="TO222" s="33"/>
      <c r="TP222" s="33"/>
      <c r="TQ222" s="33"/>
      <c r="TR222" s="33"/>
      <c r="TS222" s="33"/>
      <c r="TT222" s="33"/>
      <c r="TU222" s="33"/>
      <c r="TV222" s="33"/>
      <c r="TW222" s="33"/>
      <c r="TX222" s="33"/>
      <c r="TY222" s="33"/>
      <c r="TZ222" s="33"/>
      <c r="UA222" s="33"/>
      <c r="UB222" s="33"/>
      <c r="UC222" s="33"/>
      <c r="UD222" s="33"/>
      <c r="UE222" s="33"/>
      <c r="UF222" s="33"/>
      <c r="UG222" s="33"/>
      <c r="UH222" s="33"/>
      <c r="UI222" s="33"/>
      <c r="UJ222" s="33"/>
      <c r="UK222" s="33"/>
      <c r="UL222" s="33"/>
    </row>
    <row r="223" spans="1:558" s="13" customFormat="1" x14ac:dyDescent="0.25">
      <c r="A223" s="54">
        <v>217</v>
      </c>
      <c r="B223" s="24" t="s">
        <v>34</v>
      </c>
      <c r="C223" s="54" t="s">
        <v>913</v>
      </c>
      <c r="D223" s="80" t="s">
        <v>218</v>
      </c>
      <c r="E223" s="80" t="s">
        <v>41</v>
      </c>
      <c r="F223" s="86" t="s">
        <v>921</v>
      </c>
      <c r="G223" s="25">
        <v>24000</v>
      </c>
      <c r="H223" s="87">
        <v>0</v>
      </c>
      <c r="I223" s="25">
        <v>25</v>
      </c>
      <c r="J223" s="85">
        <v>688.8</v>
      </c>
      <c r="K223" s="60">
        <f t="shared" si="30"/>
        <v>1703.9999999999998</v>
      </c>
      <c r="L223" s="36">
        <f t="shared" si="31"/>
        <v>264</v>
      </c>
      <c r="M223" s="72">
        <v>729.6</v>
      </c>
      <c r="N223" s="25">
        <f t="shared" si="32"/>
        <v>1701.6000000000001</v>
      </c>
      <c r="O223" s="25"/>
      <c r="P223" s="25">
        <f t="shared" si="33"/>
        <v>1418.4</v>
      </c>
      <c r="Q223" s="25">
        <f t="shared" si="34"/>
        <v>1443.4</v>
      </c>
      <c r="R223" s="25">
        <f t="shared" si="35"/>
        <v>3669.6</v>
      </c>
      <c r="S223" s="25">
        <f t="shared" si="36"/>
        <v>22556.6</v>
      </c>
      <c r="T223" s="37" t="s">
        <v>44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  <c r="LD223" s="33"/>
      <c r="LE223" s="33"/>
      <c r="LF223" s="33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3"/>
      <c r="LS223" s="33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33"/>
      <c r="ME223" s="33"/>
      <c r="MF223" s="33"/>
      <c r="MG223" s="33"/>
      <c r="MH223" s="33"/>
      <c r="MI223" s="33"/>
      <c r="MJ223" s="33"/>
      <c r="MK223" s="33"/>
      <c r="ML223" s="33"/>
      <c r="MM223" s="33"/>
      <c r="MN223" s="33"/>
      <c r="MO223" s="33"/>
      <c r="MP223" s="33"/>
      <c r="MQ223" s="33"/>
      <c r="MR223" s="33"/>
      <c r="MS223" s="33"/>
      <c r="MT223" s="33"/>
      <c r="MU223" s="33"/>
      <c r="MV223" s="33"/>
      <c r="MW223" s="33"/>
      <c r="MX223" s="33"/>
      <c r="MY223" s="33"/>
      <c r="MZ223" s="33"/>
      <c r="NA223" s="33"/>
      <c r="NB223" s="33"/>
      <c r="NC223" s="33"/>
      <c r="ND223" s="33"/>
      <c r="NE223" s="33"/>
      <c r="NF223" s="33"/>
      <c r="NG223" s="33"/>
      <c r="NH223" s="33"/>
      <c r="NI223" s="33"/>
      <c r="NJ223" s="33"/>
      <c r="NK223" s="33"/>
      <c r="NL223" s="33"/>
      <c r="NM223" s="33"/>
      <c r="NN223" s="33"/>
      <c r="NO223" s="33"/>
      <c r="NP223" s="33"/>
      <c r="NQ223" s="33"/>
      <c r="NR223" s="33"/>
      <c r="NS223" s="33"/>
      <c r="NT223" s="33"/>
      <c r="NU223" s="33"/>
      <c r="NV223" s="33"/>
      <c r="NW223" s="33"/>
      <c r="NX223" s="33"/>
      <c r="NY223" s="33"/>
      <c r="NZ223" s="33"/>
      <c r="OA223" s="33"/>
      <c r="OB223" s="33"/>
      <c r="OC223" s="33"/>
      <c r="OD223" s="33"/>
      <c r="OE223" s="33"/>
      <c r="OF223" s="33"/>
      <c r="OG223" s="33"/>
      <c r="OH223" s="33"/>
      <c r="OI223" s="33"/>
      <c r="OJ223" s="33"/>
      <c r="OK223" s="33"/>
      <c r="OL223" s="33"/>
      <c r="OM223" s="33"/>
      <c r="ON223" s="33"/>
      <c r="OO223" s="33"/>
      <c r="OP223" s="33"/>
      <c r="OQ223" s="33"/>
      <c r="OR223" s="33"/>
      <c r="OS223" s="33"/>
      <c r="OT223" s="33"/>
      <c r="OU223" s="33"/>
      <c r="OV223" s="33"/>
      <c r="OW223" s="33"/>
      <c r="OX223" s="33"/>
      <c r="OY223" s="33"/>
      <c r="OZ223" s="33"/>
      <c r="PA223" s="33"/>
      <c r="PB223" s="33"/>
      <c r="PC223" s="33"/>
      <c r="PD223" s="33"/>
      <c r="PE223" s="33"/>
      <c r="PF223" s="33"/>
      <c r="PG223" s="33"/>
      <c r="PH223" s="33"/>
      <c r="PI223" s="33"/>
      <c r="PJ223" s="33"/>
      <c r="PK223" s="33"/>
      <c r="PL223" s="33"/>
      <c r="PM223" s="33"/>
      <c r="PN223" s="33"/>
      <c r="PO223" s="33"/>
      <c r="PP223" s="33"/>
      <c r="PQ223" s="33"/>
      <c r="PR223" s="33"/>
      <c r="PS223" s="33"/>
      <c r="PT223" s="33"/>
      <c r="PU223" s="33"/>
      <c r="PV223" s="33"/>
      <c r="PW223" s="33"/>
      <c r="PX223" s="33"/>
      <c r="PY223" s="33"/>
      <c r="PZ223" s="33"/>
      <c r="QA223" s="33"/>
      <c r="QB223" s="33"/>
      <c r="QC223" s="33"/>
      <c r="QD223" s="33"/>
      <c r="QE223" s="33"/>
      <c r="QF223" s="33"/>
      <c r="QG223" s="33"/>
      <c r="QH223" s="33"/>
      <c r="QI223" s="33"/>
      <c r="QJ223" s="33"/>
      <c r="QK223" s="33"/>
      <c r="QL223" s="33"/>
      <c r="QM223" s="33"/>
      <c r="QN223" s="33"/>
      <c r="QO223" s="33"/>
      <c r="QP223" s="33"/>
      <c r="QQ223" s="33"/>
      <c r="QR223" s="33"/>
      <c r="QS223" s="33"/>
      <c r="QT223" s="33"/>
      <c r="QU223" s="33"/>
      <c r="QV223" s="33"/>
      <c r="QW223" s="33"/>
      <c r="QX223" s="33"/>
      <c r="QY223" s="33"/>
      <c r="QZ223" s="33"/>
      <c r="RA223" s="33"/>
      <c r="RB223" s="33"/>
      <c r="RC223" s="33"/>
      <c r="RD223" s="33"/>
      <c r="RE223" s="33"/>
      <c r="RF223" s="33"/>
      <c r="RG223" s="33"/>
      <c r="RH223" s="33"/>
      <c r="RI223" s="33"/>
      <c r="RJ223" s="33"/>
      <c r="RK223" s="33"/>
      <c r="RL223" s="33"/>
      <c r="RM223" s="33"/>
      <c r="RN223" s="33"/>
      <c r="RO223" s="33"/>
      <c r="RP223" s="33"/>
      <c r="RQ223" s="33"/>
      <c r="RR223" s="33"/>
      <c r="RS223" s="33"/>
      <c r="RT223" s="33"/>
      <c r="RU223" s="33"/>
      <c r="RV223" s="33"/>
      <c r="RW223" s="33"/>
      <c r="RX223" s="33"/>
      <c r="RY223" s="33"/>
      <c r="RZ223" s="33"/>
      <c r="SA223" s="33"/>
      <c r="SB223" s="33"/>
      <c r="SC223" s="33"/>
      <c r="SD223" s="33"/>
      <c r="SE223" s="33"/>
      <c r="SF223" s="33"/>
      <c r="SG223" s="33"/>
      <c r="SH223" s="33"/>
      <c r="SI223" s="33"/>
      <c r="SJ223" s="33"/>
      <c r="SK223" s="33"/>
      <c r="SL223" s="33"/>
      <c r="SM223" s="33"/>
      <c r="SN223" s="33"/>
      <c r="SO223" s="33"/>
      <c r="SP223" s="33"/>
      <c r="SQ223" s="33"/>
      <c r="SR223" s="33"/>
      <c r="SS223" s="33"/>
      <c r="ST223" s="33"/>
      <c r="SU223" s="33"/>
      <c r="SV223" s="33"/>
      <c r="SW223" s="33"/>
      <c r="SX223" s="33"/>
      <c r="SY223" s="33"/>
      <c r="SZ223" s="33"/>
      <c r="TA223" s="33"/>
      <c r="TB223" s="33"/>
      <c r="TC223" s="33"/>
      <c r="TD223" s="33"/>
      <c r="TE223" s="33"/>
      <c r="TF223" s="33"/>
      <c r="TG223" s="33"/>
      <c r="TH223" s="33"/>
      <c r="TI223" s="33"/>
      <c r="TJ223" s="33"/>
      <c r="TK223" s="33"/>
      <c r="TL223" s="33"/>
      <c r="TM223" s="33"/>
      <c r="TN223" s="33"/>
      <c r="TO223" s="33"/>
      <c r="TP223" s="33"/>
      <c r="TQ223" s="33"/>
      <c r="TR223" s="33"/>
      <c r="TS223" s="33"/>
      <c r="TT223" s="33"/>
      <c r="TU223" s="33"/>
      <c r="TV223" s="33"/>
      <c r="TW223" s="33"/>
      <c r="TX223" s="33"/>
      <c r="TY223" s="33"/>
      <c r="TZ223" s="33"/>
      <c r="UA223" s="33"/>
      <c r="UB223" s="33"/>
      <c r="UC223" s="33"/>
      <c r="UD223" s="33"/>
      <c r="UE223" s="33"/>
      <c r="UF223" s="33"/>
      <c r="UG223" s="33"/>
      <c r="UH223" s="33"/>
      <c r="UI223" s="33"/>
      <c r="UJ223" s="33"/>
      <c r="UK223" s="33"/>
      <c r="UL223" s="33"/>
    </row>
    <row r="224" spans="1:558" s="13" customFormat="1" x14ac:dyDescent="0.25">
      <c r="A224" s="54">
        <v>218</v>
      </c>
      <c r="B224" s="24" t="s">
        <v>893</v>
      </c>
      <c r="C224" s="54" t="s">
        <v>913</v>
      </c>
      <c r="D224" s="80" t="s">
        <v>218</v>
      </c>
      <c r="E224" s="80" t="s">
        <v>41</v>
      </c>
      <c r="F224" s="86" t="s">
        <v>916</v>
      </c>
      <c r="G224" s="25">
        <v>24000</v>
      </c>
      <c r="H224" s="87">
        <v>0</v>
      </c>
      <c r="I224" s="25">
        <v>25</v>
      </c>
      <c r="J224" s="85">
        <v>688.8</v>
      </c>
      <c r="K224" s="60">
        <f t="shared" si="30"/>
        <v>1703.9999999999998</v>
      </c>
      <c r="L224" s="36">
        <f t="shared" si="31"/>
        <v>264</v>
      </c>
      <c r="M224" s="72">
        <v>729.6</v>
      </c>
      <c r="N224" s="25">
        <f t="shared" si="32"/>
        <v>1701.6000000000001</v>
      </c>
      <c r="O224" s="25"/>
      <c r="P224" s="25">
        <f t="shared" si="33"/>
        <v>1418.4</v>
      </c>
      <c r="Q224" s="25">
        <f t="shared" si="34"/>
        <v>1443.4</v>
      </c>
      <c r="R224" s="25">
        <f t="shared" si="35"/>
        <v>3669.6</v>
      </c>
      <c r="S224" s="25">
        <f t="shared" si="36"/>
        <v>22556.6</v>
      </c>
      <c r="T224" s="37" t="s">
        <v>44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  <c r="LD224" s="33"/>
      <c r="LE224" s="33"/>
      <c r="LF224" s="33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3"/>
      <c r="LS224" s="33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33"/>
      <c r="ME224" s="33"/>
      <c r="MF224" s="33"/>
      <c r="MG224" s="33"/>
      <c r="MH224" s="33"/>
      <c r="MI224" s="33"/>
      <c r="MJ224" s="33"/>
      <c r="MK224" s="33"/>
      <c r="ML224" s="33"/>
      <c r="MM224" s="33"/>
      <c r="MN224" s="33"/>
      <c r="MO224" s="33"/>
      <c r="MP224" s="33"/>
      <c r="MQ224" s="33"/>
      <c r="MR224" s="33"/>
      <c r="MS224" s="33"/>
      <c r="MT224" s="33"/>
      <c r="MU224" s="33"/>
      <c r="MV224" s="33"/>
      <c r="MW224" s="33"/>
      <c r="MX224" s="33"/>
      <c r="MY224" s="33"/>
      <c r="MZ224" s="33"/>
      <c r="NA224" s="33"/>
      <c r="NB224" s="33"/>
      <c r="NC224" s="33"/>
      <c r="ND224" s="33"/>
      <c r="NE224" s="33"/>
      <c r="NF224" s="33"/>
      <c r="NG224" s="33"/>
      <c r="NH224" s="33"/>
      <c r="NI224" s="33"/>
      <c r="NJ224" s="33"/>
      <c r="NK224" s="33"/>
      <c r="NL224" s="33"/>
      <c r="NM224" s="33"/>
      <c r="NN224" s="33"/>
      <c r="NO224" s="33"/>
      <c r="NP224" s="33"/>
      <c r="NQ224" s="33"/>
      <c r="NR224" s="33"/>
      <c r="NS224" s="33"/>
      <c r="NT224" s="33"/>
      <c r="NU224" s="33"/>
      <c r="NV224" s="33"/>
      <c r="NW224" s="33"/>
      <c r="NX224" s="33"/>
      <c r="NY224" s="33"/>
      <c r="NZ224" s="33"/>
      <c r="OA224" s="33"/>
      <c r="OB224" s="33"/>
      <c r="OC224" s="33"/>
      <c r="OD224" s="33"/>
      <c r="OE224" s="33"/>
      <c r="OF224" s="33"/>
      <c r="OG224" s="33"/>
      <c r="OH224" s="33"/>
      <c r="OI224" s="33"/>
      <c r="OJ224" s="33"/>
      <c r="OK224" s="33"/>
      <c r="OL224" s="33"/>
      <c r="OM224" s="33"/>
      <c r="ON224" s="33"/>
      <c r="OO224" s="33"/>
      <c r="OP224" s="33"/>
      <c r="OQ224" s="33"/>
      <c r="OR224" s="33"/>
      <c r="OS224" s="33"/>
      <c r="OT224" s="33"/>
      <c r="OU224" s="33"/>
      <c r="OV224" s="33"/>
      <c r="OW224" s="33"/>
      <c r="OX224" s="33"/>
      <c r="OY224" s="33"/>
      <c r="OZ224" s="33"/>
      <c r="PA224" s="33"/>
      <c r="PB224" s="33"/>
      <c r="PC224" s="33"/>
      <c r="PD224" s="33"/>
      <c r="PE224" s="33"/>
      <c r="PF224" s="33"/>
      <c r="PG224" s="33"/>
      <c r="PH224" s="33"/>
      <c r="PI224" s="33"/>
      <c r="PJ224" s="33"/>
      <c r="PK224" s="33"/>
      <c r="PL224" s="33"/>
      <c r="PM224" s="33"/>
      <c r="PN224" s="33"/>
      <c r="PO224" s="33"/>
      <c r="PP224" s="33"/>
      <c r="PQ224" s="33"/>
      <c r="PR224" s="33"/>
      <c r="PS224" s="33"/>
      <c r="PT224" s="33"/>
      <c r="PU224" s="33"/>
      <c r="PV224" s="33"/>
      <c r="PW224" s="33"/>
      <c r="PX224" s="33"/>
      <c r="PY224" s="33"/>
      <c r="PZ224" s="33"/>
      <c r="QA224" s="33"/>
      <c r="QB224" s="33"/>
      <c r="QC224" s="33"/>
      <c r="QD224" s="33"/>
      <c r="QE224" s="33"/>
      <c r="QF224" s="33"/>
      <c r="QG224" s="33"/>
      <c r="QH224" s="33"/>
      <c r="QI224" s="33"/>
      <c r="QJ224" s="33"/>
      <c r="QK224" s="33"/>
      <c r="QL224" s="33"/>
      <c r="QM224" s="33"/>
      <c r="QN224" s="33"/>
      <c r="QO224" s="33"/>
      <c r="QP224" s="33"/>
      <c r="QQ224" s="33"/>
      <c r="QR224" s="33"/>
      <c r="QS224" s="33"/>
      <c r="QT224" s="33"/>
      <c r="QU224" s="33"/>
      <c r="QV224" s="33"/>
      <c r="QW224" s="33"/>
      <c r="QX224" s="33"/>
      <c r="QY224" s="33"/>
      <c r="QZ224" s="33"/>
      <c r="RA224" s="33"/>
      <c r="RB224" s="33"/>
      <c r="RC224" s="33"/>
      <c r="RD224" s="33"/>
      <c r="RE224" s="33"/>
      <c r="RF224" s="33"/>
      <c r="RG224" s="33"/>
      <c r="RH224" s="33"/>
      <c r="RI224" s="33"/>
      <c r="RJ224" s="33"/>
      <c r="RK224" s="33"/>
      <c r="RL224" s="33"/>
      <c r="RM224" s="33"/>
      <c r="RN224" s="33"/>
      <c r="RO224" s="33"/>
      <c r="RP224" s="33"/>
      <c r="RQ224" s="33"/>
      <c r="RR224" s="33"/>
      <c r="RS224" s="33"/>
      <c r="RT224" s="33"/>
      <c r="RU224" s="33"/>
      <c r="RV224" s="33"/>
      <c r="RW224" s="33"/>
      <c r="RX224" s="33"/>
      <c r="RY224" s="33"/>
      <c r="RZ224" s="33"/>
      <c r="SA224" s="33"/>
      <c r="SB224" s="33"/>
      <c r="SC224" s="33"/>
      <c r="SD224" s="33"/>
      <c r="SE224" s="33"/>
      <c r="SF224" s="33"/>
      <c r="SG224" s="33"/>
      <c r="SH224" s="33"/>
      <c r="SI224" s="33"/>
      <c r="SJ224" s="33"/>
      <c r="SK224" s="33"/>
      <c r="SL224" s="33"/>
      <c r="SM224" s="33"/>
      <c r="SN224" s="33"/>
      <c r="SO224" s="33"/>
      <c r="SP224" s="33"/>
      <c r="SQ224" s="33"/>
      <c r="SR224" s="33"/>
      <c r="SS224" s="33"/>
      <c r="ST224" s="33"/>
      <c r="SU224" s="33"/>
      <c r="SV224" s="33"/>
      <c r="SW224" s="33"/>
      <c r="SX224" s="33"/>
      <c r="SY224" s="33"/>
      <c r="SZ224" s="33"/>
      <c r="TA224" s="33"/>
      <c r="TB224" s="33"/>
      <c r="TC224" s="33"/>
      <c r="TD224" s="33"/>
      <c r="TE224" s="33"/>
      <c r="TF224" s="33"/>
      <c r="TG224" s="33"/>
      <c r="TH224" s="33"/>
      <c r="TI224" s="33"/>
      <c r="TJ224" s="33"/>
      <c r="TK224" s="33"/>
      <c r="TL224" s="33"/>
      <c r="TM224" s="33"/>
      <c r="TN224" s="33"/>
      <c r="TO224" s="33"/>
      <c r="TP224" s="33"/>
      <c r="TQ224" s="33"/>
      <c r="TR224" s="33"/>
      <c r="TS224" s="33"/>
      <c r="TT224" s="33"/>
      <c r="TU224" s="33"/>
      <c r="TV224" s="33"/>
      <c r="TW224" s="33"/>
      <c r="TX224" s="33"/>
      <c r="TY224" s="33"/>
      <c r="TZ224" s="33"/>
      <c r="UA224" s="33"/>
      <c r="UB224" s="33"/>
      <c r="UC224" s="33"/>
      <c r="UD224" s="33"/>
      <c r="UE224" s="33"/>
      <c r="UF224" s="33"/>
      <c r="UG224" s="33"/>
      <c r="UH224" s="33"/>
      <c r="UI224" s="33"/>
      <c r="UJ224" s="33"/>
      <c r="UK224" s="33"/>
      <c r="UL224" s="33"/>
    </row>
    <row r="225" spans="1:558" s="13" customFormat="1" x14ac:dyDescent="0.25">
      <c r="A225" s="54">
        <v>219</v>
      </c>
      <c r="B225" s="24" t="s">
        <v>895</v>
      </c>
      <c r="C225" s="54" t="s">
        <v>913</v>
      </c>
      <c r="D225" s="80" t="s">
        <v>218</v>
      </c>
      <c r="E225" s="80" t="s">
        <v>41</v>
      </c>
      <c r="F225" s="86" t="s">
        <v>916</v>
      </c>
      <c r="G225" s="25">
        <v>24000</v>
      </c>
      <c r="H225" s="87">
        <v>0</v>
      </c>
      <c r="I225" s="25">
        <v>25</v>
      </c>
      <c r="J225" s="85">
        <v>688.8</v>
      </c>
      <c r="K225" s="60">
        <f t="shared" si="30"/>
        <v>1703.9999999999998</v>
      </c>
      <c r="L225" s="36">
        <f t="shared" si="31"/>
        <v>264</v>
      </c>
      <c r="M225" s="72">
        <v>729.6</v>
      </c>
      <c r="N225" s="25">
        <f t="shared" si="32"/>
        <v>1701.6000000000001</v>
      </c>
      <c r="O225" s="25"/>
      <c r="P225" s="25">
        <f t="shared" si="33"/>
        <v>1418.4</v>
      </c>
      <c r="Q225" s="25">
        <f t="shared" si="34"/>
        <v>1443.4</v>
      </c>
      <c r="R225" s="25">
        <f t="shared" si="35"/>
        <v>3669.6</v>
      </c>
      <c r="S225" s="25">
        <f t="shared" si="36"/>
        <v>22556.6</v>
      </c>
      <c r="T225" s="37" t="s">
        <v>44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  <c r="LD225" s="33"/>
      <c r="LE225" s="33"/>
      <c r="LF225" s="33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3"/>
      <c r="LS225" s="33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33"/>
      <c r="ME225" s="33"/>
      <c r="MF225" s="33"/>
      <c r="MG225" s="33"/>
      <c r="MH225" s="33"/>
      <c r="MI225" s="33"/>
      <c r="MJ225" s="33"/>
      <c r="MK225" s="33"/>
      <c r="ML225" s="33"/>
      <c r="MM225" s="33"/>
      <c r="MN225" s="33"/>
      <c r="MO225" s="33"/>
      <c r="MP225" s="33"/>
      <c r="MQ225" s="33"/>
      <c r="MR225" s="33"/>
      <c r="MS225" s="33"/>
      <c r="MT225" s="33"/>
      <c r="MU225" s="33"/>
      <c r="MV225" s="33"/>
      <c r="MW225" s="33"/>
      <c r="MX225" s="33"/>
      <c r="MY225" s="33"/>
      <c r="MZ225" s="33"/>
      <c r="NA225" s="33"/>
      <c r="NB225" s="33"/>
      <c r="NC225" s="33"/>
      <c r="ND225" s="33"/>
      <c r="NE225" s="33"/>
      <c r="NF225" s="33"/>
      <c r="NG225" s="33"/>
      <c r="NH225" s="33"/>
      <c r="NI225" s="33"/>
      <c r="NJ225" s="33"/>
      <c r="NK225" s="33"/>
      <c r="NL225" s="33"/>
      <c r="NM225" s="33"/>
      <c r="NN225" s="33"/>
      <c r="NO225" s="33"/>
      <c r="NP225" s="33"/>
      <c r="NQ225" s="33"/>
      <c r="NR225" s="33"/>
      <c r="NS225" s="33"/>
      <c r="NT225" s="33"/>
      <c r="NU225" s="33"/>
      <c r="NV225" s="33"/>
      <c r="NW225" s="33"/>
      <c r="NX225" s="33"/>
      <c r="NY225" s="33"/>
      <c r="NZ225" s="33"/>
      <c r="OA225" s="33"/>
      <c r="OB225" s="33"/>
      <c r="OC225" s="33"/>
      <c r="OD225" s="33"/>
      <c r="OE225" s="33"/>
      <c r="OF225" s="33"/>
      <c r="OG225" s="33"/>
      <c r="OH225" s="33"/>
      <c r="OI225" s="33"/>
      <c r="OJ225" s="33"/>
      <c r="OK225" s="33"/>
      <c r="OL225" s="33"/>
      <c r="OM225" s="33"/>
      <c r="ON225" s="33"/>
      <c r="OO225" s="33"/>
      <c r="OP225" s="33"/>
      <c r="OQ225" s="33"/>
      <c r="OR225" s="33"/>
      <c r="OS225" s="33"/>
      <c r="OT225" s="33"/>
      <c r="OU225" s="33"/>
      <c r="OV225" s="33"/>
      <c r="OW225" s="33"/>
      <c r="OX225" s="33"/>
      <c r="OY225" s="33"/>
      <c r="OZ225" s="33"/>
      <c r="PA225" s="33"/>
      <c r="PB225" s="33"/>
      <c r="PC225" s="33"/>
      <c r="PD225" s="33"/>
      <c r="PE225" s="33"/>
      <c r="PF225" s="33"/>
      <c r="PG225" s="33"/>
      <c r="PH225" s="33"/>
      <c r="PI225" s="33"/>
      <c r="PJ225" s="33"/>
      <c r="PK225" s="33"/>
      <c r="PL225" s="33"/>
      <c r="PM225" s="33"/>
      <c r="PN225" s="33"/>
      <c r="PO225" s="33"/>
      <c r="PP225" s="33"/>
      <c r="PQ225" s="33"/>
      <c r="PR225" s="33"/>
      <c r="PS225" s="33"/>
      <c r="PT225" s="33"/>
      <c r="PU225" s="33"/>
      <c r="PV225" s="33"/>
      <c r="PW225" s="33"/>
      <c r="PX225" s="33"/>
      <c r="PY225" s="33"/>
      <c r="PZ225" s="33"/>
      <c r="QA225" s="33"/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  <c r="QR225" s="33"/>
      <c r="QS225" s="33"/>
      <c r="QT225" s="33"/>
      <c r="QU225" s="33"/>
      <c r="QV225" s="33"/>
      <c r="QW225" s="33"/>
      <c r="QX225" s="33"/>
      <c r="QY225" s="33"/>
      <c r="QZ225" s="33"/>
      <c r="RA225" s="33"/>
      <c r="RB225" s="33"/>
      <c r="RC225" s="33"/>
      <c r="RD225" s="33"/>
      <c r="RE225" s="33"/>
      <c r="RF225" s="33"/>
      <c r="RG225" s="33"/>
      <c r="RH225" s="33"/>
      <c r="RI225" s="33"/>
      <c r="RJ225" s="33"/>
      <c r="RK225" s="33"/>
      <c r="RL225" s="33"/>
      <c r="RM225" s="33"/>
      <c r="RN225" s="33"/>
      <c r="RO225" s="33"/>
      <c r="RP225" s="33"/>
      <c r="RQ225" s="33"/>
      <c r="RR225" s="33"/>
      <c r="RS225" s="33"/>
      <c r="RT225" s="33"/>
      <c r="RU225" s="33"/>
      <c r="RV225" s="33"/>
      <c r="RW225" s="33"/>
      <c r="RX225" s="33"/>
      <c r="RY225" s="33"/>
      <c r="RZ225" s="33"/>
      <c r="SA225" s="33"/>
      <c r="SB225" s="33"/>
      <c r="SC225" s="33"/>
      <c r="SD225" s="33"/>
      <c r="SE225" s="33"/>
      <c r="SF225" s="33"/>
      <c r="SG225" s="33"/>
      <c r="SH225" s="33"/>
      <c r="SI225" s="33"/>
      <c r="SJ225" s="33"/>
      <c r="SK225" s="33"/>
      <c r="SL225" s="33"/>
      <c r="SM225" s="33"/>
      <c r="SN225" s="33"/>
      <c r="SO225" s="33"/>
      <c r="SP225" s="33"/>
      <c r="SQ225" s="33"/>
      <c r="SR225" s="33"/>
      <c r="SS225" s="33"/>
      <c r="ST225" s="33"/>
      <c r="SU225" s="33"/>
      <c r="SV225" s="33"/>
      <c r="SW225" s="33"/>
      <c r="SX225" s="33"/>
      <c r="SY225" s="33"/>
      <c r="SZ225" s="33"/>
      <c r="TA225" s="33"/>
      <c r="TB225" s="33"/>
      <c r="TC225" s="33"/>
      <c r="TD225" s="33"/>
      <c r="TE225" s="33"/>
      <c r="TF225" s="33"/>
      <c r="TG225" s="33"/>
      <c r="TH225" s="33"/>
      <c r="TI225" s="33"/>
      <c r="TJ225" s="33"/>
      <c r="TK225" s="33"/>
      <c r="TL225" s="33"/>
      <c r="TM225" s="33"/>
      <c r="TN225" s="33"/>
      <c r="TO225" s="33"/>
      <c r="TP225" s="33"/>
      <c r="TQ225" s="33"/>
      <c r="TR225" s="33"/>
      <c r="TS225" s="33"/>
      <c r="TT225" s="33"/>
      <c r="TU225" s="33"/>
      <c r="TV225" s="33"/>
      <c r="TW225" s="33"/>
      <c r="TX225" s="33"/>
      <c r="TY225" s="33"/>
      <c r="TZ225" s="33"/>
      <c r="UA225" s="33"/>
      <c r="UB225" s="33"/>
      <c r="UC225" s="33"/>
      <c r="UD225" s="33"/>
      <c r="UE225" s="33"/>
      <c r="UF225" s="33"/>
      <c r="UG225" s="33"/>
      <c r="UH225" s="33"/>
      <c r="UI225" s="33"/>
      <c r="UJ225" s="33"/>
      <c r="UK225" s="33"/>
      <c r="UL225" s="33"/>
    </row>
    <row r="226" spans="1:558" s="13" customFormat="1" x14ac:dyDescent="0.25">
      <c r="A226" s="54">
        <v>220</v>
      </c>
      <c r="B226" s="24" t="s">
        <v>904</v>
      </c>
      <c r="C226" s="54" t="s">
        <v>913</v>
      </c>
      <c r="D226" s="80" t="s">
        <v>218</v>
      </c>
      <c r="E226" s="80" t="s">
        <v>41</v>
      </c>
      <c r="F226" s="86" t="s">
        <v>916</v>
      </c>
      <c r="G226" s="25">
        <v>24000</v>
      </c>
      <c r="H226" s="87">
        <v>0</v>
      </c>
      <c r="I226" s="25">
        <v>25</v>
      </c>
      <c r="J226" s="85">
        <v>688.8</v>
      </c>
      <c r="K226" s="60">
        <f t="shared" si="30"/>
        <v>1703.9999999999998</v>
      </c>
      <c r="L226" s="36">
        <f t="shared" si="31"/>
        <v>264</v>
      </c>
      <c r="M226" s="72">
        <v>729.6</v>
      </c>
      <c r="N226" s="25">
        <f t="shared" si="32"/>
        <v>1701.6000000000001</v>
      </c>
      <c r="O226" s="25"/>
      <c r="P226" s="25">
        <f t="shared" si="33"/>
        <v>1418.4</v>
      </c>
      <c r="Q226" s="25">
        <f t="shared" si="34"/>
        <v>1443.4</v>
      </c>
      <c r="R226" s="25">
        <f t="shared" si="35"/>
        <v>3669.6</v>
      </c>
      <c r="S226" s="25">
        <f t="shared" si="36"/>
        <v>22556.6</v>
      </c>
      <c r="T226" s="37" t="s">
        <v>44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  <c r="LD226" s="33"/>
      <c r="LE226" s="33"/>
      <c r="LF226" s="33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3"/>
      <c r="LS226" s="33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33"/>
      <c r="ME226" s="33"/>
      <c r="MF226" s="33"/>
      <c r="MG226" s="33"/>
      <c r="MH226" s="33"/>
      <c r="MI226" s="33"/>
      <c r="MJ226" s="33"/>
      <c r="MK226" s="33"/>
      <c r="ML226" s="33"/>
      <c r="MM226" s="33"/>
      <c r="MN226" s="33"/>
      <c r="MO226" s="33"/>
      <c r="MP226" s="33"/>
      <c r="MQ226" s="33"/>
      <c r="MR226" s="33"/>
      <c r="MS226" s="33"/>
      <c r="MT226" s="33"/>
      <c r="MU226" s="33"/>
      <c r="MV226" s="33"/>
      <c r="MW226" s="33"/>
      <c r="MX226" s="33"/>
      <c r="MY226" s="33"/>
      <c r="MZ226" s="33"/>
      <c r="NA226" s="33"/>
      <c r="NB226" s="33"/>
      <c r="NC226" s="33"/>
      <c r="ND226" s="33"/>
      <c r="NE226" s="33"/>
      <c r="NF226" s="33"/>
      <c r="NG226" s="33"/>
      <c r="NH226" s="33"/>
      <c r="NI226" s="33"/>
      <c r="NJ226" s="33"/>
      <c r="NK226" s="33"/>
      <c r="NL226" s="33"/>
      <c r="NM226" s="33"/>
      <c r="NN226" s="33"/>
      <c r="NO226" s="33"/>
      <c r="NP226" s="33"/>
      <c r="NQ226" s="33"/>
      <c r="NR226" s="33"/>
      <c r="NS226" s="33"/>
      <c r="NT226" s="33"/>
      <c r="NU226" s="33"/>
      <c r="NV226" s="33"/>
      <c r="NW226" s="33"/>
      <c r="NX226" s="33"/>
      <c r="NY226" s="33"/>
      <c r="NZ226" s="33"/>
      <c r="OA226" s="33"/>
      <c r="OB226" s="33"/>
      <c r="OC226" s="33"/>
      <c r="OD226" s="33"/>
      <c r="OE226" s="33"/>
      <c r="OF226" s="33"/>
      <c r="OG226" s="33"/>
      <c r="OH226" s="33"/>
      <c r="OI226" s="33"/>
      <c r="OJ226" s="33"/>
      <c r="OK226" s="33"/>
      <c r="OL226" s="33"/>
      <c r="OM226" s="33"/>
      <c r="ON226" s="33"/>
      <c r="OO226" s="33"/>
      <c r="OP226" s="33"/>
      <c r="OQ226" s="33"/>
      <c r="OR226" s="33"/>
      <c r="OS226" s="33"/>
      <c r="OT226" s="33"/>
      <c r="OU226" s="33"/>
      <c r="OV226" s="33"/>
      <c r="OW226" s="33"/>
      <c r="OX226" s="33"/>
      <c r="OY226" s="33"/>
      <c r="OZ226" s="33"/>
      <c r="PA226" s="33"/>
      <c r="PB226" s="33"/>
      <c r="PC226" s="33"/>
      <c r="PD226" s="33"/>
      <c r="PE226" s="33"/>
      <c r="PF226" s="33"/>
      <c r="PG226" s="33"/>
      <c r="PH226" s="33"/>
      <c r="PI226" s="33"/>
      <c r="PJ226" s="33"/>
      <c r="PK226" s="33"/>
      <c r="PL226" s="33"/>
      <c r="PM226" s="33"/>
      <c r="PN226" s="33"/>
      <c r="PO226" s="33"/>
      <c r="PP226" s="33"/>
      <c r="PQ226" s="33"/>
      <c r="PR226" s="33"/>
      <c r="PS226" s="33"/>
      <c r="PT226" s="33"/>
      <c r="PU226" s="33"/>
      <c r="PV226" s="33"/>
      <c r="PW226" s="33"/>
      <c r="PX226" s="33"/>
      <c r="PY226" s="33"/>
      <c r="PZ226" s="33"/>
      <c r="QA226" s="33"/>
      <c r="QB226" s="33"/>
      <c r="QC226" s="33"/>
      <c r="QD226" s="33"/>
      <c r="QE226" s="33"/>
      <c r="QF226" s="33"/>
      <c r="QG226" s="33"/>
      <c r="QH226" s="33"/>
      <c r="QI226" s="33"/>
      <c r="QJ226" s="33"/>
      <c r="QK226" s="33"/>
      <c r="QL226" s="33"/>
      <c r="QM226" s="33"/>
      <c r="QN226" s="33"/>
      <c r="QO226" s="33"/>
      <c r="QP226" s="33"/>
      <c r="QQ226" s="33"/>
      <c r="QR226" s="33"/>
      <c r="QS226" s="33"/>
      <c r="QT226" s="33"/>
      <c r="QU226" s="33"/>
      <c r="QV226" s="33"/>
      <c r="QW226" s="33"/>
      <c r="QX226" s="33"/>
      <c r="QY226" s="33"/>
      <c r="QZ226" s="33"/>
      <c r="RA226" s="33"/>
      <c r="RB226" s="33"/>
      <c r="RC226" s="33"/>
      <c r="RD226" s="33"/>
      <c r="RE226" s="33"/>
      <c r="RF226" s="33"/>
      <c r="RG226" s="33"/>
      <c r="RH226" s="33"/>
      <c r="RI226" s="33"/>
      <c r="RJ226" s="33"/>
      <c r="RK226" s="33"/>
      <c r="RL226" s="33"/>
      <c r="RM226" s="33"/>
      <c r="RN226" s="33"/>
      <c r="RO226" s="33"/>
      <c r="RP226" s="33"/>
      <c r="RQ226" s="33"/>
      <c r="RR226" s="33"/>
      <c r="RS226" s="33"/>
      <c r="RT226" s="33"/>
      <c r="RU226" s="33"/>
      <c r="RV226" s="33"/>
      <c r="RW226" s="33"/>
      <c r="RX226" s="33"/>
      <c r="RY226" s="33"/>
      <c r="RZ226" s="33"/>
      <c r="SA226" s="33"/>
      <c r="SB226" s="33"/>
      <c r="SC226" s="33"/>
      <c r="SD226" s="33"/>
      <c r="SE226" s="33"/>
      <c r="SF226" s="33"/>
      <c r="SG226" s="33"/>
      <c r="SH226" s="33"/>
      <c r="SI226" s="33"/>
      <c r="SJ226" s="33"/>
      <c r="SK226" s="33"/>
      <c r="SL226" s="33"/>
      <c r="SM226" s="33"/>
      <c r="SN226" s="33"/>
      <c r="SO226" s="33"/>
      <c r="SP226" s="33"/>
      <c r="SQ226" s="33"/>
      <c r="SR226" s="33"/>
      <c r="SS226" s="33"/>
      <c r="ST226" s="33"/>
      <c r="SU226" s="33"/>
      <c r="SV226" s="33"/>
      <c r="SW226" s="33"/>
      <c r="SX226" s="33"/>
      <c r="SY226" s="33"/>
      <c r="SZ226" s="33"/>
      <c r="TA226" s="33"/>
      <c r="TB226" s="33"/>
      <c r="TC226" s="33"/>
      <c r="TD226" s="33"/>
      <c r="TE226" s="33"/>
      <c r="TF226" s="33"/>
      <c r="TG226" s="33"/>
      <c r="TH226" s="33"/>
      <c r="TI226" s="33"/>
      <c r="TJ226" s="33"/>
      <c r="TK226" s="33"/>
      <c r="TL226" s="33"/>
      <c r="TM226" s="33"/>
      <c r="TN226" s="33"/>
      <c r="TO226" s="33"/>
      <c r="TP226" s="33"/>
      <c r="TQ226" s="33"/>
      <c r="TR226" s="33"/>
      <c r="TS226" s="33"/>
      <c r="TT226" s="33"/>
      <c r="TU226" s="33"/>
      <c r="TV226" s="33"/>
      <c r="TW226" s="33"/>
      <c r="TX226" s="33"/>
      <c r="TY226" s="33"/>
      <c r="TZ226" s="33"/>
      <c r="UA226" s="33"/>
      <c r="UB226" s="33"/>
      <c r="UC226" s="33"/>
      <c r="UD226" s="33"/>
      <c r="UE226" s="33"/>
      <c r="UF226" s="33"/>
      <c r="UG226" s="33"/>
      <c r="UH226" s="33"/>
      <c r="UI226" s="33"/>
      <c r="UJ226" s="33"/>
      <c r="UK226" s="33"/>
      <c r="UL226" s="33"/>
    </row>
    <row r="227" spans="1:558" s="13" customFormat="1" x14ac:dyDescent="0.25">
      <c r="A227" s="54">
        <v>221</v>
      </c>
      <c r="B227" s="24" t="s">
        <v>1115</v>
      </c>
      <c r="C227" s="54" t="s">
        <v>913</v>
      </c>
      <c r="D227" s="80" t="s">
        <v>218</v>
      </c>
      <c r="E227" s="80" t="s">
        <v>41</v>
      </c>
      <c r="F227" s="86" t="s">
        <v>916</v>
      </c>
      <c r="G227" s="25">
        <v>25000</v>
      </c>
      <c r="H227" s="87">
        <v>0</v>
      </c>
      <c r="I227" s="25">
        <v>25</v>
      </c>
      <c r="J227" s="85">
        <v>717.5</v>
      </c>
      <c r="K227" s="60">
        <f t="shared" si="30"/>
        <v>1774.9999999999998</v>
      </c>
      <c r="L227" s="36">
        <f t="shared" si="31"/>
        <v>275</v>
      </c>
      <c r="M227" s="72">
        <v>760</v>
      </c>
      <c r="N227" s="25">
        <f t="shared" si="32"/>
        <v>1772.5000000000002</v>
      </c>
      <c r="O227" s="25"/>
      <c r="P227" s="25">
        <f t="shared" si="33"/>
        <v>1477.5</v>
      </c>
      <c r="Q227" s="25">
        <f t="shared" si="34"/>
        <v>1502.5</v>
      </c>
      <c r="R227" s="25">
        <f t="shared" si="35"/>
        <v>3822.5</v>
      </c>
      <c r="S227" s="25">
        <f t="shared" si="36"/>
        <v>23497.5</v>
      </c>
      <c r="T227" s="37" t="s">
        <v>44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  <c r="LD227" s="33"/>
      <c r="LE227" s="33"/>
      <c r="LF227" s="33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3"/>
      <c r="LS227" s="33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33"/>
      <c r="ME227" s="33"/>
      <c r="MF227" s="33"/>
      <c r="MG227" s="33"/>
      <c r="MH227" s="33"/>
      <c r="MI227" s="33"/>
      <c r="MJ227" s="33"/>
      <c r="MK227" s="33"/>
      <c r="ML227" s="33"/>
      <c r="MM227" s="33"/>
      <c r="MN227" s="33"/>
      <c r="MO227" s="33"/>
      <c r="MP227" s="33"/>
      <c r="MQ227" s="33"/>
      <c r="MR227" s="33"/>
      <c r="MS227" s="33"/>
      <c r="MT227" s="33"/>
      <c r="MU227" s="33"/>
      <c r="MV227" s="33"/>
      <c r="MW227" s="33"/>
      <c r="MX227" s="33"/>
      <c r="MY227" s="33"/>
      <c r="MZ227" s="33"/>
      <c r="NA227" s="33"/>
      <c r="NB227" s="33"/>
      <c r="NC227" s="33"/>
      <c r="ND227" s="33"/>
      <c r="NE227" s="33"/>
      <c r="NF227" s="33"/>
      <c r="NG227" s="33"/>
      <c r="NH227" s="33"/>
      <c r="NI227" s="33"/>
      <c r="NJ227" s="33"/>
      <c r="NK227" s="33"/>
      <c r="NL227" s="33"/>
      <c r="NM227" s="33"/>
      <c r="NN227" s="33"/>
      <c r="NO227" s="33"/>
      <c r="NP227" s="33"/>
      <c r="NQ227" s="33"/>
      <c r="NR227" s="33"/>
      <c r="NS227" s="33"/>
      <c r="NT227" s="33"/>
      <c r="NU227" s="33"/>
      <c r="NV227" s="33"/>
      <c r="NW227" s="33"/>
      <c r="NX227" s="33"/>
      <c r="NY227" s="33"/>
      <c r="NZ227" s="33"/>
      <c r="OA227" s="33"/>
      <c r="OB227" s="33"/>
      <c r="OC227" s="33"/>
      <c r="OD227" s="33"/>
      <c r="OE227" s="33"/>
      <c r="OF227" s="33"/>
      <c r="OG227" s="33"/>
      <c r="OH227" s="33"/>
      <c r="OI227" s="33"/>
      <c r="OJ227" s="33"/>
      <c r="OK227" s="33"/>
      <c r="OL227" s="33"/>
      <c r="OM227" s="33"/>
      <c r="ON227" s="33"/>
      <c r="OO227" s="33"/>
      <c r="OP227" s="33"/>
      <c r="OQ227" s="33"/>
      <c r="OR227" s="33"/>
      <c r="OS227" s="33"/>
      <c r="OT227" s="33"/>
      <c r="OU227" s="33"/>
      <c r="OV227" s="33"/>
      <c r="OW227" s="33"/>
      <c r="OX227" s="33"/>
      <c r="OY227" s="33"/>
      <c r="OZ227" s="33"/>
      <c r="PA227" s="33"/>
      <c r="PB227" s="33"/>
      <c r="PC227" s="33"/>
      <c r="PD227" s="33"/>
      <c r="PE227" s="33"/>
      <c r="PF227" s="33"/>
      <c r="PG227" s="33"/>
      <c r="PH227" s="33"/>
      <c r="PI227" s="33"/>
      <c r="PJ227" s="33"/>
      <c r="PK227" s="33"/>
      <c r="PL227" s="33"/>
      <c r="PM227" s="33"/>
      <c r="PN227" s="33"/>
      <c r="PO227" s="33"/>
      <c r="PP227" s="33"/>
      <c r="PQ227" s="33"/>
      <c r="PR227" s="33"/>
      <c r="PS227" s="33"/>
      <c r="PT227" s="33"/>
      <c r="PU227" s="33"/>
      <c r="PV227" s="33"/>
      <c r="PW227" s="33"/>
      <c r="PX227" s="33"/>
      <c r="PY227" s="33"/>
      <c r="PZ227" s="33"/>
      <c r="QA227" s="33"/>
      <c r="QB227" s="33"/>
      <c r="QC227" s="33"/>
      <c r="QD227" s="33"/>
      <c r="QE227" s="33"/>
      <c r="QF227" s="33"/>
      <c r="QG227" s="33"/>
      <c r="QH227" s="33"/>
      <c r="QI227" s="33"/>
      <c r="QJ227" s="33"/>
      <c r="QK227" s="33"/>
      <c r="QL227" s="33"/>
      <c r="QM227" s="33"/>
      <c r="QN227" s="33"/>
      <c r="QO227" s="33"/>
      <c r="QP227" s="33"/>
      <c r="QQ227" s="33"/>
      <c r="QR227" s="33"/>
      <c r="QS227" s="33"/>
      <c r="QT227" s="33"/>
      <c r="QU227" s="33"/>
      <c r="QV227" s="33"/>
      <c r="QW227" s="33"/>
      <c r="QX227" s="33"/>
      <c r="QY227" s="33"/>
      <c r="QZ227" s="33"/>
      <c r="RA227" s="33"/>
      <c r="RB227" s="33"/>
      <c r="RC227" s="33"/>
      <c r="RD227" s="33"/>
      <c r="RE227" s="33"/>
      <c r="RF227" s="33"/>
      <c r="RG227" s="33"/>
      <c r="RH227" s="33"/>
      <c r="RI227" s="33"/>
      <c r="RJ227" s="33"/>
      <c r="RK227" s="33"/>
      <c r="RL227" s="33"/>
      <c r="RM227" s="33"/>
      <c r="RN227" s="33"/>
      <c r="RO227" s="33"/>
      <c r="RP227" s="33"/>
      <c r="RQ227" s="33"/>
      <c r="RR227" s="33"/>
      <c r="RS227" s="33"/>
      <c r="RT227" s="33"/>
      <c r="RU227" s="33"/>
      <c r="RV227" s="33"/>
      <c r="RW227" s="33"/>
      <c r="RX227" s="33"/>
      <c r="RY227" s="33"/>
      <c r="RZ227" s="33"/>
      <c r="SA227" s="33"/>
      <c r="SB227" s="33"/>
      <c r="SC227" s="33"/>
      <c r="SD227" s="33"/>
      <c r="SE227" s="33"/>
      <c r="SF227" s="33"/>
      <c r="SG227" s="33"/>
      <c r="SH227" s="33"/>
      <c r="SI227" s="33"/>
      <c r="SJ227" s="33"/>
      <c r="SK227" s="33"/>
      <c r="SL227" s="33"/>
      <c r="SM227" s="33"/>
      <c r="SN227" s="33"/>
      <c r="SO227" s="33"/>
      <c r="SP227" s="33"/>
      <c r="SQ227" s="33"/>
      <c r="SR227" s="33"/>
      <c r="SS227" s="33"/>
      <c r="ST227" s="33"/>
      <c r="SU227" s="33"/>
      <c r="SV227" s="33"/>
      <c r="SW227" s="33"/>
      <c r="SX227" s="33"/>
      <c r="SY227" s="33"/>
      <c r="SZ227" s="33"/>
      <c r="TA227" s="33"/>
      <c r="TB227" s="33"/>
      <c r="TC227" s="33"/>
      <c r="TD227" s="33"/>
      <c r="TE227" s="33"/>
      <c r="TF227" s="33"/>
      <c r="TG227" s="33"/>
      <c r="TH227" s="33"/>
      <c r="TI227" s="33"/>
      <c r="TJ227" s="33"/>
      <c r="TK227" s="33"/>
      <c r="TL227" s="33"/>
      <c r="TM227" s="33"/>
      <c r="TN227" s="33"/>
      <c r="TO227" s="33"/>
      <c r="TP227" s="33"/>
      <c r="TQ227" s="33"/>
      <c r="TR227" s="33"/>
      <c r="TS227" s="33"/>
      <c r="TT227" s="33"/>
      <c r="TU227" s="33"/>
      <c r="TV227" s="33"/>
      <c r="TW227" s="33"/>
      <c r="TX227" s="33"/>
      <c r="TY227" s="33"/>
      <c r="TZ227" s="33"/>
      <c r="UA227" s="33"/>
      <c r="UB227" s="33"/>
      <c r="UC227" s="33"/>
      <c r="UD227" s="33"/>
      <c r="UE227" s="33"/>
      <c r="UF227" s="33"/>
      <c r="UG227" s="33"/>
      <c r="UH227" s="33"/>
      <c r="UI227" s="33"/>
      <c r="UJ227" s="33"/>
      <c r="UK227" s="33"/>
      <c r="UL227" s="33"/>
    </row>
    <row r="228" spans="1:558" s="13" customFormat="1" x14ac:dyDescent="0.25">
      <c r="A228" s="54">
        <v>222</v>
      </c>
      <c r="B228" s="24" t="s">
        <v>222</v>
      </c>
      <c r="C228" s="54" t="s">
        <v>913</v>
      </c>
      <c r="D228" s="80" t="s">
        <v>218</v>
      </c>
      <c r="E228" s="80" t="s">
        <v>110</v>
      </c>
      <c r="F228" s="86" t="s">
        <v>916</v>
      </c>
      <c r="G228" s="25">
        <v>24000</v>
      </c>
      <c r="H228" s="87">
        <v>0</v>
      </c>
      <c r="I228" s="25">
        <v>25</v>
      </c>
      <c r="J228" s="85">
        <v>688.8</v>
      </c>
      <c r="K228" s="60">
        <f t="shared" si="30"/>
        <v>1703.9999999999998</v>
      </c>
      <c r="L228" s="36">
        <f t="shared" si="31"/>
        <v>264</v>
      </c>
      <c r="M228" s="72">
        <v>729.6</v>
      </c>
      <c r="N228" s="25">
        <f t="shared" si="32"/>
        <v>1701.6000000000001</v>
      </c>
      <c r="O228" s="25"/>
      <c r="P228" s="25">
        <f t="shared" si="33"/>
        <v>1418.4</v>
      </c>
      <c r="Q228" s="25">
        <f t="shared" si="34"/>
        <v>1443.4</v>
      </c>
      <c r="R228" s="25">
        <f t="shared" si="35"/>
        <v>3669.6</v>
      </c>
      <c r="S228" s="25">
        <f t="shared" si="36"/>
        <v>22556.6</v>
      </c>
      <c r="T228" s="37" t="s">
        <v>44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  <c r="LD228" s="33"/>
      <c r="LE228" s="33"/>
      <c r="LF228" s="33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3"/>
      <c r="LS228" s="33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33"/>
      <c r="ME228" s="33"/>
      <c r="MF228" s="33"/>
      <c r="MG228" s="33"/>
      <c r="MH228" s="33"/>
      <c r="MI228" s="33"/>
      <c r="MJ228" s="33"/>
      <c r="MK228" s="33"/>
      <c r="ML228" s="33"/>
      <c r="MM228" s="33"/>
      <c r="MN228" s="33"/>
      <c r="MO228" s="33"/>
      <c r="MP228" s="33"/>
      <c r="MQ228" s="33"/>
      <c r="MR228" s="33"/>
      <c r="MS228" s="33"/>
      <c r="MT228" s="33"/>
      <c r="MU228" s="33"/>
      <c r="MV228" s="33"/>
      <c r="MW228" s="33"/>
      <c r="MX228" s="33"/>
      <c r="MY228" s="33"/>
      <c r="MZ228" s="33"/>
      <c r="NA228" s="33"/>
      <c r="NB228" s="33"/>
      <c r="NC228" s="33"/>
      <c r="ND228" s="33"/>
      <c r="NE228" s="33"/>
      <c r="NF228" s="33"/>
      <c r="NG228" s="33"/>
      <c r="NH228" s="33"/>
      <c r="NI228" s="33"/>
      <c r="NJ228" s="33"/>
      <c r="NK228" s="33"/>
      <c r="NL228" s="33"/>
      <c r="NM228" s="33"/>
      <c r="NN228" s="33"/>
      <c r="NO228" s="33"/>
      <c r="NP228" s="33"/>
      <c r="NQ228" s="33"/>
      <c r="NR228" s="33"/>
      <c r="NS228" s="33"/>
      <c r="NT228" s="33"/>
      <c r="NU228" s="33"/>
      <c r="NV228" s="33"/>
      <c r="NW228" s="33"/>
      <c r="NX228" s="33"/>
      <c r="NY228" s="33"/>
      <c r="NZ228" s="33"/>
      <c r="OA228" s="33"/>
      <c r="OB228" s="33"/>
      <c r="OC228" s="33"/>
      <c r="OD228" s="33"/>
      <c r="OE228" s="33"/>
      <c r="OF228" s="33"/>
      <c r="OG228" s="33"/>
      <c r="OH228" s="33"/>
      <c r="OI228" s="33"/>
      <c r="OJ228" s="33"/>
      <c r="OK228" s="33"/>
      <c r="OL228" s="33"/>
      <c r="OM228" s="33"/>
      <c r="ON228" s="33"/>
      <c r="OO228" s="33"/>
      <c r="OP228" s="33"/>
      <c r="OQ228" s="33"/>
      <c r="OR228" s="33"/>
      <c r="OS228" s="33"/>
      <c r="OT228" s="33"/>
      <c r="OU228" s="33"/>
      <c r="OV228" s="33"/>
      <c r="OW228" s="33"/>
      <c r="OX228" s="33"/>
      <c r="OY228" s="33"/>
      <c r="OZ228" s="33"/>
      <c r="PA228" s="33"/>
      <c r="PB228" s="33"/>
      <c r="PC228" s="33"/>
      <c r="PD228" s="33"/>
      <c r="PE228" s="33"/>
      <c r="PF228" s="33"/>
      <c r="PG228" s="33"/>
      <c r="PH228" s="33"/>
      <c r="PI228" s="33"/>
      <c r="PJ228" s="33"/>
      <c r="PK228" s="33"/>
      <c r="PL228" s="33"/>
      <c r="PM228" s="33"/>
      <c r="PN228" s="33"/>
      <c r="PO228" s="33"/>
      <c r="PP228" s="33"/>
      <c r="PQ228" s="33"/>
      <c r="PR228" s="33"/>
      <c r="PS228" s="33"/>
      <c r="PT228" s="33"/>
      <c r="PU228" s="33"/>
      <c r="PV228" s="33"/>
      <c r="PW228" s="33"/>
      <c r="PX228" s="33"/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  <c r="QR228" s="33"/>
      <c r="QS228" s="33"/>
      <c r="QT228" s="33"/>
      <c r="QU228" s="33"/>
      <c r="QV228" s="33"/>
      <c r="QW228" s="33"/>
      <c r="QX228" s="33"/>
      <c r="QY228" s="33"/>
      <c r="QZ228" s="33"/>
      <c r="RA228" s="33"/>
      <c r="RB228" s="33"/>
      <c r="RC228" s="33"/>
      <c r="RD228" s="33"/>
      <c r="RE228" s="33"/>
      <c r="RF228" s="33"/>
      <c r="RG228" s="33"/>
      <c r="RH228" s="33"/>
      <c r="RI228" s="33"/>
      <c r="RJ228" s="33"/>
      <c r="RK228" s="33"/>
      <c r="RL228" s="33"/>
      <c r="RM228" s="33"/>
      <c r="RN228" s="33"/>
      <c r="RO228" s="33"/>
      <c r="RP228" s="33"/>
      <c r="RQ228" s="33"/>
      <c r="RR228" s="33"/>
      <c r="RS228" s="33"/>
      <c r="RT228" s="33"/>
      <c r="RU228" s="33"/>
      <c r="RV228" s="33"/>
      <c r="RW228" s="33"/>
      <c r="RX228" s="33"/>
      <c r="RY228" s="33"/>
      <c r="RZ228" s="33"/>
      <c r="SA228" s="33"/>
      <c r="SB228" s="33"/>
      <c r="SC228" s="33"/>
      <c r="SD228" s="33"/>
      <c r="SE228" s="33"/>
      <c r="SF228" s="33"/>
      <c r="SG228" s="33"/>
      <c r="SH228" s="33"/>
      <c r="SI228" s="33"/>
      <c r="SJ228" s="33"/>
      <c r="SK228" s="33"/>
      <c r="SL228" s="33"/>
      <c r="SM228" s="33"/>
      <c r="SN228" s="33"/>
      <c r="SO228" s="33"/>
      <c r="SP228" s="33"/>
      <c r="SQ228" s="33"/>
      <c r="SR228" s="33"/>
      <c r="SS228" s="33"/>
      <c r="ST228" s="33"/>
      <c r="SU228" s="33"/>
      <c r="SV228" s="33"/>
      <c r="SW228" s="33"/>
      <c r="SX228" s="33"/>
      <c r="SY228" s="33"/>
      <c r="SZ228" s="33"/>
      <c r="TA228" s="33"/>
      <c r="TB228" s="33"/>
      <c r="TC228" s="33"/>
      <c r="TD228" s="33"/>
      <c r="TE228" s="33"/>
      <c r="TF228" s="33"/>
      <c r="TG228" s="33"/>
      <c r="TH228" s="33"/>
      <c r="TI228" s="33"/>
      <c r="TJ228" s="33"/>
      <c r="TK228" s="33"/>
      <c r="TL228" s="33"/>
      <c r="TM228" s="33"/>
      <c r="TN228" s="33"/>
      <c r="TO228" s="33"/>
      <c r="TP228" s="33"/>
      <c r="TQ228" s="33"/>
      <c r="TR228" s="33"/>
      <c r="TS228" s="33"/>
      <c r="TT228" s="33"/>
      <c r="TU228" s="33"/>
      <c r="TV228" s="33"/>
      <c r="TW228" s="33"/>
      <c r="TX228" s="33"/>
      <c r="TY228" s="33"/>
      <c r="TZ228" s="33"/>
      <c r="UA228" s="33"/>
      <c r="UB228" s="33"/>
      <c r="UC228" s="33"/>
      <c r="UD228" s="33"/>
      <c r="UE228" s="33"/>
      <c r="UF228" s="33"/>
      <c r="UG228" s="33"/>
      <c r="UH228" s="33"/>
      <c r="UI228" s="33"/>
      <c r="UJ228" s="33"/>
      <c r="UK228" s="33"/>
      <c r="UL228" s="33"/>
    </row>
    <row r="229" spans="1:558" s="13" customFormat="1" x14ac:dyDescent="0.25">
      <c r="A229" s="54">
        <v>223</v>
      </c>
      <c r="B229" s="24" t="s">
        <v>223</v>
      </c>
      <c r="C229" s="54" t="s">
        <v>913</v>
      </c>
      <c r="D229" s="80" t="s">
        <v>218</v>
      </c>
      <c r="E229" s="80" t="s">
        <v>110</v>
      </c>
      <c r="F229" s="86" t="s">
        <v>916</v>
      </c>
      <c r="G229" s="25">
        <v>24000</v>
      </c>
      <c r="H229" s="87">
        <v>0</v>
      </c>
      <c r="I229" s="25">
        <v>25</v>
      </c>
      <c r="J229" s="85">
        <v>688.8</v>
      </c>
      <c r="K229" s="60">
        <f t="shared" si="30"/>
        <v>1703.9999999999998</v>
      </c>
      <c r="L229" s="36">
        <f t="shared" si="31"/>
        <v>264</v>
      </c>
      <c r="M229" s="72">
        <v>729.6</v>
      </c>
      <c r="N229" s="25">
        <f t="shared" si="32"/>
        <v>1701.6000000000001</v>
      </c>
      <c r="O229" s="25"/>
      <c r="P229" s="25">
        <f t="shared" si="33"/>
        <v>1418.4</v>
      </c>
      <c r="Q229" s="25">
        <f t="shared" si="34"/>
        <v>1443.4</v>
      </c>
      <c r="R229" s="25">
        <f t="shared" si="35"/>
        <v>3669.6</v>
      </c>
      <c r="S229" s="25">
        <f t="shared" si="36"/>
        <v>22556.6</v>
      </c>
      <c r="T229" s="37" t="s">
        <v>44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  <c r="LD229" s="33"/>
      <c r="LE229" s="33"/>
      <c r="LF229" s="33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3"/>
      <c r="LS229" s="33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33"/>
      <c r="ME229" s="33"/>
      <c r="MF229" s="33"/>
      <c r="MG229" s="33"/>
      <c r="MH229" s="33"/>
      <c r="MI229" s="33"/>
      <c r="MJ229" s="33"/>
      <c r="MK229" s="33"/>
      <c r="ML229" s="33"/>
      <c r="MM229" s="33"/>
      <c r="MN229" s="33"/>
      <c r="MO229" s="33"/>
      <c r="MP229" s="33"/>
      <c r="MQ229" s="33"/>
      <c r="MR229" s="33"/>
      <c r="MS229" s="33"/>
      <c r="MT229" s="33"/>
      <c r="MU229" s="33"/>
      <c r="MV229" s="33"/>
      <c r="MW229" s="33"/>
      <c r="MX229" s="33"/>
      <c r="MY229" s="33"/>
      <c r="MZ229" s="33"/>
      <c r="NA229" s="33"/>
      <c r="NB229" s="33"/>
      <c r="NC229" s="33"/>
      <c r="ND229" s="33"/>
      <c r="NE229" s="33"/>
      <c r="NF229" s="33"/>
      <c r="NG229" s="33"/>
      <c r="NH229" s="33"/>
      <c r="NI229" s="33"/>
      <c r="NJ229" s="33"/>
      <c r="NK229" s="33"/>
      <c r="NL229" s="33"/>
      <c r="NM229" s="33"/>
      <c r="NN229" s="33"/>
      <c r="NO229" s="33"/>
      <c r="NP229" s="33"/>
      <c r="NQ229" s="33"/>
      <c r="NR229" s="33"/>
      <c r="NS229" s="33"/>
      <c r="NT229" s="33"/>
      <c r="NU229" s="33"/>
      <c r="NV229" s="33"/>
      <c r="NW229" s="33"/>
      <c r="NX229" s="33"/>
      <c r="NY229" s="33"/>
      <c r="NZ229" s="33"/>
      <c r="OA229" s="33"/>
      <c r="OB229" s="33"/>
      <c r="OC229" s="33"/>
      <c r="OD229" s="33"/>
      <c r="OE229" s="33"/>
      <c r="OF229" s="33"/>
      <c r="OG229" s="33"/>
      <c r="OH229" s="33"/>
      <c r="OI229" s="33"/>
      <c r="OJ229" s="33"/>
      <c r="OK229" s="33"/>
      <c r="OL229" s="33"/>
      <c r="OM229" s="33"/>
      <c r="ON229" s="33"/>
      <c r="OO229" s="33"/>
      <c r="OP229" s="33"/>
      <c r="OQ229" s="33"/>
      <c r="OR229" s="33"/>
      <c r="OS229" s="33"/>
      <c r="OT229" s="33"/>
      <c r="OU229" s="33"/>
      <c r="OV229" s="33"/>
      <c r="OW229" s="33"/>
      <c r="OX229" s="33"/>
      <c r="OY229" s="33"/>
      <c r="OZ229" s="33"/>
      <c r="PA229" s="33"/>
      <c r="PB229" s="33"/>
      <c r="PC229" s="33"/>
      <c r="PD229" s="33"/>
      <c r="PE229" s="33"/>
      <c r="PF229" s="33"/>
      <c r="PG229" s="33"/>
      <c r="PH229" s="33"/>
      <c r="PI229" s="33"/>
      <c r="PJ229" s="33"/>
      <c r="PK229" s="33"/>
      <c r="PL229" s="33"/>
      <c r="PM229" s="33"/>
      <c r="PN229" s="33"/>
      <c r="PO229" s="33"/>
      <c r="PP229" s="33"/>
      <c r="PQ229" s="33"/>
      <c r="PR229" s="33"/>
      <c r="PS229" s="33"/>
      <c r="PT229" s="33"/>
      <c r="PU229" s="33"/>
      <c r="PV229" s="33"/>
      <c r="PW229" s="33"/>
      <c r="PX229" s="33"/>
      <c r="PY229" s="33"/>
      <c r="PZ229" s="33"/>
      <c r="QA229" s="33"/>
      <c r="QB229" s="33"/>
      <c r="QC229" s="33"/>
      <c r="QD229" s="33"/>
      <c r="QE229" s="33"/>
      <c r="QF229" s="33"/>
      <c r="QG229" s="33"/>
      <c r="QH229" s="33"/>
      <c r="QI229" s="33"/>
      <c r="QJ229" s="33"/>
      <c r="QK229" s="33"/>
      <c r="QL229" s="33"/>
      <c r="QM229" s="33"/>
      <c r="QN229" s="33"/>
      <c r="QO229" s="33"/>
      <c r="QP229" s="33"/>
      <c r="QQ229" s="33"/>
      <c r="QR229" s="33"/>
      <c r="QS229" s="33"/>
      <c r="QT229" s="33"/>
      <c r="QU229" s="33"/>
      <c r="QV229" s="33"/>
      <c r="QW229" s="33"/>
      <c r="QX229" s="33"/>
      <c r="QY229" s="33"/>
      <c r="QZ229" s="33"/>
      <c r="RA229" s="33"/>
      <c r="RB229" s="33"/>
      <c r="RC229" s="33"/>
      <c r="RD229" s="33"/>
      <c r="RE229" s="33"/>
      <c r="RF229" s="33"/>
      <c r="RG229" s="33"/>
      <c r="RH229" s="33"/>
      <c r="RI229" s="33"/>
      <c r="RJ229" s="33"/>
      <c r="RK229" s="33"/>
      <c r="RL229" s="33"/>
      <c r="RM229" s="33"/>
      <c r="RN229" s="33"/>
      <c r="RO229" s="33"/>
      <c r="RP229" s="33"/>
      <c r="RQ229" s="33"/>
      <c r="RR229" s="33"/>
      <c r="RS229" s="33"/>
      <c r="RT229" s="33"/>
      <c r="RU229" s="33"/>
      <c r="RV229" s="33"/>
      <c r="RW229" s="33"/>
      <c r="RX229" s="33"/>
      <c r="RY229" s="33"/>
      <c r="RZ229" s="33"/>
      <c r="SA229" s="33"/>
      <c r="SB229" s="33"/>
      <c r="SC229" s="33"/>
      <c r="SD229" s="33"/>
      <c r="SE229" s="33"/>
      <c r="SF229" s="33"/>
      <c r="SG229" s="33"/>
      <c r="SH229" s="33"/>
      <c r="SI229" s="33"/>
      <c r="SJ229" s="33"/>
      <c r="SK229" s="33"/>
      <c r="SL229" s="33"/>
      <c r="SM229" s="33"/>
      <c r="SN229" s="33"/>
      <c r="SO229" s="33"/>
      <c r="SP229" s="33"/>
      <c r="SQ229" s="33"/>
      <c r="SR229" s="33"/>
      <c r="SS229" s="33"/>
      <c r="ST229" s="33"/>
      <c r="SU229" s="33"/>
      <c r="SV229" s="33"/>
      <c r="SW229" s="33"/>
      <c r="SX229" s="33"/>
      <c r="SY229" s="33"/>
      <c r="SZ229" s="33"/>
      <c r="TA229" s="33"/>
      <c r="TB229" s="33"/>
      <c r="TC229" s="33"/>
      <c r="TD229" s="33"/>
      <c r="TE229" s="33"/>
      <c r="TF229" s="33"/>
      <c r="TG229" s="33"/>
      <c r="TH229" s="33"/>
      <c r="TI229" s="33"/>
      <c r="TJ229" s="33"/>
      <c r="TK229" s="33"/>
      <c r="TL229" s="33"/>
      <c r="TM229" s="33"/>
      <c r="TN229" s="33"/>
      <c r="TO229" s="33"/>
      <c r="TP229" s="33"/>
      <c r="TQ229" s="33"/>
      <c r="TR229" s="33"/>
      <c r="TS229" s="33"/>
      <c r="TT229" s="33"/>
      <c r="TU229" s="33"/>
      <c r="TV229" s="33"/>
      <c r="TW229" s="33"/>
      <c r="TX229" s="33"/>
      <c r="TY229" s="33"/>
      <c r="TZ229" s="33"/>
      <c r="UA229" s="33"/>
      <c r="UB229" s="33"/>
      <c r="UC229" s="33"/>
      <c r="UD229" s="33"/>
      <c r="UE229" s="33"/>
      <c r="UF229" s="33"/>
      <c r="UG229" s="33"/>
      <c r="UH229" s="33"/>
      <c r="UI229" s="33"/>
      <c r="UJ229" s="33"/>
      <c r="UK229" s="33"/>
      <c r="UL229" s="33"/>
    </row>
    <row r="230" spans="1:558" s="13" customFormat="1" x14ac:dyDescent="0.25">
      <c r="A230" s="54">
        <v>224</v>
      </c>
      <c r="B230" s="24" t="s">
        <v>224</v>
      </c>
      <c r="C230" s="54" t="s">
        <v>913</v>
      </c>
      <c r="D230" s="80" t="s">
        <v>218</v>
      </c>
      <c r="E230" s="80" t="s">
        <v>110</v>
      </c>
      <c r="F230" s="86" t="s">
        <v>916</v>
      </c>
      <c r="G230" s="25">
        <v>24000</v>
      </c>
      <c r="H230" s="87">
        <v>0</v>
      </c>
      <c r="I230" s="25">
        <v>25</v>
      </c>
      <c r="J230" s="85">
        <v>688.8</v>
      </c>
      <c r="K230" s="60">
        <f t="shared" si="30"/>
        <v>1703.9999999999998</v>
      </c>
      <c r="L230" s="36">
        <f t="shared" si="31"/>
        <v>264</v>
      </c>
      <c r="M230" s="72">
        <v>729.6</v>
      </c>
      <c r="N230" s="25">
        <f t="shared" si="32"/>
        <v>1701.6000000000001</v>
      </c>
      <c r="O230" s="25"/>
      <c r="P230" s="25">
        <f t="shared" si="33"/>
        <v>1418.4</v>
      </c>
      <c r="Q230" s="25">
        <f t="shared" si="34"/>
        <v>1443.4</v>
      </c>
      <c r="R230" s="25">
        <f t="shared" si="35"/>
        <v>3669.6</v>
      </c>
      <c r="S230" s="25">
        <f t="shared" si="36"/>
        <v>22556.6</v>
      </c>
      <c r="T230" s="37" t="s">
        <v>44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  <c r="LD230" s="33"/>
      <c r="LE230" s="33"/>
      <c r="LF230" s="33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3"/>
      <c r="LS230" s="33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33"/>
      <c r="ME230" s="33"/>
      <c r="MF230" s="33"/>
      <c r="MG230" s="33"/>
      <c r="MH230" s="33"/>
      <c r="MI230" s="33"/>
      <c r="MJ230" s="33"/>
      <c r="MK230" s="33"/>
      <c r="ML230" s="33"/>
      <c r="MM230" s="33"/>
      <c r="MN230" s="33"/>
      <c r="MO230" s="33"/>
      <c r="MP230" s="33"/>
      <c r="MQ230" s="33"/>
      <c r="MR230" s="33"/>
      <c r="MS230" s="33"/>
      <c r="MT230" s="33"/>
      <c r="MU230" s="33"/>
      <c r="MV230" s="33"/>
      <c r="MW230" s="33"/>
      <c r="MX230" s="33"/>
      <c r="MY230" s="33"/>
      <c r="MZ230" s="33"/>
      <c r="NA230" s="33"/>
      <c r="NB230" s="33"/>
      <c r="NC230" s="33"/>
      <c r="ND230" s="33"/>
      <c r="NE230" s="33"/>
      <c r="NF230" s="33"/>
      <c r="NG230" s="33"/>
      <c r="NH230" s="33"/>
      <c r="NI230" s="33"/>
      <c r="NJ230" s="33"/>
      <c r="NK230" s="33"/>
      <c r="NL230" s="33"/>
      <c r="NM230" s="33"/>
      <c r="NN230" s="33"/>
      <c r="NO230" s="33"/>
      <c r="NP230" s="33"/>
      <c r="NQ230" s="33"/>
      <c r="NR230" s="33"/>
      <c r="NS230" s="33"/>
      <c r="NT230" s="33"/>
      <c r="NU230" s="33"/>
      <c r="NV230" s="33"/>
      <c r="NW230" s="33"/>
      <c r="NX230" s="33"/>
      <c r="NY230" s="33"/>
      <c r="NZ230" s="33"/>
      <c r="OA230" s="33"/>
      <c r="OB230" s="33"/>
      <c r="OC230" s="33"/>
      <c r="OD230" s="33"/>
      <c r="OE230" s="33"/>
      <c r="OF230" s="33"/>
      <c r="OG230" s="33"/>
      <c r="OH230" s="33"/>
      <c r="OI230" s="33"/>
      <c r="OJ230" s="33"/>
      <c r="OK230" s="33"/>
      <c r="OL230" s="33"/>
      <c r="OM230" s="33"/>
      <c r="ON230" s="33"/>
      <c r="OO230" s="33"/>
      <c r="OP230" s="33"/>
      <c r="OQ230" s="33"/>
      <c r="OR230" s="33"/>
      <c r="OS230" s="33"/>
      <c r="OT230" s="33"/>
      <c r="OU230" s="33"/>
      <c r="OV230" s="33"/>
      <c r="OW230" s="33"/>
      <c r="OX230" s="33"/>
      <c r="OY230" s="33"/>
      <c r="OZ230" s="33"/>
      <c r="PA230" s="33"/>
      <c r="PB230" s="33"/>
      <c r="PC230" s="33"/>
      <c r="PD230" s="33"/>
      <c r="PE230" s="33"/>
      <c r="PF230" s="33"/>
      <c r="PG230" s="33"/>
      <c r="PH230" s="33"/>
      <c r="PI230" s="33"/>
      <c r="PJ230" s="33"/>
      <c r="PK230" s="33"/>
      <c r="PL230" s="33"/>
      <c r="PM230" s="33"/>
      <c r="PN230" s="33"/>
      <c r="PO230" s="33"/>
      <c r="PP230" s="33"/>
      <c r="PQ230" s="33"/>
      <c r="PR230" s="33"/>
      <c r="PS230" s="33"/>
      <c r="PT230" s="33"/>
      <c r="PU230" s="33"/>
      <c r="PV230" s="33"/>
      <c r="PW230" s="33"/>
      <c r="PX230" s="33"/>
      <c r="PY230" s="33"/>
      <c r="PZ230" s="33"/>
      <c r="QA230" s="33"/>
      <c r="QB230" s="33"/>
      <c r="QC230" s="33"/>
      <c r="QD230" s="33"/>
      <c r="QE230" s="33"/>
      <c r="QF230" s="33"/>
      <c r="QG230" s="33"/>
      <c r="QH230" s="33"/>
      <c r="QI230" s="33"/>
      <c r="QJ230" s="33"/>
      <c r="QK230" s="33"/>
      <c r="QL230" s="33"/>
      <c r="QM230" s="33"/>
      <c r="QN230" s="33"/>
      <c r="QO230" s="33"/>
      <c r="QP230" s="33"/>
      <c r="QQ230" s="33"/>
      <c r="QR230" s="33"/>
      <c r="QS230" s="33"/>
      <c r="QT230" s="33"/>
      <c r="QU230" s="33"/>
      <c r="QV230" s="33"/>
      <c r="QW230" s="33"/>
      <c r="QX230" s="33"/>
      <c r="QY230" s="33"/>
      <c r="QZ230" s="33"/>
      <c r="RA230" s="33"/>
      <c r="RB230" s="33"/>
      <c r="RC230" s="33"/>
      <c r="RD230" s="33"/>
      <c r="RE230" s="33"/>
      <c r="RF230" s="33"/>
      <c r="RG230" s="33"/>
      <c r="RH230" s="33"/>
      <c r="RI230" s="33"/>
      <c r="RJ230" s="33"/>
      <c r="RK230" s="33"/>
      <c r="RL230" s="33"/>
      <c r="RM230" s="33"/>
      <c r="RN230" s="33"/>
      <c r="RO230" s="33"/>
      <c r="RP230" s="33"/>
      <c r="RQ230" s="33"/>
      <c r="RR230" s="33"/>
      <c r="RS230" s="33"/>
      <c r="RT230" s="33"/>
      <c r="RU230" s="33"/>
      <c r="RV230" s="33"/>
      <c r="RW230" s="33"/>
      <c r="RX230" s="33"/>
      <c r="RY230" s="33"/>
      <c r="RZ230" s="33"/>
      <c r="SA230" s="33"/>
      <c r="SB230" s="33"/>
      <c r="SC230" s="33"/>
      <c r="SD230" s="33"/>
      <c r="SE230" s="33"/>
      <c r="SF230" s="33"/>
      <c r="SG230" s="33"/>
      <c r="SH230" s="33"/>
      <c r="SI230" s="33"/>
      <c r="SJ230" s="33"/>
      <c r="SK230" s="33"/>
      <c r="SL230" s="33"/>
      <c r="SM230" s="33"/>
      <c r="SN230" s="33"/>
      <c r="SO230" s="33"/>
      <c r="SP230" s="33"/>
      <c r="SQ230" s="33"/>
      <c r="SR230" s="33"/>
      <c r="SS230" s="33"/>
      <c r="ST230" s="33"/>
      <c r="SU230" s="33"/>
      <c r="SV230" s="33"/>
      <c r="SW230" s="33"/>
      <c r="SX230" s="33"/>
      <c r="SY230" s="33"/>
      <c r="SZ230" s="33"/>
      <c r="TA230" s="33"/>
      <c r="TB230" s="33"/>
      <c r="TC230" s="33"/>
      <c r="TD230" s="33"/>
      <c r="TE230" s="33"/>
      <c r="TF230" s="33"/>
      <c r="TG230" s="33"/>
      <c r="TH230" s="33"/>
      <c r="TI230" s="33"/>
      <c r="TJ230" s="33"/>
      <c r="TK230" s="33"/>
      <c r="TL230" s="33"/>
      <c r="TM230" s="33"/>
      <c r="TN230" s="33"/>
      <c r="TO230" s="33"/>
      <c r="TP230" s="33"/>
      <c r="TQ230" s="33"/>
      <c r="TR230" s="33"/>
      <c r="TS230" s="33"/>
      <c r="TT230" s="33"/>
      <c r="TU230" s="33"/>
      <c r="TV230" s="33"/>
      <c r="TW230" s="33"/>
      <c r="TX230" s="33"/>
      <c r="TY230" s="33"/>
      <c r="TZ230" s="33"/>
      <c r="UA230" s="33"/>
      <c r="UB230" s="33"/>
      <c r="UC230" s="33"/>
      <c r="UD230" s="33"/>
      <c r="UE230" s="33"/>
      <c r="UF230" s="33"/>
      <c r="UG230" s="33"/>
      <c r="UH230" s="33"/>
      <c r="UI230" s="33"/>
      <c r="UJ230" s="33"/>
      <c r="UK230" s="33"/>
      <c r="UL230" s="33"/>
    </row>
    <row r="231" spans="1:558" s="13" customFormat="1" x14ac:dyDescent="0.25">
      <c r="A231" s="54">
        <v>225</v>
      </c>
      <c r="B231" s="24" t="s">
        <v>1043</v>
      </c>
      <c r="C231" s="54" t="s">
        <v>913</v>
      </c>
      <c r="D231" s="80" t="s">
        <v>218</v>
      </c>
      <c r="E231" s="80" t="s">
        <v>110</v>
      </c>
      <c r="F231" s="86" t="s">
        <v>916</v>
      </c>
      <c r="G231" s="25">
        <v>24000</v>
      </c>
      <c r="H231" s="87">
        <v>0</v>
      </c>
      <c r="I231" s="25">
        <v>25</v>
      </c>
      <c r="J231" s="85">
        <v>688.8</v>
      </c>
      <c r="K231" s="60">
        <f t="shared" si="30"/>
        <v>1703.9999999999998</v>
      </c>
      <c r="L231" s="36">
        <f t="shared" si="31"/>
        <v>264</v>
      </c>
      <c r="M231" s="72">
        <v>729.6</v>
      </c>
      <c r="N231" s="25">
        <f t="shared" si="32"/>
        <v>1701.6000000000001</v>
      </c>
      <c r="O231" s="25"/>
      <c r="P231" s="25">
        <f t="shared" si="33"/>
        <v>1418.4</v>
      </c>
      <c r="Q231" s="25">
        <f t="shared" si="34"/>
        <v>1443.4</v>
      </c>
      <c r="R231" s="25">
        <f t="shared" si="35"/>
        <v>3669.6</v>
      </c>
      <c r="S231" s="25">
        <f t="shared" si="36"/>
        <v>22556.6</v>
      </c>
      <c r="T231" s="37" t="s">
        <v>44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  <c r="LD231" s="33"/>
      <c r="LE231" s="33"/>
      <c r="LF231" s="33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3"/>
      <c r="LS231" s="33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33"/>
      <c r="ME231" s="33"/>
      <c r="MF231" s="33"/>
      <c r="MG231" s="33"/>
      <c r="MH231" s="33"/>
      <c r="MI231" s="33"/>
      <c r="MJ231" s="33"/>
      <c r="MK231" s="33"/>
      <c r="ML231" s="33"/>
      <c r="MM231" s="33"/>
      <c r="MN231" s="33"/>
      <c r="MO231" s="33"/>
      <c r="MP231" s="33"/>
      <c r="MQ231" s="33"/>
      <c r="MR231" s="33"/>
      <c r="MS231" s="33"/>
      <c r="MT231" s="33"/>
      <c r="MU231" s="33"/>
      <c r="MV231" s="33"/>
      <c r="MW231" s="33"/>
      <c r="MX231" s="33"/>
      <c r="MY231" s="33"/>
      <c r="MZ231" s="33"/>
      <c r="NA231" s="33"/>
      <c r="NB231" s="33"/>
      <c r="NC231" s="33"/>
      <c r="ND231" s="33"/>
      <c r="NE231" s="33"/>
      <c r="NF231" s="33"/>
      <c r="NG231" s="33"/>
      <c r="NH231" s="33"/>
      <c r="NI231" s="33"/>
      <c r="NJ231" s="33"/>
      <c r="NK231" s="33"/>
      <c r="NL231" s="33"/>
      <c r="NM231" s="33"/>
      <c r="NN231" s="33"/>
      <c r="NO231" s="33"/>
      <c r="NP231" s="33"/>
      <c r="NQ231" s="33"/>
      <c r="NR231" s="33"/>
      <c r="NS231" s="33"/>
      <c r="NT231" s="33"/>
      <c r="NU231" s="33"/>
      <c r="NV231" s="33"/>
      <c r="NW231" s="33"/>
      <c r="NX231" s="33"/>
      <c r="NY231" s="33"/>
      <c r="NZ231" s="33"/>
      <c r="OA231" s="33"/>
      <c r="OB231" s="33"/>
      <c r="OC231" s="33"/>
      <c r="OD231" s="33"/>
      <c r="OE231" s="33"/>
      <c r="OF231" s="33"/>
      <c r="OG231" s="33"/>
      <c r="OH231" s="33"/>
      <c r="OI231" s="33"/>
      <c r="OJ231" s="33"/>
      <c r="OK231" s="33"/>
      <c r="OL231" s="33"/>
      <c r="OM231" s="33"/>
      <c r="ON231" s="33"/>
      <c r="OO231" s="33"/>
      <c r="OP231" s="33"/>
      <c r="OQ231" s="33"/>
      <c r="OR231" s="33"/>
      <c r="OS231" s="33"/>
      <c r="OT231" s="33"/>
      <c r="OU231" s="33"/>
      <c r="OV231" s="33"/>
      <c r="OW231" s="33"/>
      <c r="OX231" s="33"/>
      <c r="OY231" s="33"/>
      <c r="OZ231" s="33"/>
      <c r="PA231" s="33"/>
      <c r="PB231" s="33"/>
      <c r="PC231" s="33"/>
      <c r="PD231" s="33"/>
      <c r="PE231" s="33"/>
      <c r="PF231" s="33"/>
      <c r="PG231" s="33"/>
      <c r="PH231" s="33"/>
      <c r="PI231" s="33"/>
      <c r="PJ231" s="33"/>
      <c r="PK231" s="33"/>
      <c r="PL231" s="33"/>
      <c r="PM231" s="33"/>
      <c r="PN231" s="33"/>
      <c r="PO231" s="33"/>
      <c r="PP231" s="33"/>
      <c r="PQ231" s="33"/>
      <c r="PR231" s="33"/>
      <c r="PS231" s="33"/>
      <c r="PT231" s="33"/>
      <c r="PU231" s="33"/>
      <c r="PV231" s="33"/>
      <c r="PW231" s="33"/>
      <c r="PX231" s="33"/>
      <c r="PY231" s="33"/>
      <c r="PZ231" s="33"/>
      <c r="QA231" s="33"/>
      <c r="QB231" s="33"/>
      <c r="QC231" s="33"/>
      <c r="QD231" s="33"/>
      <c r="QE231" s="33"/>
      <c r="QF231" s="33"/>
      <c r="QG231" s="33"/>
      <c r="QH231" s="33"/>
      <c r="QI231" s="33"/>
      <c r="QJ231" s="33"/>
      <c r="QK231" s="33"/>
      <c r="QL231" s="33"/>
      <c r="QM231" s="33"/>
      <c r="QN231" s="33"/>
      <c r="QO231" s="33"/>
      <c r="QP231" s="33"/>
      <c r="QQ231" s="33"/>
      <c r="QR231" s="33"/>
      <c r="QS231" s="33"/>
      <c r="QT231" s="33"/>
      <c r="QU231" s="33"/>
      <c r="QV231" s="33"/>
      <c r="QW231" s="33"/>
      <c r="QX231" s="33"/>
      <c r="QY231" s="33"/>
      <c r="QZ231" s="33"/>
      <c r="RA231" s="33"/>
      <c r="RB231" s="33"/>
      <c r="RC231" s="33"/>
      <c r="RD231" s="33"/>
      <c r="RE231" s="33"/>
      <c r="RF231" s="33"/>
      <c r="RG231" s="33"/>
      <c r="RH231" s="33"/>
      <c r="RI231" s="33"/>
      <c r="RJ231" s="33"/>
      <c r="RK231" s="33"/>
      <c r="RL231" s="33"/>
      <c r="RM231" s="33"/>
      <c r="RN231" s="33"/>
      <c r="RO231" s="33"/>
      <c r="RP231" s="33"/>
      <c r="RQ231" s="33"/>
      <c r="RR231" s="33"/>
      <c r="RS231" s="33"/>
      <c r="RT231" s="33"/>
      <c r="RU231" s="33"/>
      <c r="RV231" s="33"/>
      <c r="RW231" s="33"/>
      <c r="RX231" s="33"/>
      <c r="RY231" s="33"/>
      <c r="RZ231" s="33"/>
      <c r="SA231" s="33"/>
      <c r="SB231" s="33"/>
      <c r="SC231" s="33"/>
      <c r="SD231" s="33"/>
      <c r="SE231" s="33"/>
      <c r="SF231" s="33"/>
      <c r="SG231" s="33"/>
      <c r="SH231" s="33"/>
      <c r="SI231" s="33"/>
      <c r="SJ231" s="33"/>
      <c r="SK231" s="33"/>
      <c r="SL231" s="33"/>
      <c r="SM231" s="33"/>
      <c r="SN231" s="33"/>
      <c r="SO231" s="33"/>
      <c r="SP231" s="33"/>
      <c r="SQ231" s="33"/>
      <c r="SR231" s="33"/>
      <c r="SS231" s="33"/>
      <c r="ST231" s="33"/>
      <c r="SU231" s="33"/>
      <c r="SV231" s="33"/>
      <c r="SW231" s="33"/>
      <c r="SX231" s="33"/>
      <c r="SY231" s="33"/>
      <c r="SZ231" s="33"/>
      <c r="TA231" s="33"/>
      <c r="TB231" s="33"/>
      <c r="TC231" s="33"/>
      <c r="TD231" s="33"/>
      <c r="TE231" s="33"/>
      <c r="TF231" s="33"/>
      <c r="TG231" s="33"/>
      <c r="TH231" s="33"/>
      <c r="TI231" s="33"/>
      <c r="TJ231" s="33"/>
      <c r="TK231" s="33"/>
      <c r="TL231" s="33"/>
      <c r="TM231" s="33"/>
      <c r="TN231" s="33"/>
      <c r="TO231" s="33"/>
      <c r="TP231" s="33"/>
      <c r="TQ231" s="33"/>
      <c r="TR231" s="33"/>
      <c r="TS231" s="33"/>
      <c r="TT231" s="33"/>
      <c r="TU231" s="33"/>
      <c r="TV231" s="33"/>
      <c r="TW231" s="33"/>
      <c r="TX231" s="33"/>
      <c r="TY231" s="33"/>
      <c r="TZ231" s="33"/>
      <c r="UA231" s="33"/>
      <c r="UB231" s="33"/>
      <c r="UC231" s="33"/>
      <c r="UD231" s="33"/>
      <c r="UE231" s="33"/>
      <c r="UF231" s="33"/>
      <c r="UG231" s="33"/>
      <c r="UH231" s="33"/>
      <c r="UI231" s="33"/>
      <c r="UJ231" s="33"/>
      <c r="UK231" s="33"/>
      <c r="UL231" s="33"/>
    </row>
    <row r="232" spans="1:558" s="13" customFormat="1" x14ac:dyDescent="0.25">
      <c r="A232" s="54">
        <v>226</v>
      </c>
      <c r="B232" s="24" t="s">
        <v>1068</v>
      </c>
      <c r="C232" s="54" t="s">
        <v>913</v>
      </c>
      <c r="D232" s="80" t="s">
        <v>218</v>
      </c>
      <c r="E232" s="80" t="s">
        <v>110</v>
      </c>
      <c r="F232" s="86" t="s">
        <v>916</v>
      </c>
      <c r="G232" s="25">
        <v>24000</v>
      </c>
      <c r="H232" s="87">
        <v>0</v>
      </c>
      <c r="I232" s="25">
        <v>25</v>
      </c>
      <c r="J232" s="85">
        <v>688.8</v>
      </c>
      <c r="K232" s="60">
        <f t="shared" si="30"/>
        <v>1703.9999999999998</v>
      </c>
      <c r="L232" s="36">
        <f t="shared" si="31"/>
        <v>264</v>
      </c>
      <c r="M232" s="72">
        <v>729.6</v>
      </c>
      <c r="N232" s="25">
        <f t="shared" si="32"/>
        <v>1701.6000000000001</v>
      </c>
      <c r="O232" s="25"/>
      <c r="P232" s="25">
        <f t="shared" si="33"/>
        <v>1418.4</v>
      </c>
      <c r="Q232" s="25">
        <f t="shared" si="34"/>
        <v>1443.4</v>
      </c>
      <c r="R232" s="25">
        <f t="shared" si="35"/>
        <v>3669.6</v>
      </c>
      <c r="S232" s="25">
        <f t="shared" si="36"/>
        <v>22556.6</v>
      </c>
      <c r="T232" s="37" t="s">
        <v>44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  <c r="LD232" s="33"/>
      <c r="LE232" s="33"/>
      <c r="LF232" s="33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3"/>
      <c r="LS232" s="33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33"/>
      <c r="ME232" s="33"/>
      <c r="MF232" s="33"/>
      <c r="MG232" s="33"/>
      <c r="MH232" s="33"/>
      <c r="MI232" s="33"/>
      <c r="MJ232" s="33"/>
      <c r="MK232" s="33"/>
      <c r="ML232" s="33"/>
      <c r="MM232" s="33"/>
      <c r="MN232" s="33"/>
      <c r="MO232" s="33"/>
      <c r="MP232" s="33"/>
      <c r="MQ232" s="33"/>
      <c r="MR232" s="33"/>
      <c r="MS232" s="33"/>
      <c r="MT232" s="33"/>
      <c r="MU232" s="33"/>
      <c r="MV232" s="33"/>
      <c r="MW232" s="33"/>
      <c r="MX232" s="33"/>
      <c r="MY232" s="33"/>
      <c r="MZ232" s="33"/>
      <c r="NA232" s="33"/>
      <c r="NB232" s="33"/>
      <c r="NC232" s="33"/>
      <c r="ND232" s="33"/>
      <c r="NE232" s="33"/>
      <c r="NF232" s="33"/>
      <c r="NG232" s="33"/>
      <c r="NH232" s="33"/>
      <c r="NI232" s="33"/>
      <c r="NJ232" s="33"/>
      <c r="NK232" s="33"/>
      <c r="NL232" s="33"/>
      <c r="NM232" s="33"/>
      <c r="NN232" s="33"/>
      <c r="NO232" s="33"/>
      <c r="NP232" s="33"/>
      <c r="NQ232" s="33"/>
      <c r="NR232" s="33"/>
      <c r="NS232" s="33"/>
      <c r="NT232" s="33"/>
      <c r="NU232" s="33"/>
      <c r="NV232" s="33"/>
      <c r="NW232" s="33"/>
      <c r="NX232" s="33"/>
      <c r="NY232" s="33"/>
      <c r="NZ232" s="33"/>
      <c r="OA232" s="33"/>
      <c r="OB232" s="33"/>
      <c r="OC232" s="33"/>
      <c r="OD232" s="33"/>
      <c r="OE232" s="33"/>
      <c r="OF232" s="33"/>
      <c r="OG232" s="33"/>
      <c r="OH232" s="33"/>
      <c r="OI232" s="33"/>
      <c r="OJ232" s="33"/>
      <c r="OK232" s="33"/>
      <c r="OL232" s="33"/>
      <c r="OM232" s="33"/>
      <c r="ON232" s="33"/>
      <c r="OO232" s="33"/>
      <c r="OP232" s="33"/>
      <c r="OQ232" s="33"/>
      <c r="OR232" s="33"/>
      <c r="OS232" s="33"/>
      <c r="OT232" s="33"/>
      <c r="OU232" s="33"/>
      <c r="OV232" s="33"/>
      <c r="OW232" s="33"/>
      <c r="OX232" s="33"/>
      <c r="OY232" s="33"/>
      <c r="OZ232" s="33"/>
      <c r="PA232" s="33"/>
      <c r="PB232" s="33"/>
      <c r="PC232" s="33"/>
      <c r="PD232" s="33"/>
      <c r="PE232" s="33"/>
      <c r="PF232" s="33"/>
      <c r="PG232" s="33"/>
      <c r="PH232" s="33"/>
      <c r="PI232" s="33"/>
      <c r="PJ232" s="33"/>
      <c r="PK232" s="33"/>
      <c r="PL232" s="33"/>
      <c r="PM232" s="33"/>
      <c r="PN232" s="33"/>
      <c r="PO232" s="33"/>
      <c r="PP232" s="33"/>
      <c r="PQ232" s="33"/>
      <c r="PR232" s="33"/>
      <c r="PS232" s="33"/>
      <c r="PT232" s="33"/>
      <c r="PU232" s="33"/>
      <c r="PV232" s="33"/>
      <c r="PW232" s="33"/>
      <c r="PX232" s="33"/>
      <c r="PY232" s="33"/>
      <c r="PZ232" s="33"/>
      <c r="QA232" s="33"/>
      <c r="QB232" s="33"/>
      <c r="QC232" s="33"/>
      <c r="QD232" s="33"/>
      <c r="QE232" s="33"/>
      <c r="QF232" s="33"/>
      <c r="QG232" s="33"/>
      <c r="QH232" s="33"/>
      <c r="QI232" s="33"/>
      <c r="QJ232" s="33"/>
      <c r="QK232" s="33"/>
      <c r="QL232" s="33"/>
      <c r="QM232" s="33"/>
      <c r="QN232" s="33"/>
      <c r="QO232" s="33"/>
      <c r="QP232" s="33"/>
      <c r="QQ232" s="33"/>
      <c r="QR232" s="33"/>
      <c r="QS232" s="33"/>
      <c r="QT232" s="33"/>
      <c r="QU232" s="33"/>
      <c r="QV232" s="33"/>
      <c r="QW232" s="33"/>
      <c r="QX232" s="33"/>
      <c r="QY232" s="33"/>
      <c r="QZ232" s="33"/>
      <c r="RA232" s="33"/>
      <c r="RB232" s="33"/>
      <c r="RC232" s="33"/>
      <c r="RD232" s="33"/>
      <c r="RE232" s="33"/>
      <c r="RF232" s="33"/>
      <c r="RG232" s="33"/>
      <c r="RH232" s="33"/>
      <c r="RI232" s="33"/>
      <c r="RJ232" s="33"/>
      <c r="RK232" s="33"/>
      <c r="RL232" s="33"/>
      <c r="RM232" s="33"/>
      <c r="RN232" s="33"/>
      <c r="RO232" s="33"/>
      <c r="RP232" s="33"/>
      <c r="RQ232" s="33"/>
      <c r="RR232" s="33"/>
      <c r="RS232" s="33"/>
      <c r="RT232" s="33"/>
      <c r="RU232" s="33"/>
      <c r="RV232" s="33"/>
      <c r="RW232" s="33"/>
      <c r="RX232" s="33"/>
      <c r="RY232" s="33"/>
      <c r="RZ232" s="33"/>
      <c r="SA232" s="33"/>
      <c r="SB232" s="33"/>
      <c r="SC232" s="33"/>
      <c r="SD232" s="33"/>
      <c r="SE232" s="33"/>
      <c r="SF232" s="33"/>
      <c r="SG232" s="33"/>
      <c r="SH232" s="33"/>
      <c r="SI232" s="33"/>
      <c r="SJ232" s="33"/>
      <c r="SK232" s="33"/>
      <c r="SL232" s="33"/>
      <c r="SM232" s="33"/>
      <c r="SN232" s="33"/>
      <c r="SO232" s="33"/>
      <c r="SP232" s="33"/>
      <c r="SQ232" s="33"/>
      <c r="SR232" s="33"/>
      <c r="SS232" s="33"/>
      <c r="ST232" s="33"/>
      <c r="SU232" s="33"/>
      <c r="SV232" s="33"/>
      <c r="SW232" s="33"/>
      <c r="SX232" s="33"/>
      <c r="SY232" s="33"/>
      <c r="SZ232" s="33"/>
      <c r="TA232" s="33"/>
      <c r="TB232" s="33"/>
      <c r="TC232" s="33"/>
      <c r="TD232" s="33"/>
      <c r="TE232" s="33"/>
      <c r="TF232" s="33"/>
      <c r="TG232" s="33"/>
      <c r="TH232" s="33"/>
      <c r="TI232" s="33"/>
      <c r="TJ232" s="33"/>
      <c r="TK232" s="33"/>
      <c r="TL232" s="33"/>
      <c r="TM232" s="33"/>
      <c r="TN232" s="33"/>
      <c r="TO232" s="33"/>
      <c r="TP232" s="33"/>
      <c r="TQ232" s="33"/>
      <c r="TR232" s="33"/>
      <c r="TS232" s="33"/>
      <c r="TT232" s="33"/>
      <c r="TU232" s="33"/>
      <c r="TV232" s="33"/>
      <c r="TW232" s="33"/>
      <c r="TX232" s="33"/>
      <c r="TY232" s="33"/>
      <c r="TZ232" s="33"/>
      <c r="UA232" s="33"/>
      <c r="UB232" s="33"/>
      <c r="UC232" s="33"/>
      <c r="UD232" s="33"/>
      <c r="UE232" s="33"/>
      <c r="UF232" s="33"/>
      <c r="UG232" s="33"/>
      <c r="UH232" s="33"/>
      <c r="UI232" s="33"/>
      <c r="UJ232" s="33"/>
      <c r="UK232" s="33"/>
      <c r="UL232" s="33"/>
    </row>
    <row r="233" spans="1:558" s="13" customFormat="1" x14ac:dyDescent="0.25">
      <c r="A233" s="54">
        <v>227</v>
      </c>
      <c r="B233" s="24" t="s">
        <v>1065</v>
      </c>
      <c r="C233" s="54" t="s">
        <v>913</v>
      </c>
      <c r="D233" s="80" t="s">
        <v>218</v>
      </c>
      <c r="E233" s="80" t="s">
        <v>110</v>
      </c>
      <c r="F233" s="86" t="s">
        <v>916</v>
      </c>
      <c r="G233" s="25">
        <v>24000</v>
      </c>
      <c r="H233" s="87">
        <v>0</v>
      </c>
      <c r="I233" s="25">
        <v>25</v>
      </c>
      <c r="J233" s="85">
        <v>688.8</v>
      </c>
      <c r="K233" s="60">
        <f t="shared" si="30"/>
        <v>1703.9999999999998</v>
      </c>
      <c r="L233" s="36">
        <f t="shared" si="31"/>
        <v>264</v>
      </c>
      <c r="M233" s="72">
        <v>729.6</v>
      </c>
      <c r="N233" s="25">
        <f t="shared" si="32"/>
        <v>1701.6000000000001</v>
      </c>
      <c r="O233" s="25"/>
      <c r="P233" s="25">
        <f t="shared" si="33"/>
        <v>1418.4</v>
      </c>
      <c r="Q233" s="25">
        <f t="shared" si="34"/>
        <v>1443.4</v>
      </c>
      <c r="R233" s="25">
        <f t="shared" si="35"/>
        <v>3669.6</v>
      </c>
      <c r="S233" s="25">
        <f t="shared" si="36"/>
        <v>22556.6</v>
      </c>
      <c r="T233" s="37" t="s">
        <v>44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  <c r="LD233" s="33"/>
      <c r="LE233" s="33"/>
      <c r="LF233" s="33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3"/>
      <c r="LS233" s="33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33"/>
      <c r="ME233" s="33"/>
      <c r="MF233" s="33"/>
      <c r="MG233" s="33"/>
      <c r="MH233" s="33"/>
      <c r="MI233" s="33"/>
      <c r="MJ233" s="33"/>
      <c r="MK233" s="33"/>
      <c r="ML233" s="33"/>
      <c r="MM233" s="33"/>
      <c r="MN233" s="33"/>
      <c r="MO233" s="33"/>
      <c r="MP233" s="33"/>
      <c r="MQ233" s="33"/>
      <c r="MR233" s="33"/>
      <c r="MS233" s="33"/>
      <c r="MT233" s="33"/>
      <c r="MU233" s="33"/>
      <c r="MV233" s="33"/>
      <c r="MW233" s="33"/>
      <c r="MX233" s="33"/>
      <c r="MY233" s="33"/>
      <c r="MZ233" s="33"/>
      <c r="NA233" s="33"/>
      <c r="NB233" s="33"/>
      <c r="NC233" s="33"/>
      <c r="ND233" s="33"/>
      <c r="NE233" s="33"/>
      <c r="NF233" s="33"/>
      <c r="NG233" s="33"/>
      <c r="NH233" s="33"/>
      <c r="NI233" s="33"/>
      <c r="NJ233" s="33"/>
      <c r="NK233" s="33"/>
      <c r="NL233" s="33"/>
      <c r="NM233" s="33"/>
      <c r="NN233" s="33"/>
      <c r="NO233" s="33"/>
      <c r="NP233" s="33"/>
      <c r="NQ233" s="33"/>
      <c r="NR233" s="33"/>
      <c r="NS233" s="33"/>
      <c r="NT233" s="33"/>
      <c r="NU233" s="33"/>
      <c r="NV233" s="33"/>
      <c r="NW233" s="33"/>
      <c r="NX233" s="33"/>
      <c r="NY233" s="33"/>
      <c r="NZ233" s="33"/>
      <c r="OA233" s="33"/>
      <c r="OB233" s="33"/>
      <c r="OC233" s="33"/>
      <c r="OD233" s="33"/>
      <c r="OE233" s="33"/>
      <c r="OF233" s="33"/>
      <c r="OG233" s="33"/>
      <c r="OH233" s="33"/>
      <c r="OI233" s="33"/>
      <c r="OJ233" s="33"/>
      <c r="OK233" s="33"/>
      <c r="OL233" s="33"/>
      <c r="OM233" s="33"/>
      <c r="ON233" s="33"/>
      <c r="OO233" s="33"/>
      <c r="OP233" s="33"/>
      <c r="OQ233" s="33"/>
      <c r="OR233" s="33"/>
      <c r="OS233" s="33"/>
      <c r="OT233" s="33"/>
      <c r="OU233" s="33"/>
      <c r="OV233" s="33"/>
      <c r="OW233" s="33"/>
      <c r="OX233" s="33"/>
      <c r="OY233" s="33"/>
      <c r="OZ233" s="33"/>
      <c r="PA233" s="33"/>
      <c r="PB233" s="33"/>
      <c r="PC233" s="33"/>
      <c r="PD233" s="33"/>
      <c r="PE233" s="33"/>
      <c r="PF233" s="33"/>
      <c r="PG233" s="33"/>
      <c r="PH233" s="33"/>
      <c r="PI233" s="33"/>
      <c r="PJ233" s="33"/>
      <c r="PK233" s="33"/>
      <c r="PL233" s="33"/>
      <c r="PM233" s="33"/>
      <c r="PN233" s="33"/>
      <c r="PO233" s="33"/>
      <c r="PP233" s="33"/>
      <c r="PQ233" s="33"/>
      <c r="PR233" s="33"/>
      <c r="PS233" s="33"/>
      <c r="PT233" s="33"/>
      <c r="PU233" s="33"/>
      <c r="PV233" s="33"/>
      <c r="PW233" s="33"/>
      <c r="PX233" s="33"/>
      <c r="PY233" s="33"/>
      <c r="PZ233" s="33"/>
      <c r="QA233" s="33"/>
      <c r="QB233" s="33"/>
      <c r="QC233" s="33"/>
      <c r="QD233" s="33"/>
      <c r="QE233" s="33"/>
      <c r="QF233" s="33"/>
      <c r="QG233" s="33"/>
      <c r="QH233" s="33"/>
      <c r="QI233" s="33"/>
      <c r="QJ233" s="33"/>
      <c r="QK233" s="33"/>
      <c r="QL233" s="33"/>
      <c r="QM233" s="33"/>
      <c r="QN233" s="33"/>
      <c r="QO233" s="33"/>
      <c r="QP233" s="33"/>
      <c r="QQ233" s="33"/>
      <c r="QR233" s="33"/>
      <c r="QS233" s="33"/>
      <c r="QT233" s="33"/>
      <c r="QU233" s="33"/>
      <c r="QV233" s="33"/>
      <c r="QW233" s="33"/>
      <c r="QX233" s="33"/>
      <c r="QY233" s="33"/>
      <c r="QZ233" s="33"/>
      <c r="RA233" s="33"/>
      <c r="RB233" s="33"/>
      <c r="RC233" s="33"/>
      <c r="RD233" s="33"/>
      <c r="RE233" s="33"/>
      <c r="RF233" s="33"/>
      <c r="RG233" s="33"/>
      <c r="RH233" s="33"/>
      <c r="RI233" s="33"/>
      <c r="RJ233" s="33"/>
      <c r="RK233" s="33"/>
      <c r="RL233" s="33"/>
      <c r="RM233" s="33"/>
      <c r="RN233" s="33"/>
      <c r="RO233" s="33"/>
      <c r="RP233" s="33"/>
      <c r="RQ233" s="33"/>
      <c r="RR233" s="33"/>
      <c r="RS233" s="33"/>
      <c r="RT233" s="33"/>
      <c r="RU233" s="33"/>
      <c r="RV233" s="33"/>
      <c r="RW233" s="33"/>
      <c r="RX233" s="33"/>
      <c r="RY233" s="33"/>
      <c r="RZ233" s="33"/>
      <c r="SA233" s="33"/>
      <c r="SB233" s="33"/>
      <c r="SC233" s="33"/>
      <c r="SD233" s="33"/>
      <c r="SE233" s="33"/>
      <c r="SF233" s="33"/>
      <c r="SG233" s="33"/>
      <c r="SH233" s="33"/>
      <c r="SI233" s="33"/>
      <c r="SJ233" s="33"/>
      <c r="SK233" s="33"/>
      <c r="SL233" s="33"/>
      <c r="SM233" s="33"/>
      <c r="SN233" s="33"/>
      <c r="SO233" s="33"/>
      <c r="SP233" s="33"/>
      <c r="SQ233" s="33"/>
      <c r="SR233" s="33"/>
      <c r="SS233" s="33"/>
      <c r="ST233" s="33"/>
      <c r="SU233" s="33"/>
      <c r="SV233" s="33"/>
      <c r="SW233" s="33"/>
      <c r="SX233" s="33"/>
      <c r="SY233" s="33"/>
      <c r="SZ233" s="33"/>
      <c r="TA233" s="33"/>
      <c r="TB233" s="33"/>
      <c r="TC233" s="33"/>
      <c r="TD233" s="33"/>
      <c r="TE233" s="33"/>
      <c r="TF233" s="33"/>
      <c r="TG233" s="33"/>
      <c r="TH233" s="33"/>
      <c r="TI233" s="33"/>
      <c r="TJ233" s="33"/>
      <c r="TK233" s="33"/>
      <c r="TL233" s="33"/>
      <c r="TM233" s="33"/>
      <c r="TN233" s="33"/>
      <c r="TO233" s="33"/>
      <c r="TP233" s="33"/>
      <c r="TQ233" s="33"/>
      <c r="TR233" s="33"/>
      <c r="TS233" s="33"/>
      <c r="TT233" s="33"/>
      <c r="TU233" s="33"/>
      <c r="TV233" s="33"/>
      <c r="TW233" s="33"/>
      <c r="TX233" s="33"/>
      <c r="TY233" s="33"/>
      <c r="TZ233" s="33"/>
      <c r="UA233" s="33"/>
      <c r="UB233" s="33"/>
      <c r="UC233" s="33"/>
      <c r="UD233" s="33"/>
      <c r="UE233" s="33"/>
      <c r="UF233" s="33"/>
      <c r="UG233" s="33"/>
      <c r="UH233" s="33"/>
      <c r="UI233" s="33"/>
      <c r="UJ233" s="33"/>
      <c r="UK233" s="33"/>
      <c r="UL233" s="33"/>
    </row>
    <row r="234" spans="1:558" s="13" customFormat="1" x14ac:dyDescent="0.25">
      <c r="A234" s="54">
        <v>228</v>
      </c>
      <c r="B234" s="24" t="s">
        <v>1093</v>
      </c>
      <c r="C234" s="54" t="s">
        <v>913</v>
      </c>
      <c r="D234" s="80" t="s">
        <v>218</v>
      </c>
      <c r="E234" s="80" t="s">
        <v>110</v>
      </c>
      <c r="F234" s="86" t="s">
        <v>916</v>
      </c>
      <c r="G234" s="25">
        <v>24000</v>
      </c>
      <c r="H234" s="87">
        <v>0</v>
      </c>
      <c r="I234" s="25">
        <v>25</v>
      </c>
      <c r="J234" s="85">
        <v>688.8</v>
      </c>
      <c r="K234" s="60">
        <f t="shared" si="30"/>
        <v>1703.9999999999998</v>
      </c>
      <c r="L234" s="36">
        <f t="shared" si="31"/>
        <v>264</v>
      </c>
      <c r="M234" s="72">
        <v>729.6</v>
      </c>
      <c r="N234" s="25">
        <f t="shared" si="32"/>
        <v>1701.6000000000001</v>
      </c>
      <c r="O234" s="25"/>
      <c r="P234" s="25">
        <f t="shared" si="33"/>
        <v>1418.4</v>
      </c>
      <c r="Q234" s="25">
        <f t="shared" si="34"/>
        <v>1443.4</v>
      </c>
      <c r="R234" s="25">
        <f t="shared" si="35"/>
        <v>3669.6</v>
      </c>
      <c r="S234" s="25">
        <f t="shared" si="36"/>
        <v>22556.6</v>
      </c>
      <c r="T234" s="37" t="s">
        <v>44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  <c r="LD234" s="33"/>
      <c r="LE234" s="33"/>
      <c r="LF234" s="33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3"/>
      <c r="LS234" s="33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33"/>
      <c r="ME234" s="33"/>
      <c r="MF234" s="33"/>
      <c r="MG234" s="33"/>
      <c r="MH234" s="33"/>
      <c r="MI234" s="33"/>
      <c r="MJ234" s="33"/>
      <c r="MK234" s="33"/>
      <c r="ML234" s="33"/>
      <c r="MM234" s="33"/>
      <c r="MN234" s="33"/>
      <c r="MO234" s="33"/>
      <c r="MP234" s="33"/>
      <c r="MQ234" s="33"/>
      <c r="MR234" s="33"/>
      <c r="MS234" s="33"/>
      <c r="MT234" s="33"/>
      <c r="MU234" s="33"/>
      <c r="MV234" s="33"/>
      <c r="MW234" s="33"/>
      <c r="MX234" s="33"/>
      <c r="MY234" s="33"/>
      <c r="MZ234" s="33"/>
      <c r="NA234" s="33"/>
      <c r="NB234" s="33"/>
      <c r="NC234" s="33"/>
      <c r="ND234" s="33"/>
      <c r="NE234" s="33"/>
      <c r="NF234" s="33"/>
      <c r="NG234" s="33"/>
      <c r="NH234" s="33"/>
      <c r="NI234" s="33"/>
      <c r="NJ234" s="33"/>
      <c r="NK234" s="33"/>
      <c r="NL234" s="33"/>
      <c r="NM234" s="33"/>
      <c r="NN234" s="33"/>
      <c r="NO234" s="33"/>
      <c r="NP234" s="33"/>
      <c r="NQ234" s="33"/>
      <c r="NR234" s="33"/>
      <c r="NS234" s="33"/>
      <c r="NT234" s="33"/>
      <c r="NU234" s="33"/>
      <c r="NV234" s="33"/>
      <c r="NW234" s="33"/>
      <c r="NX234" s="33"/>
      <c r="NY234" s="33"/>
      <c r="NZ234" s="33"/>
      <c r="OA234" s="33"/>
      <c r="OB234" s="33"/>
      <c r="OC234" s="33"/>
      <c r="OD234" s="33"/>
      <c r="OE234" s="33"/>
      <c r="OF234" s="33"/>
      <c r="OG234" s="33"/>
      <c r="OH234" s="33"/>
      <c r="OI234" s="33"/>
      <c r="OJ234" s="33"/>
      <c r="OK234" s="33"/>
      <c r="OL234" s="33"/>
      <c r="OM234" s="33"/>
      <c r="ON234" s="33"/>
      <c r="OO234" s="33"/>
      <c r="OP234" s="33"/>
      <c r="OQ234" s="33"/>
      <c r="OR234" s="33"/>
      <c r="OS234" s="33"/>
      <c r="OT234" s="33"/>
      <c r="OU234" s="33"/>
      <c r="OV234" s="33"/>
      <c r="OW234" s="33"/>
      <c r="OX234" s="33"/>
      <c r="OY234" s="33"/>
      <c r="OZ234" s="33"/>
      <c r="PA234" s="33"/>
      <c r="PB234" s="33"/>
      <c r="PC234" s="33"/>
      <c r="PD234" s="33"/>
      <c r="PE234" s="33"/>
      <c r="PF234" s="33"/>
      <c r="PG234" s="33"/>
      <c r="PH234" s="33"/>
      <c r="PI234" s="33"/>
      <c r="PJ234" s="33"/>
      <c r="PK234" s="33"/>
      <c r="PL234" s="33"/>
      <c r="PM234" s="33"/>
      <c r="PN234" s="33"/>
      <c r="PO234" s="33"/>
      <c r="PP234" s="33"/>
      <c r="PQ234" s="33"/>
      <c r="PR234" s="33"/>
      <c r="PS234" s="33"/>
      <c r="PT234" s="33"/>
      <c r="PU234" s="33"/>
      <c r="PV234" s="33"/>
      <c r="PW234" s="33"/>
      <c r="PX234" s="33"/>
      <c r="PY234" s="33"/>
      <c r="PZ234" s="33"/>
      <c r="QA234" s="33"/>
      <c r="QB234" s="33"/>
      <c r="QC234" s="33"/>
      <c r="QD234" s="33"/>
      <c r="QE234" s="33"/>
      <c r="QF234" s="33"/>
      <c r="QG234" s="33"/>
      <c r="QH234" s="33"/>
      <c r="QI234" s="33"/>
      <c r="QJ234" s="33"/>
      <c r="QK234" s="33"/>
      <c r="QL234" s="33"/>
      <c r="QM234" s="33"/>
      <c r="QN234" s="33"/>
      <c r="QO234" s="33"/>
      <c r="QP234" s="33"/>
      <c r="QQ234" s="33"/>
      <c r="QR234" s="33"/>
      <c r="QS234" s="33"/>
      <c r="QT234" s="33"/>
      <c r="QU234" s="33"/>
      <c r="QV234" s="33"/>
      <c r="QW234" s="33"/>
      <c r="QX234" s="33"/>
      <c r="QY234" s="33"/>
      <c r="QZ234" s="33"/>
      <c r="RA234" s="33"/>
      <c r="RB234" s="33"/>
      <c r="RC234" s="33"/>
      <c r="RD234" s="33"/>
      <c r="RE234" s="33"/>
      <c r="RF234" s="33"/>
      <c r="RG234" s="33"/>
      <c r="RH234" s="33"/>
      <c r="RI234" s="33"/>
      <c r="RJ234" s="33"/>
      <c r="RK234" s="33"/>
      <c r="RL234" s="33"/>
      <c r="RM234" s="33"/>
      <c r="RN234" s="33"/>
      <c r="RO234" s="33"/>
      <c r="RP234" s="33"/>
      <c r="RQ234" s="33"/>
      <c r="RR234" s="33"/>
      <c r="RS234" s="33"/>
      <c r="RT234" s="33"/>
      <c r="RU234" s="33"/>
      <c r="RV234" s="33"/>
      <c r="RW234" s="33"/>
      <c r="RX234" s="33"/>
      <c r="RY234" s="33"/>
      <c r="RZ234" s="33"/>
      <c r="SA234" s="33"/>
      <c r="SB234" s="33"/>
      <c r="SC234" s="33"/>
      <c r="SD234" s="33"/>
      <c r="SE234" s="33"/>
      <c r="SF234" s="33"/>
      <c r="SG234" s="33"/>
      <c r="SH234" s="33"/>
      <c r="SI234" s="33"/>
      <c r="SJ234" s="33"/>
      <c r="SK234" s="33"/>
      <c r="SL234" s="33"/>
      <c r="SM234" s="33"/>
      <c r="SN234" s="33"/>
      <c r="SO234" s="33"/>
      <c r="SP234" s="33"/>
      <c r="SQ234" s="33"/>
      <c r="SR234" s="33"/>
      <c r="SS234" s="33"/>
      <c r="ST234" s="33"/>
      <c r="SU234" s="33"/>
      <c r="SV234" s="33"/>
      <c r="SW234" s="33"/>
      <c r="SX234" s="33"/>
      <c r="SY234" s="33"/>
      <c r="SZ234" s="33"/>
      <c r="TA234" s="33"/>
      <c r="TB234" s="33"/>
      <c r="TC234" s="33"/>
      <c r="TD234" s="33"/>
      <c r="TE234" s="33"/>
      <c r="TF234" s="33"/>
      <c r="TG234" s="33"/>
      <c r="TH234" s="33"/>
      <c r="TI234" s="33"/>
      <c r="TJ234" s="33"/>
      <c r="TK234" s="33"/>
      <c r="TL234" s="33"/>
      <c r="TM234" s="33"/>
      <c r="TN234" s="33"/>
      <c r="TO234" s="33"/>
      <c r="TP234" s="33"/>
      <c r="TQ234" s="33"/>
      <c r="TR234" s="33"/>
      <c r="TS234" s="33"/>
      <c r="TT234" s="33"/>
      <c r="TU234" s="33"/>
      <c r="TV234" s="33"/>
      <c r="TW234" s="33"/>
      <c r="TX234" s="33"/>
      <c r="TY234" s="33"/>
      <c r="TZ234" s="33"/>
      <c r="UA234" s="33"/>
      <c r="UB234" s="33"/>
      <c r="UC234" s="33"/>
      <c r="UD234" s="33"/>
      <c r="UE234" s="33"/>
      <c r="UF234" s="33"/>
      <c r="UG234" s="33"/>
      <c r="UH234" s="33"/>
      <c r="UI234" s="33"/>
      <c r="UJ234" s="33"/>
      <c r="UK234" s="33"/>
      <c r="UL234" s="33"/>
    </row>
    <row r="235" spans="1:558" s="23" customFormat="1" x14ac:dyDescent="0.25">
      <c r="A235" s="54">
        <v>229</v>
      </c>
      <c r="B235" s="24" t="s">
        <v>1105</v>
      </c>
      <c r="C235" s="54" t="s">
        <v>913</v>
      </c>
      <c r="D235" s="80" t="s">
        <v>218</v>
      </c>
      <c r="E235" s="80" t="s">
        <v>110</v>
      </c>
      <c r="F235" s="86" t="s">
        <v>916</v>
      </c>
      <c r="G235" s="25">
        <v>24000</v>
      </c>
      <c r="H235" s="87">
        <v>0</v>
      </c>
      <c r="I235" s="25">
        <v>25</v>
      </c>
      <c r="J235" s="85">
        <v>688.8</v>
      </c>
      <c r="K235" s="60">
        <f t="shared" si="30"/>
        <v>1703.9999999999998</v>
      </c>
      <c r="L235" s="36">
        <f t="shared" si="31"/>
        <v>264</v>
      </c>
      <c r="M235" s="72">
        <v>729.6</v>
      </c>
      <c r="N235" s="25">
        <f t="shared" si="32"/>
        <v>1701.6000000000001</v>
      </c>
      <c r="O235" s="25"/>
      <c r="P235" s="25">
        <f t="shared" si="33"/>
        <v>1418.4</v>
      </c>
      <c r="Q235" s="25">
        <f t="shared" si="34"/>
        <v>1443.4</v>
      </c>
      <c r="R235" s="25">
        <f t="shared" si="35"/>
        <v>3669.6</v>
      </c>
      <c r="S235" s="25">
        <f t="shared" si="36"/>
        <v>22556.6</v>
      </c>
      <c r="T235" s="37" t="s">
        <v>44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  <c r="LD235" s="33"/>
      <c r="LE235" s="33"/>
      <c r="LF235" s="33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3"/>
      <c r="LS235" s="33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33"/>
      <c r="ME235" s="33"/>
      <c r="MF235" s="33"/>
      <c r="MG235" s="33"/>
      <c r="MH235" s="33"/>
      <c r="MI235" s="33"/>
      <c r="MJ235" s="33"/>
      <c r="MK235" s="33"/>
      <c r="ML235" s="33"/>
      <c r="MM235" s="33"/>
      <c r="MN235" s="33"/>
      <c r="MO235" s="33"/>
      <c r="MP235" s="33"/>
      <c r="MQ235" s="33"/>
      <c r="MR235" s="33"/>
      <c r="MS235" s="33"/>
      <c r="MT235" s="33"/>
      <c r="MU235" s="33"/>
      <c r="MV235" s="33"/>
      <c r="MW235" s="33"/>
      <c r="MX235" s="33"/>
      <c r="MY235" s="33"/>
      <c r="MZ235" s="33"/>
      <c r="NA235" s="33"/>
      <c r="NB235" s="33"/>
      <c r="NC235" s="33"/>
      <c r="ND235" s="33"/>
      <c r="NE235" s="33"/>
      <c r="NF235" s="33"/>
      <c r="NG235" s="33"/>
      <c r="NH235" s="33"/>
      <c r="NI235" s="33"/>
      <c r="NJ235" s="33"/>
      <c r="NK235" s="33"/>
      <c r="NL235" s="33"/>
      <c r="NM235" s="33"/>
      <c r="NN235" s="33"/>
      <c r="NO235" s="33"/>
      <c r="NP235" s="33"/>
      <c r="NQ235" s="33"/>
      <c r="NR235" s="33"/>
      <c r="NS235" s="33"/>
      <c r="NT235" s="33"/>
      <c r="NU235" s="33"/>
      <c r="NV235" s="33"/>
      <c r="NW235" s="33"/>
      <c r="NX235" s="33"/>
      <c r="NY235" s="33"/>
      <c r="NZ235" s="33"/>
      <c r="OA235" s="33"/>
      <c r="OB235" s="33"/>
      <c r="OC235" s="33"/>
      <c r="OD235" s="33"/>
      <c r="OE235" s="33"/>
      <c r="OF235" s="33"/>
      <c r="OG235" s="33"/>
      <c r="OH235" s="33"/>
      <c r="OI235" s="33"/>
      <c r="OJ235" s="33"/>
      <c r="OK235" s="33"/>
      <c r="OL235" s="33"/>
      <c r="OM235" s="33"/>
      <c r="ON235" s="33"/>
      <c r="OO235" s="33"/>
      <c r="OP235" s="33"/>
      <c r="OQ235" s="33"/>
      <c r="OR235" s="33"/>
      <c r="OS235" s="33"/>
      <c r="OT235" s="33"/>
      <c r="OU235" s="33"/>
      <c r="OV235" s="33"/>
      <c r="OW235" s="33"/>
      <c r="OX235" s="33"/>
      <c r="OY235" s="33"/>
      <c r="OZ235" s="33"/>
      <c r="PA235" s="33"/>
      <c r="PB235" s="33"/>
      <c r="PC235" s="33"/>
      <c r="PD235" s="33"/>
      <c r="PE235" s="33"/>
      <c r="PF235" s="33"/>
      <c r="PG235" s="33"/>
      <c r="PH235" s="33"/>
      <c r="PI235" s="33"/>
      <c r="PJ235" s="33"/>
      <c r="PK235" s="33"/>
      <c r="PL235" s="33"/>
      <c r="PM235" s="33"/>
      <c r="PN235" s="33"/>
      <c r="PO235" s="33"/>
      <c r="PP235" s="33"/>
      <c r="PQ235" s="33"/>
      <c r="PR235" s="33"/>
      <c r="PS235" s="33"/>
      <c r="PT235" s="33"/>
      <c r="PU235" s="33"/>
      <c r="PV235" s="33"/>
      <c r="PW235" s="33"/>
      <c r="PX235" s="33"/>
      <c r="PY235" s="33"/>
      <c r="PZ235" s="33"/>
      <c r="QA235" s="33"/>
      <c r="QB235" s="33"/>
      <c r="QC235" s="33"/>
      <c r="QD235" s="33"/>
      <c r="QE235" s="33"/>
      <c r="QF235" s="33"/>
      <c r="QG235" s="33"/>
      <c r="QH235" s="33"/>
      <c r="QI235" s="33"/>
      <c r="QJ235" s="33"/>
      <c r="QK235" s="33"/>
      <c r="QL235" s="33"/>
      <c r="QM235" s="33"/>
      <c r="QN235" s="33"/>
      <c r="QO235" s="33"/>
      <c r="QP235" s="33"/>
      <c r="QQ235" s="33"/>
      <c r="QR235" s="33"/>
      <c r="QS235" s="33"/>
      <c r="QT235" s="33"/>
      <c r="QU235" s="33"/>
      <c r="QV235" s="33"/>
      <c r="QW235" s="33"/>
      <c r="QX235" s="33"/>
      <c r="QY235" s="33"/>
      <c r="QZ235" s="33"/>
      <c r="RA235" s="33"/>
      <c r="RB235" s="33"/>
      <c r="RC235" s="33"/>
      <c r="RD235" s="33"/>
      <c r="RE235" s="33"/>
      <c r="RF235" s="33"/>
      <c r="RG235" s="33"/>
      <c r="RH235" s="33"/>
      <c r="RI235" s="33"/>
      <c r="RJ235" s="33"/>
      <c r="RK235" s="33"/>
      <c r="RL235" s="33"/>
      <c r="RM235" s="33"/>
      <c r="RN235" s="33"/>
      <c r="RO235" s="33"/>
      <c r="RP235" s="33"/>
      <c r="RQ235" s="33"/>
      <c r="RR235" s="33"/>
      <c r="RS235" s="33"/>
      <c r="RT235" s="33"/>
      <c r="RU235" s="33"/>
      <c r="RV235" s="33"/>
      <c r="RW235" s="33"/>
      <c r="RX235" s="33"/>
      <c r="RY235" s="33"/>
      <c r="RZ235" s="33"/>
      <c r="SA235" s="33"/>
      <c r="SB235" s="33"/>
      <c r="SC235" s="33"/>
      <c r="SD235" s="33"/>
      <c r="SE235" s="33"/>
      <c r="SF235" s="33"/>
      <c r="SG235" s="33"/>
      <c r="SH235" s="33"/>
      <c r="SI235" s="33"/>
      <c r="SJ235" s="33"/>
      <c r="SK235" s="33"/>
      <c r="SL235" s="33"/>
      <c r="SM235" s="33"/>
      <c r="SN235" s="33"/>
      <c r="SO235" s="33"/>
      <c r="SP235" s="33"/>
      <c r="SQ235" s="33"/>
      <c r="SR235" s="33"/>
      <c r="SS235" s="33"/>
      <c r="ST235" s="33"/>
      <c r="SU235" s="33"/>
      <c r="SV235" s="33"/>
      <c r="SW235" s="33"/>
      <c r="SX235" s="33"/>
      <c r="SY235" s="33"/>
      <c r="SZ235" s="33"/>
      <c r="TA235" s="33"/>
      <c r="TB235" s="33"/>
      <c r="TC235" s="33"/>
      <c r="TD235" s="33"/>
      <c r="TE235" s="33"/>
      <c r="TF235" s="33"/>
      <c r="TG235" s="33"/>
      <c r="TH235" s="33"/>
      <c r="TI235" s="33"/>
      <c r="TJ235" s="33"/>
      <c r="TK235" s="33"/>
      <c r="TL235" s="33"/>
      <c r="TM235" s="33"/>
      <c r="TN235" s="33"/>
      <c r="TO235" s="33"/>
      <c r="TP235" s="33"/>
      <c r="TQ235" s="33"/>
      <c r="TR235" s="33"/>
      <c r="TS235" s="33"/>
      <c r="TT235" s="33"/>
      <c r="TU235" s="33"/>
      <c r="TV235" s="33"/>
      <c r="TW235" s="33"/>
      <c r="TX235" s="33"/>
      <c r="TY235" s="33"/>
      <c r="TZ235" s="33"/>
      <c r="UA235" s="33"/>
      <c r="UB235" s="33"/>
      <c r="UC235" s="33"/>
      <c r="UD235" s="33"/>
      <c r="UE235" s="33"/>
      <c r="UF235" s="33"/>
      <c r="UG235" s="33"/>
      <c r="UH235" s="33"/>
      <c r="UI235" s="33"/>
      <c r="UJ235" s="33"/>
      <c r="UK235" s="33"/>
      <c r="UL235" s="33"/>
    </row>
    <row r="236" spans="1:558" s="23" customFormat="1" x14ac:dyDescent="0.25">
      <c r="A236" s="54">
        <v>230</v>
      </c>
      <c r="B236" s="24" t="s">
        <v>1106</v>
      </c>
      <c r="C236" s="54" t="s">
        <v>913</v>
      </c>
      <c r="D236" s="80" t="s">
        <v>218</v>
      </c>
      <c r="E236" s="80" t="s">
        <v>110</v>
      </c>
      <c r="F236" s="86" t="s">
        <v>916</v>
      </c>
      <c r="G236" s="25">
        <v>24000</v>
      </c>
      <c r="H236" s="87">
        <v>0</v>
      </c>
      <c r="I236" s="25">
        <v>25</v>
      </c>
      <c r="J236" s="85">
        <v>688.8</v>
      </c>
      <c r="K236" s="60">
        <f t="shared" si="30"/>
        <v>1703.9999999999998</v>
      </c>
      <c r="L236" s="36">
        <f t="shared" si="31"/>
        <v>264</v>
      </c>
      <c r="M236" s="72">
        <v>729.6</v>
      </c>
      <c r="N236" s="25">
        <f t="shared" si="32"/>
        <v>1701.6000000000001</v>
      </c>
      <c r="O236" s="25"/>
      <c r="P236" s="25">
        <f t="shared" si="33"/>
        <v>1418.4</v>
      </c>
      <c r="Q236" s="25">
        <f t="shared" si="34"/>
        <v>1443.4</v>
      </c>
      <c r="R236" s="25">
        <f t="shared" si="35"/>
        <v>3669.6</v>
      </c>
      <c r="S236" s="25">
        <f t="shared" si="36"/>
        <v>22556.6</v>
      </c>
      <c r="T236" s="37" t="s">
        <v>44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  <c r="QR236" s="33"/>
      <c r="QS236" s="33"/>
      <c r="QT236" s="33"/>
      <c r="QU236" s="33"/>
      <c r="QV236" s="33"/>
      <c r="QW236" s="33"/>
      <c r="QX236" s="33"/>
      <c r="QY236" s="33"/>
      <c r="QZ236" s="33"/>
      <c r="RA236" s="33"/>
      <c r="RB236" s="33"/>
      <c r="RC236" s="33"/>
      <c r="RD236" s="33"/>
      <c r="RE236" s="33"/>
      <c r="RF236" s="33"/>
      <c r="RG236" s="33"/>
      <c r="RH236" s="33"/>
      <c r="RI236" s="33"/>
      <c r="RJ236" s="33"/>
      <c r="RK236" s="33"/>
      <c r="RL236" s="33"/>
      <c r="RM236" s="33"/>
      <c r="RN236" s="33"/>
      <c r="RO236" s="33"/>
      <c r="RP236" s="33"/>
      <c r="RQ236" s="33"/>
      <c r="RR236" s="33"/>
      <c r="RS236" s="33"/>
      <c r="RT236" s="33"/>
      <c r="RU236" s="33"/>
      <c r="RV236" s="33"/>
      <c r="RW236" s="33"/>
      <c r="RX236" s="33"/>
      <c r="RY236" s="33"/>
      <c r="RZ236" s="33"/>
      <c r="SA236" s="33"/>
      <c r="SB236" s="33"/>
      <c r="SC236" s="33"/>
      <c r="SD236" s="33"/>
      <c r="SE236" s="33"/>
      <c r="SF236" s="33"/>
      <c r="SG236" s="33"/>
      <c r="SH236" s="33"/>
      <c r="SI236" s="33"/>
      <c r="SJ236" s="33"/>
      <c r="SK236" s="33"/>
      <c r="SL236" s="33"/>
      <c r="SM236" s="33"/>
      <c r="SN236" s="33"/>
      <c r="SO236" s="33"/>
      <c r="SP236" s="33"/>
      <c r="SQ236" s="33"/>
      <c r="SR236" s="33"/>
      <c r="SS236" s="33"/>
      <c r="ST236" s="33"/>
      <c r="SU236" s="33"/>
      <c r="SV236" s="33"/>
      <c r="SW236" s="33"/>
      <c r="SX236" s="33"/>
      <c r="SY236" s="33"/>
      <c r="SZ236" s="33"/>
      <c r="TA236" s="33"/>
      <c r="TB236" s="33"/>
      <c r="TC236" s="33"/>
      <c r="TD236" s="33"/>
      <c r="TE236" s="33"/>
      <c r="TF236" s="33"/>
      <c r="TG236" s="33"/>
      <c r="TH236" s="33"/>
      <c r="TI236" s="33"/>
      <c r="TJ236" s="33"/>
      <c r="TK236" s="33"/>
      <c r="TL236" s="33"/>
      <c r="TM236" s="33"/>
      <c r="TN236" s="33"/>
      <c r="TO236" s="33"/>
      <c r="TP236" s="33"/>
      <c r="TQ236" s="33"/>
      <c r="TR236" s="33"/>
      <c r="TS236" s="33"/>
      <c r="TT236" s="33"/>
      <c r="TU236" s="33"/>
      <c r="TV236" s="33"/>
      <c r="TW236" s="33"/>
      <c r="TX236" s="33"/>
      <c r="TY236" s="33"/>
      <c r="TZ236" s="33"/>
      <c r="UA236" s="33"/>
      <c r="UB236" s="33"/>
      <c r="UC236" s="33"/>
      <c r="UD236" s="33"/>
      <c r="UE236" s="33"/>
      <c r="UF236" s="33"/>
      <c r="UG236" s="33"/>
      <c r="UH236" s="33"/>
      <c r="UI236" s="33"/>
      <c r="UJ236" s="33"/>
      <c r="UK236" s="33"/>
      <c r="UL236" s="33"/>
    </row>
    <row r="237" spans="1:558" s="23" customFormat="1" x14ac:dyDescent="0.25">
      <c r="A237" s="54">
        <v>231</v>
      </c>
      <c r="B237" s="24" t="s">
        <v>1108</v>
      </c>
      <c r="C237" s="54" t="s">
        <v>913</v>
      </c>
      <c r="D237" s="80" t="s">
        <v>218</v>
      </c>
      <c r="E237" s="80" t="s">
        <v>110</v>
      </c>
      <c r="F237" s="86" t="s">
        <v>916</v>
      </c>
      <c r="G237" s="25">
        <v>24000</v>
      </c>
      <c r="H237" s="87">
        <v>0</v>
      </c>
      <c r="I237" s="25">
        <v>25</v>
      </c>
      <c r="J237" s="85">
        <v>688.8</v>
      </c>
      <c r="K237" s="60">
        <f t="shared" si="30"/>
        <v>1703.9999999999998</v>
      </c>
      <c r="L237" s="36">
        <f t="shared" si="31"/>
        <v>264</v>
      </c>
      <c r="M237" s="72">
        <v>729.6</v>
      </c>
      <c r="N237" s="25">
        <f t="shared" si="32"/>
        <v>1701.6000000000001</v>
      </c>
      <c r="O237" s="25"/>
      <c r="P237" s="25">
        <f t="shared" si="33"/>
        <v>1418.4</v>
      </c>
      <c r="Q237" s="25">
        <f t="shared" si="34"/>
        <v>1443.4</v>
      </c>
      <c r="R237" s="25">
        <f t="shared" si="35"/>
        <v>3669.6</v>
      </c>
      <c r="S237" s="25">
        <f t="shared" si="36"/>
        <v>22556.6</v>
      </c>
      <c r="T237" s="37" t="s">
        <v>44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  <c r="LD237" s="33"/>
      <c r="LE237" s="33"/>
      <c r="LF237" s="33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3"/>
      <c r="LS237" s="33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33"/>
      <c r="ME237" s="33"/>
      <c r="MF237" s="33"/>
      <c r="MG237" s="33"/>
      <c r="MH237" s="33"/>
      <c r="MI237" s="33"/>
      <c r="MJ237" s="33"/>
      <c r="MK237" s="33"/>
      <c r="ML237" s="33"/>
      <c r="MM237" s="33"/>
      <c r="MN237" s="33"/>
      <c r="MO237" s="33"/>
      <c r="MP237" s="33"/>
      <c r="MQ237" s="33"/>
      <c r="MR237" s="33"/>
      <c r="MS237" s="33"/>
      <c r="MT237" s="33"/>
      <c r="MU237" s="33"/>
      <c r="MV237" s="33"/>
      <c r="MW237" s="33"/>
      <c r="MX237" s="33"/>
      <c r="MY237" s="33"/>
      <c r="MZ237" s="33"/>
      <c r="NA237" s="33"/>
      <c r="NB237" s="33"/>
      <c r="NC237" s="33"/>
      <c r="ND237" s="33"/>
      <c r="NE237" s="33"/>
      <c r="NF237" s="33"/>
      <c r="NG237" s="33"/>
      <c r="NH237" s="33"/>
      <c r="NI237" s="33"/>
      <c r="NJ237" s="33"/>
      <c r="NK237" s="33"/>
      <c r="NL237" s="33"/>
      <c r="NM237" s="33"/>
      <c r="NN237" s="33"/>
      <c r="NO237" s="33"/>
      <c r="NP237" s="33"/>
      <c r="NQ237" s="33"/>
      <c r="NR237" s="33"/>
      <c r="NS237" s="33"/>
      <c r="NT237" s="33"/>
      <c r="NU237" s="33"/>
      <c r="NV237" s="33"/>
      <c r="NW237" s="33"/>
      <c r="NX237" s="33"/>
      <c r="NY237" s="33"/>
      <c r="NZ237" s="33"/>
      <c r="OA237" s="33"/>
      <c r="OB237" s="33"/>
      <c r="OC237" s="33"/>
      <c r="OD237" s="33"/>
      <c r="OE237" s="33"/>
      <c r="OF237" s="33"/>
      <c r="OG237" s="33"/>
      <c r="OH237" s="33"/>
      <c r="OI237" s="33"/>
      <c r="OJ237" s="33"/>
      <c r="OK237" s="33"/>
      <c r="OL237" s="33"/>
      <c r="OM237" s="33"/>
      <c r="ON237" s="33"/>
      <c r="OO237" s="33"/>
      <c r="OP237" s="33"/>
      <c r="OQ237" s="33"/>
      <c r="OR237" s="33"/>
      <c r="OS237" s="33"/>
      <c r="OT237" s="33"/>
      <c r="OU237" s="33"/>
      <c r="OV237" s="33"/>
      <c r="OW237" s="33"/>
      <c r="OX237" s="33"/>
      <c r="OY237" s="33"/>
      <c r="OZ237" s="33"/>
      <c r="PA237" s="33"/>
      <c r="PB237" s="33"/>
      <c r="PC237" s="33"/>
      <c r="PD237" s="33"/>
      <c r="PE237" s="33"/>
      <c r="PF237" s="33"/>
      <c r="PG237" s="33"/>
      <c r="PH237" s="33"/>
      <c r="PI237" s="33"/>
      <c r="PJ237" s="33"/>
      <c r="PK237" s="33"/>
      <c r="PL237" s="33"/>
      <c r="PM237" s="33"/>
      <c r="PN237" s="33"/>
      <c r="PO237" s="33"/>
      <c r="PP237" s="33"/>
      <c r="PQ237" s="33"/>
      <c r="PR237" s="33"/>
      <c r="PS237" s="33"/>
      <c r="PT237" s="33"/>
      <c r="PU237" s="33"/>
      <c r="PV237" s="33"/>
      <c r="PW237" s="33"/>
      <c r="PX237" s="33"/>
      <c r="PY237" s="33"/>
      <c r="PZ237" s="33"/>
      <c r="QA237" s="33"/>
      <c r="QB237" s="33"/>
      <c r="QC237" s="33"/>
      <c r="QD237" s="33"/>
      <c r="QE237" s="33"/>
      <c r="QF237" s="33"/>
      <c r="QG237" s="33"/>
      <c r="QH237" s="33"/>
      <c r="QI237" s="33"/>
      <c r="QJ237" s="33"/>
      <c r="QK237" s="33"/>
      <c r="QL237" s="33"/>
      <c r="QM237" s="33"/>
      <c r="QN237" s="33"/>
      <c r="QO237" s="33"/>
      <c r="QP237" s="33"/>
      <c r="QQ237" s="33"/>
      <c r="QR237" s="33"/>
      <c r="QS237" s="33"/>
      <c r="QT237" s="33"/>
      <c r="QU237" s="33"/>
      <c r="QV237" s="33"/>
      <c r="QW237" s="33"/>
      <c r="QX237" s="33"/>
      <c r="QY237" s="33"/>
      <c r="QZ237" s="33"/>
      <c r="RA237" s="33"/>
      <c r="RB237" s="33"/>
      <c r="RC237" s="33"/>
      <c r="RD237" s="33"/>
      <c r="RE237" s="33"/>
      <c r="RF237" s="33"/>
      <c r="RG237" s="33"/>
      <c r="RH237" s="33"/>
      <c r="RI237" s="33"/>
      <c r="RJ237" s="33"/>
      <c r="RK237" s="33"/>
      <c r="RL237" s="33"/>
      <c r="RM237" s="33"/>
      <c r="RN237" s="33"/>
      <c r="RO237" s="33"/>
      <c r="RP237" s="33"/>
      <c r="RQ237" s="33"/>
      <c r="RR237" s="33"/>
      <c r="RS237" s="33"/>
      <c r="RT237" s="33"/>
      <c r="RU237" s="33"/>
      <c r="RV237" s="33"/>
      <c r="RW237" s="33"/>
      <c r="RX237" s="33"/>
      <c r="RY237" s="33"/>
      <c r="RZ237" s="33"/>
      <c r="SA237" s="33"/>
      <c r="SB237" s="33"/>
      <c r="SC237" s="33"/>
      <c r="SD237" s="33"/>
      <c r="SE237" s="33"/>
      <c r="SF237" s="33"/>
      <c r="SG237" s="33"/>
      <c r="SH237" s="33"/>
      <c r="SI237" s="33"/>
      <c r="SJ237" s="33"/>
      <c r="SK237" s="33"/>
      <c r="SL237" s="33"/>
      <c r="SM237" s="33"/>
      <c r="SN237" s="33"/>
      <c r="SO237" s="33"/>
      <c r="SP237" s="33"/>
      <c r="SQ237" s="33"/>
      <c r="SR237" s="33"/>
      <c r="SS237" s="33"/>
      <c r="ST237" s="33"/>
      <c r="SU237" s="33"/>
      <c r="SV237" s="33"/>
      <c r="SW237" s="33"/>
      <c r="SX237" s="33"/>
      <c r="SY237" s="33"/>
      <c r="SZ237" s="33"/>
      <c r="TA237" s="33"/>
      <c r="TB237" s="33"/>
      <c r="TC237" s="33"/>
      <c r="TD237" s="33"/>
      <c r="TE237" s="33"/>
      <c r="TF237" s="33"/>
      <c r="TG237" s="33"/>
      <c r="TH237" s="33"/>
      <c r="TI237" s="33"/>
      <c r="TJ237" s="33"/>
      <c r="TK237" s="33"/>
      <c r="TL237" s="33"/>
      <c r="TM237" s="33"/>
      <c r="TN237" s="33"/>
      <c r="TO237" s="33"/>
      <c r="TP237" s="33"/>
      <c r="TQ237" s="33"/>
      <c r="TR237" s="33"/>
      <c r="TS237" s="33"/>
      <c r="TT237" s="33"/>
      <c r="TU237" s="33"/>
      <c r="TV237" s="33"/>
      <c r="TW237" s="33"/>
      <c r="TX237" s="33"/>
      <c r="TY237" s="33"/>
      <c r="TZ237" s="33"/>
      <c r="UA237" s="33"/>
      <c r="UB237" s="33"/>
      <c r="UC237" s="33"/>
      <c r="UD237" s="33"/>
      <c r="UE237" s="33"/>
      <c r="UF237" s="33"/>
      <c r="UG237" s="33"/>
      <c r="UH237" s="33"/>
      <c r="UI237" s="33"/>
      <c r="UJ237" s="33"/>
      <c r="UK237" s="33"/>
      <c r="UL237" s="33"/>
    </row>
    <row r="238" spans="1:558" s="23" customFormat="1" x14ac:dyDescent="0.25">
      <c r="A238" s="54">
        <v>232</v>
      </c>
      <c r="B238" s="24" t="s">
        <v>1109</v>
      </c>
      <c r="C238" s="54" t="s">
        <v>913</v>
      </c>
      <c r="D238" s="80" t="s">
        <v>218</v>
      </c>
      <c r="E238" s="80" t="s">
        <v>110</v>
      </c>
      <c r="F238" s="86" t="s">
        <v>916</v>
      </c>
      <c r="G238" s="25">
        <v>24000</v>
      </c>
      <c r="H238" s="87">
        <v>0</v>
      </c>
      <c r="I238" s="25">
        <v>25</v>
      </c>
      <c r="J238" s="85">
        <v>688.8</v>
      </c>
      <c r="K238" s="60">
        <f t="shared" si="30"/>
        <v>1703.9999999999998</v>
      </c>
      <c r="L238" s="36">
        <f t="shared" si="31"/>
        <v>264</v>
      </c>
      <c r="M238" s="72">
        <v>729.6</v>
      </c>
      <c r="N238" s="25">
        <f t="shared" si="32"/>
        <v>1701.6000000000001</v>
      </c>
      <c r="O238" s="25"/>
      <c r="P238" s="25">
        <f t="shared" si="33"/>
        <v>1418.4</v>
      </c>
      <c r="Q238" s="25">
        <f t="shared" si="34"/>
        <v>1443.4</v>
      </c>
      <c r="R238" s="25">
        <f t="shared" si="35"/>
        <v>3669.6</v>
      </c>
      <c r="S238" s="25">
        <f t="shared" si="36"/>
        <v>22556.6</v>
      </c>
      <c r="T238" s="37" t="s">
        <v>44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  <c r="LD238" s="33"/>
      <c r="LE238" s="33"/>
      <c r="LF238" s="33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3"/>
      <c r="LS238" s="33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33"/>
      <c r="ME238" s="33"/>
      <c r="MF238" s="33"/>
      <c r="MG238" s="33"/>
      <c r="MH238" s="33"/>
      <c r="MI238" s="33"/>
      <c r="MJ238" s="33"/>
      <c r="MK238" s="33"/>
      <c r="ML238" s="33"/>
      <c r="MM238" s="33"/>
      <c r="MN238" s="33"/>
      <c r="MO238" s="33"/>
      <c r="MP238" s="33"/>
      <c r="MQ238" s="33"/>
      <c r="MR238" s="33"/>
      <c r="MS238" s="33"/>
      <c r="MT238" s="33"/>
      <c r="MU238" s="33"/>
      <c r="MV238" s="33"/>
      <c r="MW238" s="33"/>
      <c r="MX238" s="33"/>
      <c r="MY238" s="33"/>
      <c r="MZ238" s="33"/>
      <c r="NA238" s="33"/>
      <c r="NB238" s="33"/>
      <c r="NC238" s="33"/>
      <c r="ND238" s="33"/>
      <c r="NE238" s="33"/>
      <c r="NF238" s="33"/>
      <c r="NG238" s="33"/>
      <c r="NH238" s="33"/>
      <c r="NI238" s="33"/>
      <c r="NJ238" s="33"/>
      <c r="NK238" s="33"/>
      <c r="NL238" s="33"/>
      <c r="NM238" s="33"/>
      <c r="NN238" s="33"/>
      <c r="NO238" s="33"/>
      <c r="NP238" s="33"/>
      <c r="NQ238" s="33"/>
      <c r="NR238" s="33"/>
      <c r="NS238" s="33"/>
      <c r="NT238" s="33"/>
      <c r="NU238" s="33"/>
      <c r="NV238" s="33"/>
      <c r="NW238" s="33"/>
      <c r="NX238" s="33"/>
      <c r="NY238" s="33"/>
      <c r="NZ238" s="33"/>
      <c r="OA238" s="33"/>
      <c r="OB238" s="33"/>
      <c r="OC238" s="33"/>
      <c r="OD238" s="33"/>
      <c r="OE238" s="33"/>
      <c r="OF238" s="33"/>
      <c r="OG238" s="33"/>
      <c r="OH238" s="33"/>
      <c r="OI238" s="33"/>
      <c r="OJ238" s="33"/>
      <c r="OK238" s="33"/>
      <c r="OL238" s="33"/>
      <c r="OM238" s="33"/>
      <c r="ON238" s="33"/>
      <c r="OO238" s="33"/>
      <c r="OP238" s="33"/>
      <c r="OQ238" s="33"/>
      <c r="OR238" s="33"/>
      <c r="OS238" s="33"/>
      <c r="OT238" s="33"/>
      <c r="OU238" s="33"/>
      <c r="OV238" s="33"/>
      <c r="OW238" s="33"/>
      <c r="OX238" s="33"/>
      <c r="OY238" s="33"/>
      <c r="OZ238" s="33"/>
      <c r="PA238" s="33"/>
      <c r="PB238" s="33"/>
      <c r="PC238" s="33"/>
      <c r="PD238" s="33"/>
      <c r="PE238" s="33"/>
      <c r="PF238" s="33"/>
      <c r="PG238" s="33"/>
      <c r="PH238" s="33"/>
      <c r="PI238" s="33"/>
      <c r="PJ238" s="33"/>
      <c r="PK238" s="33"/>
      <c r="PL238" s="33"/>
      <c r="PM238" s="33"/>
      <c r="PN238" s="33"/>
      <c r="PO238" s="33"/>
      <c r="PP238" s="33"/>
      <c r="PQ238" s="33"/>
      <c r="PR238" s="33"/>
      <c r="PS238" s="33"/>
      <c r="PT238" s="33"/>
      <c r="PU238" s="33"/>
      <c r="PV238" s="33"/>
      <c r="PW238" s="33"/>
      <c r="PX238" s="33"/>
      <c r="PY238" s="33"/>
      <c r="PZ238" s="33"/>
      <c r="QA238" s="33"/>
      <c r="QB238" s="33"/>
      <c r="QC238" s="33"/>
      <c r="QD238" s="33"/>
      <c r="QE238" s="33"/>
      <c r="QF238" s="33"/>
      <c r="QG238" s="33"/>
      <c r="QH238" s="33"/>
      <c r="QI238" s="33"/>
      <c r="QJ238" s="33"/>
      <c r="QK238" s="33"/>
      <c r="QL238" s="33"/>
      <c r="QM238" s="33"/>
      <c r="QN238" s="33"/>
      <c r="QO238" s="33"/>
      <c r="QP238" s="33"/>
      <c r="QQ238" s="33"/>
      <c r="QR238" s="33"/>
      <c r="QS238" s="33"/>
      <c r="QT238" s="33"/>
      <c r="QU238" s="33"/>
      <c r="QV238" s="33"/>
      <c r="QW238" s="33"/>
      <c r="QX238" s="33"/>
      <c r="QY238" s="33"/>
      <c r="QZ238" s="33"/>
      <c r="RA238" s="33"/>
      <c r="RB238" s="33"/>
      <c r="RC238" s="33"/>
      <c r="RD238" s="33"/>
      <c r="RE238" s="33"/>
      <c r="RF238" s="33"/>
      <c r="RG238" s="33"/>
      <c r="RH238" s="33"/>
      <c r="RI238" s="33"/>
      <c r="RJ238" s="33"/>
      <c r="RK238" s="33"/>
      <c r="RL238" s="33"/>
      <c r="RM238" s="33"/>
      <c r="RN238" s="33"/>
      <c r="RO238" s="33"/>
      <c r="RP238" s="33"/>
      <c r="RQ238" s="33"/>
      <c r="RR238" s="33"/>
      <c r="RS238" s="33"/>
      <c r="RT238" s="33"/>
      <c r="RU238" s="33"/>
      <c r="RV238" s="33"/>
      <c r="RW238" s="33"/>
      <c r="RX238" s="33"/>
      <c r="RY238" s="33"/>
      <c r="RZ238" s="33"/>
      <c r="SA238" s="33"/>
      <c r="SB238" s="33"/>
      <c r="SC238" s="33"/>
      <c r="SD238" s="33"/>
      <c r="SE238" s="33"/>
      <c r="SF238" s="33"/>
      <c r="SG238" s="33"/>
      <c r="SH238" s="33"/>
      <c r="SI238" s="33"/>
      <c r="SJ238" s="33"/>
      <c r="SK238" s="33"/>
      <c r="SL238" s="33"/>
      <c r="SM238" s="33"/>
      <c r="SN238" s="33"/>
      <c r="SO238" s="33"/>
      <c r="SP238" s="33"/>
      <c r="SQ238" s="33"/>
      <c r="SR238" s="33"/>
      <c r="SS238" s="33"/>
      <c r="ST238" s="33"/>
      <c r="SU238" s="33"/>
      <c r="SV238" s="33"/>
      <c r="SW238" s="33"/>
      <c r="SX238" s="33"/>
      <c r="SY238" s="33"/>
      <c r="SZ238" s="33"/>
      <c r="TA238" s="33"/>
      <c r="TB238" s="33"/>
      <c r="TC238" s="33"/>
      <c r="TD238" s="33"/>
      <c r="TE238" s="33"/>
      <c r="TF238" s="33"/>
      <c r="TG238" s="33"/>
      <c r="TH238" s="33"/>
      <c r="TI238" s="33"/>
      <c r="TJ238" s="33"/>
      <c r="TK238" s="33"/>
      <c r="TL238" s="33"/>
      <c r="TM238" s="33"/>
      <c r="TN238" s="33"/>
      <c r="TO238" s="33"/>
      <c r="TP238" s="33"/>
      <c r="TQ238" s="33"/>
      <c r="TR238" s="33"/>
      <c r="TS238" s="33"/>
      <c r="TT238" s="33"/>
      <c r="TU238" s="33"/>
      <c r="TV238" s="33"/>
      <c r="TW238" s="33"/>
      <c r="TX238" s="33"/>
      <c r="TY238" s="33"/>
      <c r="TZ238" s="33"/>
      <c r="UA238" s="33"/>
      <c r="UB238" s="33"/>
      <c r="UC238" s="33"/>
      <c r="UD238" s="33"/>
      <c r="UE238" s="33"/>
      <c r="UF238" s="33"/>
      <c r="UG238" s="33"/>
      <c r="UH238" s="33"/>
      <c r="UI238" s="33"/>
      <c r="UJ238" s="33"/>
      <c r="UK238" s="33"/>
      <c r="UL238" s="33"/>
    </row>
    <row r="239" spans="1:558" s="23" customFormat="1" x14ac:dyDescent="0.25">
      <c r="A239" s="54">
        <v>233</v>
      </c>
      <c r="B239" s="24" t="s">
        <v>1123</v>
      </c>
      <c r="C239" s="54" t="s">
        <v>913</v>
      </c>
      <c r="D239" s="80" t="s">
        <v>218</v>
      </c>
      <c r="E239" s="80" t="s">
        <v>110</v>
      </c>
      <c r="F239" s="86" t="s">
        <v>916</v>
      </c>
      <c r="G239" s="25">
        <v>23100</v>
      </c>
      <c r="H239" s="87">
        <v>0</v>
      </c>
      <c r="I239" s="25">
        <v>25</v>
      </c>
      <c r="J239" s="85">
        <v>662.97</v>
      </c>
      <c r="K239" s="60">
        <f t="shared" si="30"/>
        <v>1640.1</v>
      </c>
      <c r="L239" s="36">
        <f t="shared" si="31"/>
        <v>254.10000000000002</v>
      </c>
      <c r="M239" s="72">
        <v>702.24</v>
      </c>
      <c r="N239" s="25">
        <f t="shared" si="32"/>
        <v>1637.7900000000002</v>
      </c>
      <c r="O239" s="25"/>
      <c r="P239" s="25">
        <f t="shared" si="33"/>
        <v>1365.21</v>
      </c>
      <c r="Q239" s="25">
        <f t="shared" si="34"/>
        <v>1390.21</v>
      </c>
      <c r="R239" s="25">
        <f t="shared" si="35"/>
        <v>3531.99</v>
      </c>
      <c r="S239" s="25">
        <f t="shared" si="36"/>
        <v>21709.79</v>
      </c>
      <c r="T239" s="37" t="s">
        <v>44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  <c r="LD239" s="33"/>
      <c r="LE239" s="33"/>
      <c r="LF239" s="33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3"/>
      <c r="LS239" s="33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33"/>
      <c r="ME239" s="33"/>
      <c r="MF239" s="33"/>
      <c r="MG239" s="33"/>
      <c r="MH239" s="33"/>
      <c r="MI239" s="33"/>
      <c r="MJ239" s="33"/>
      <c r="MK239" s="33"/>
      <c r="ML239" s="33"/>
      <c r="MM239" s="33"/>
      <c r="MN239" s="33"/>
      <c r="MO239" s="33"/>
      <c r="MP239" s="33"/>
      <c r="MQ239" s="33"/>
      <c r="MR239" s="33"/>
      <c r="MS239" s="33"/>
      <c r="MT239" s="33"/>
      <c r="MU239" s="33"/>
      <c r="MV239" s="33"/>
      <c r="MW239" s="33"/>
      <c r="MX239" s="33"/>
      <c r="MY239" s="33"/>
      <c r="MZ239" s="33"/>
      <c r="NA239" s="33"/>
      <c r="NB239" s="33"/>
      <c r="NC239" s="33"/>
      <c r="ND239" s="33"/>
      <c r="NE239" s="33"/>
      <c r="NF239" s="33"/>
      <c r="NG239" s="33"/>
      <c r="NH239" s="33"/>
      <c r="NI239" s="33"/>
      <c r="NJ239" s="33"/>
      <c r="NK239" s="33"/>
      <c r="NL239" s="33"/>
      <c r="NM239" s="33"/>
      <c r="NN239" s="33"/>
      <c r="NO239" s="33"/>
      <c r="NP239" s="33"/>
      <c r="NQ239" s="33"/>
      <c r="NR239" s="33"/>
      <c r="NS239" s="33"/>
      <c r="NT239" s="33"/>
      <c r="NU239" s="33"/>
      <c r="NV239" s="33"/>
      <c r="NW239" s="33"/>
      <c r="NX239" s="33"/>
      <c r="NY239" s="33"/>
      <c r="NZ239" s="33"/>
      <c r="OA239" s="33"/>
      <c r="OB239" s="33"/>
      <c r="OC239" s="33"/>
      <c r="OD239" s="33"/>
      <c r="OE239" s="33"/>
      <c r="OF239" s="33"/>
      <c r="OG239" s="33"/>
      <c r="OH239" s="33"/>
      <c r="OI239" s="33"/>
      <c r="OJ239" s="33"/>
      <c r="OK239" s="33"/>
      <c r="OL239" s="33"/>
      <c r="OM239" s="33"/>
      <c r="ON239" s="33"/>
      <c r="OO239" s="33"/>
      <c r="OP239" s="33"/>
      <c r="OQ239" s="33"/>
      <c r="OR239" s="33"/>
      <c r="OS239" s="33"/>
      <c r="OT239" s="33"/>
      <c r="OU239" s="33"/>
      <c r="OV239" s="33"/>
      <c r="OW239" s="33"/>
      <c r="OX239" s="33"/>
      <c r="OY239" s="33"/>
      <c r="OZ239" s="33"/>
      <c r="PA239" s="33"/>
      <c r="PB239" s="33"/>
      <c r="PC239" s="33"/>
      <c r="PD239" s="33"/>
      <c r="PE239" s="33"/>
      <c r="PF239" s="33"/>
      <c r="PG239" s="33"/>
      <c r="PH239" s="33"/>
      <c r="PI239" s="33"/>
      <c r="PJ239" s="33"/>
      <c r="PK239" s="33"/>
      <c r="PL239" s="33"/>
      <c r="PM239" s="33"/>
      <c r="PN239" s="33"/>
      <c r="PO239" s="33"/>
      <c r="PP239" s="33"/>
      <c r="PQ239" s="33"/>
      <c r="PR239" s="33"/>
      <c r="PS239" s="33"/>
      <c r="PT239" s="33"/>
      <c r="PU239" s="33"/>
      <c r="PV239" s="33"/>
      <c r="PW239" s="33"/>
      <c r="PX239" s="33"/>
      <c r="PY239" s="33"/>
      <c r="PZ239" s="33"/>
      <c r="QA239" s="33"/>
      <c r="QB239" s="33"/>
      <c r="QC239" s="33"/>
      <c r="QD239" s="33"/>
      <c r="QE239" s="33"/>
      <c r="QF239" s="33"/>
      <c r="QG239" s="33"/>
      <c r="QH239" s="33"/>
      <c r="QI239" s="33"/>
      <c r="QJ239" s="33"/>
      <c r="QK239" s="33"/>
      <c r="QL239" s="33"/>
      <c r="QM239" s="33"/>
      <c r="QN239" s="33"/>
      <c r="QO239" s="33"/>
      <c r="QP239" s="33"/>
      <c r="QQ239" s="33"/>
      <c r="QR239" s="33"/>
      <c r="QS239" s="33"/>
      <c r="QT239" s="33"/>
      <c r="QU239" s="33"/>
      <c r="QV239" s="33"/>
      <c r="QW239" s="33"/>
      <c r="QX239" s="33"/>
      <c r="QY239" s="33"/>
      <c r="QZ239" s="33"/>
      <c r="RA239" s="33"/>
      <c r="RB239" s="33"/>
      <c r="RC239" s="33"/>
      <c r="RD239" s="33"/>
      <c r="RE239" s="33"/>
      <c r="RF239" s="33"/>
      <c r="RG239" s="33"/>
      <c r="RH239" s="33"/>
      <c r="RI239" s="33"/>
      <c r="RJ239" s="33"/>
      <c r="RK239" s="33"/>
      <c r="RL239" s="33"/>
      <c r="RM239" s="33"/>
      <c r="RN239" s="33"/>
      <c r="RO239" s="33"/>
      <c r="RP239" s="33"/>
      <c r="RQ239" s="33"/>
      <c r="RR239" s="33"/>
      <c r="RS239" s="33"/>
      <c r="RT239" s="33"/>
      <c r="RU239" s="33"/>
      <c r="RV239" s="33"/>
      <c r="RW239" s="33"/>
      <c r="RX239" s="33"/>
      <c r="RY239" s="33"/>
      <c r="RZ239" s="33"/>
      <c r="SA239" s="33"/>
      <c r="SB239" s="33"/>
      <c r="SC239" s="33"/>
      <c r="SD239" s="33"/>
      <c r="SE239" s="33"/>
      <c r="SF239" s="33"/>
      <c r="SG239" s="33"/>
      <c r="SH239" s="33"/>
      <c r="SI239" s="33"/>
      <c r="SJ239" s="33"/>
      <c r="SK239" s="33"/>
      <c r="SL239" s="33"/>
      <c r="SM239" s="33"/>
      <c r="SN239" s="33"/>
      <c r="SO239" s="33"/>
      <c r="SP239" s="33"/>
      <c r="SQ239" s="33"/>
      <c r="SR239" s="33"/>
      <c r="SS239" s="33"/>
      <c r="ST239" s="33"/>
      <c r="SU239" s="33"/>
      <c r="SV239" s="33"/>
      <c r="SW239" s="33"/>
      <c r="SX239" s="33"/>
      <c r="SY239" s="33"/>
      <c r="SZ239" s="33"/>
      <c r="TA239" s="33"/>
      <c r="TB239" s="33"/>
      <c r="TC239" s="33"/>
      <c r="TD239" s="33"/>
      <c r="TE239" s="33"/>
      <c r="TF239" s="33"/>
      <c r="TG239" s="33"/>
      <c r="TH239" s="33"/>
      <c r="TI239" s="33"/>
      <c r="TJ239" s="33"/>
      <c r="TK239" s="33"/>
      <c r="TL239" s="33"/>
      <c r="TM239" s="33"/>
      <c r="TN239" s="33"/>
      <c r="TO239" s="33"/>
      <c r="TP239" s="33"/>
      <c r="TQ239" s="33"/>
      <c r="TR239" s="33"/>
      <c r="TS239" s="33"/>
      <c r="TT239" s="33"/>
      <c r="TU239" s="33"/>
      <c r="TV239" s="33"/>
      <c r="TW239" s="33"/>
      <c r="TX239" s="33"/>
      <c r="TY239" s="33"/>
      <c r="TZ239" s="33"/>
      <c r="UA239" s="33"/>
      <c r="UB239" s="33"/>
      <c r="UC239" s="33"/>
      <c r="UD239" s="33"/>
      <c r="UE239" s="33"/>
      <c r="UF239" s="33"/>
      <c r="UG239" s="33"/>
      <c r="UH239" s="33"/>
      <c r="UI239" s="33"/>
      <c r="UJ239" s="33"/>
      <c r="UK239" s="33"/>
      <c r="UL239" s="33"/>
    </row>
    <row r="240" spans="1:558" s="23" customFormat="1" x14ac:dyDescent="0.25">
      <c r="A240" s="54">
        <v>234</v>
      </c>
      <c r="B240" s="24" t="s">
        <v>1124</v>
      </c>
      <c r="C240" s="54" t="s">
        <v>913</v>
      </c>
      <c r="D240" s="80" t="s">
        <v>218</v>
      </c>
      <c r="E240" s="80" t="s">
        <v>110</v>
      </c>
      <c r="F240" s="86" t="s">
        <v>916</v>
      </c>
      <c r="G240" s="25">
        <v>23100</v>
      </c>
      <c r="H240" s="87">
        <v>0</v>
      </c>
      <c r="I240" s="25">
        <v>25</v>
      </c>
      <c r="J240" s="85">
        <v>662.97</v>
      </c>
      <c r="K240" s="60">
        <f t="shared" si="30"/>
        <v>1640.1</v>
      </c>
      <c r="L240" s="36">
        <f t="shared" si="31"/>
        <v>254.10000000000002</v>
      </c>
      <c r="M240" s="72">
        <v>702.24</v>
      </c>
      <c r="N240" s="25">
        <f t="shared" si="32"/>
        <v>1637.7900000000002</v>
      </c>
      <c r="O240" s="25"/>
      <c r="P240" s="25">
        <f t="shared" si="33"/>
        <v>1365.21</v>
      </c>
      <c r="Q240" s="25">
        <f t="shared" si="34"/>
        <v>1390.21</v>
      </c>
      <c r="R240" s="25">
        <f t="shared" si="35"/>
        <v>3531.99</v>
      </c>
      <c r="S240" s="25">
        <f t="shared" si="36"/>
        <v>21709.79</v>
      </c>
      <c r="T240" s="37" t="s">
        <v>44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  <c r="LD240" s="33"/>
      <c r="LE240" s="33"/>
      <c r="LF240" s="33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3"/>
      <c r="LS240" s="33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33"/>
      <c r="ME240" s="33"/>
      <c r="MF240" s="33"/>
      <c r="MG240" s="33"/>
      <c r="MH240" s="33"/>
      <c r="MI240" s="33"/>
      <c r="MJ240" s="33"/>
      <c r="MK240" s="33"/>
      <c r="ML240" s="33"/>
      <c r="MM240" s="33"/>
      <c r="MN240" s="33"/>
      <c r="MO240" s="33"/>
      <c r="MP240" s="33"/>
      <c r="MQ240" s="33"/>
      <c r="MR240" s="33"/>
      <c r="MS240" s="33"/>
      <c r="MT240" s="33"/>
      <c r="MU240" s="33"/>
      <c r="MV240" s="33"/>
      <c r="MW240" s="33"/>
      <c r="MX240" s="33"/>
      <c r="MY240" s="33"/>
      <c r="MZ240" s="33"/>
      <c r="NA240" s="33"/>
      <c r="NB240" s="33"/>
      <c r="NC240" s="33"/>
      <c r="ND240" s="33"/>
      <c r="NE240" s="33"/>
      <c r="NF240" s="33"/>
      <c r="NG240" s="33"/>
      <c r="NH240" s="33"/>
      <c r="NI240" s="33"/>
      <c r="NJ240" s="33"/>
      <c r="NK240" s="33"/>
      <c r="NL240" s="33"/>
      <c r="NM240" s="33"/>
      <c r="NN240" s="33"/>
      <c r="NO240" s="33"/>
      <c r="NP240" s="33"/>
      <c r="NQ240" s="33"/>
      <c r="NR240" s="33"/>
      <c r="NS240" s="33"/>
      <c r="NT240" s="33"/>
      <c r="NU240" s="33"/>
      <c r="NV240" s="33"/>
      <c r="NW240" s="33"/>
      <c r="NX240" s="33"/>
      <c r="NY240" s="33"/>
      <c r="NZ240" s="33"/>
      <c r="OA240" s="33"/>
      <c r="OB240" s="33"/>
      <c r="OC240" s="33"/>
      <c r="OD240" s="33"/>
      <c r="OE240" s="33"/>
      <c r="OF240" s="33"/>
      <c r="OG240" s="33"/>
      <c r="OH240" s="33"/>
      <c r="OI240" s="33"/>
      <c r="OJ240" s="33"/>
      <c r="OK240" s="33"/>
      <c r="OL240" s="33"/>
      <c r="OM240" s="33"/>
      <c r="ON240" s="33"/>
      <c r="OO240" s="33"/>
      <c r="OP240" s="33"/>
      <c r="OQ240" s="33"/>
      <c r="OR240" s="33"/>
      <c r="OS240" s="33"/>
      <c r="OT240" s="33"/>
      <c r="OU240" s="33"/>
      <c r="OV240" s="33"/>
      <c r="OW240" s="33"/>
      <c r="OX240" s="33"/>
      <c r="OY240" s="33"/>
      <c r="OZ240" s="33"/>
      <c r="PA240" s="33"/>
      <c r="PB240" s="33"/>
      <c r="PC240" s="33"/>
      <c r="PD240" s="33"/>
      <c r="PE240" s="33"/>
      <c r="PF240" s="33"/>
      <c r="PG240" s="33"/>
      <c r="PH240" s="33"/>
      <c r="PI240" s="33"/>
      <c r="PJ240" s="33"/>
      <c r="PK240" s="33"/>
      <c r="PL240" s="33"/>
      <c r="PM240" s="33"/>
      <c r="PN240" s="33"/>
      <c r="PO240" s="33"/>
      <c r="PP240" s="33"/>
      <c r="PQ240" s="33"/>
      <c r="PR240" s="33"/>
      <c r="PS240" s="33"/>
      <c r="PT240" s="33"/>
      <c r="PU240" s="33"/>
      <c r="PV240" s="33"/>
      <c r="PW240" s="33"/>
      <c r="PX240" s="33"/>
      <c r="PY240" s="33"/>
      <c r="PZ240" s="33"/>
      <c r="QA240" s="33"/>
      <c r="QB240" s="33"/>
      <c r="QC240" s="33"/>
      <c r="QD240" s="33"/>
      <c r="QE240" s="33"/>
      <c r="QF240" s="33"/>
      <c r="QG240" s="33"/>
      <c r="QH240" s="33"/>
      <c r="QI240" s="33"/>
      <c r="QJ240" s="33"/>
      <c r="QK240" s="33"/>
      <c r="QL240" s="33"/>
      <c r="QM240" s="33"/>
      <c r="QN240" s="33"/>
      <c r="QO240" s="33"/>
      <c r="QP240" s="33"/>
      <c r="QQ240" s="33"/>
      <c r="QR240" s="33"/>
      <c r="QS240" s="33"/>
      <c r="QT240" s="33"/>
      <c r="QU240" s="33"/>
      <c r="QV240" s="33"/>
      <c r="QW240" s="33"/>
      <c r="QX240" s="33"/>
      <c r="QY240" s="33"/>
      <c r="QZ240" s="33"/>
      <c r="RA240" s="33"/>
      <c r="RB240" s="33"/>
      <c r="RC240" s="33"/>
      <c r="RD240" s="33"/>
      <c r="RE240" s="33"/>
      <c r="RF240" s="33"/>
      <c r="RG240" s="33"/>
      <c r="RH240" s="33"/>
      <c r="RI240" s="33"/>
      <c r="RJ240" s="33"/>
      <c r="RK240" s="33"/>
      <c r="RL240" s="33"/>
      <c r="RM240" s="33"/>
      <c r="RN240" s="33"/>
      <c r="RO240" s="33"/>
      <c r="RP240" s="33"/>
      <c r="RQ240" s="33"/>
      <c r="RR240" s="33"/>
      <c r="RS240" s="33"/>
      <c r="RT240" s="33"/>
      <c r="RU240" s="33"/>
      <c r="RV240" s="33"/>
      <c r="RW240" s="33"/>
      <c r="RX240" s="33"/>
      <c r="RY240" s="33"/>
      <c r="RZ240" s="33"/>
      <c r="SA240" s="33"/>
      <c r="SB240" s="33"/>
      <c r="SC240" s="33"/>
      <c r="SD240" s="33"/>
      <c r="SE240" s="33"/>
      <c r="SF240" s="33"/>
      <c r="SG240" s="33"/>
      <c r="SH240" s="33"/>
      <c r="SI240" s="33"/>
      <c r="SJ240" s="33"/>
      <c r="SK240" s="33"/>
      <c r="SL240" s="33"/>
      <c r="SM240" s="33"/>
      <c r="SN240" s="33"/>
      <c r="SO240" s="33"/>
      <c r="SP240" s="33"/>
      <c r="SQ240" s="33"/>
      <c r="SR240" s="33"/>
      <c r="SS240" s="33"/>
      <c r="ST240" s="33"/>
      <c r="SU240" s="33"/>
      <c r="SV240" s="33"/>
      <c r="SW240" s="33"/>
      <c r="SX240" s="33"/>
      <c r="SY240" s="33"/>
      <c r="SZ240" s="33"/>
      <c r="TA240" s="33"/>
      <c r="TB240" s="33"/>
      <c r="TC240" s="33"/>
      <c r="TD240" s="33"/>
      <c r="TE240" s="33"/>
      <c r="TF240" s="33"/>
      <c r="TG240" s="33"/>
      <c r="TH240" s="33"/>
      <c r="TI240" s="33"/>
      <c r="TJ240" s="33"/>
      <c r="TK240" s="33"/>
      <c r="TL240" s="33"/>
      <c r="TM240" s="33"/>
      <c r="TN240" s="33"/>
      <c r="TO240" s="33"/>
      <c r="TP240" s="33"/>
      <c r="TQ240" s="33"/>
      <c r="TR240" s="33"/>
      <c r="TS240" s="33"/>
      <c r="TT240" s="33"/>
      <c r="TU240" s="33"/>
      <c r="TV240" s="33"/>
      <c r="TW240" s="33"/>
      <c r="TX240" s="33"/>
      <c r="TY240" s="33"/>
      <c r="TZ240" s="33"/>
      <c r="UA240" s="33"/>
      <c r="UB240" s="33"/>
      <c r="UC240" s="33"/>
      <c r="UD240" s="33"/>
      <c r="UE240" s="33"/>
      <c r="UF240" s="33"/>
      <c r="UG240" s="33"/>
      <c r="UH240" s="33"/>
      <c r="UI240" s="33"/>
      <c r="UJ240" s="33"/>
      <c r="UK240" s="33"/>
      <c r="UL240" s="33"/>
    </row>
    <row r="241" spans="1:558" s="13" customFormat="1" x14ac:dyDescent="0.25">
      <c r="A241" s="54">
        <v>235</v>
      </c>
      <c r="B241" s="24" t="s">
        <v>220</v>
      </c>
      <c r="C241" s="54" t="s">
        <v>913</v>
      </c>
      <c r="D241" s="80" t="s">
        <v>218</v>
      </c>
      <c r="E241" s="80" t="s">
        <v>228</v>
      </c>
      <c r="F241" s="86" t="s">
        <v>921</v>
      </c>
      <c r="G241" s="25">
        <v>22000</v>
      </c>
      <c r="H241" s="87">
        <v>0</v>
      </c>
      <c r="I241" s="25">
        <v>25</v>
      </c>
      <c r="J241" s="85">
        <v>631.4</v>
      </c>
      <c r="K241" s="60">
        <f t="shared" si="30"/>
        <v>1561.9999999999998</v>
      </c>
      <c r="L241" s="36">
        <f t="shared" si="31"/>
        <v>242.00000000000003</v>
      </c>
      <c r="M241" s="72">
        <v>668.8</v>
      </c>
      <c r="N241" s="25">
        <f t="shared" si="32"/>
        <v>1559.8000000000002</v>
      </c>
      <c r="O241" s="25"/>
      <c r="P241" s="25">
        <f t="shared" si="33"/>
        <v>1300.1999999999998</v>
      </c>
      <c r="Q241" s="25">
        <f t="shared" si="34"/>
        <v>1325.1999999999998</v>
      </c>
      <c r="R241" s="25">
        <f t="shared" si="35"/>
        <v>3363.8</v>
      </c>
      <c r="S241" s="25">
        <f t="shared" si="36"/>
        <v>20674.8</v>
      </c>
      <c r="T241" s="37" t="s">
        <v>44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  <c r="LD241" s="33"/>
      <c r="LE241" s="33"/>
      <c r="LF241" s="33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3"/>
      <c r="LS241" s="33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33"/>
      <c r="ME241" s="33"/>
      <c r="MF241" s="33"/>
      <c r="MG241" s="33"/>
      <c r="MH241" s="33"/>
      <c r="MI241" s="33"/>
      <c r="MJ241" s="33"/>
      <c r="MK241" s="33"/>
      <c r="ML241" s="33"/>
      <c r="MM241" s="33"/>
      <c r="MN241" s="33"/>
      <c r="MO241" s="33"/>
      <c r="MP241" s="33"/>
      <c r="MQ241" s="33"/>
      <c r="MR241" s="33"/>
      <c r="MS241" s="33"/>
      <c r="MT241" s="33"/>
      <c r="MU241" s="33"/>
      <c r="MV241" s="33"/>
      <c r="MW241" s="33"/>
      <c r="MX241" s="33"/>
      <c r="MY241" s="33"/>
      <c r="MZ241" s="33"/>
      <c r="NA241" s="33"/>
      <c r="NB241" s="33"/>
      <c r="NC241" s="33"/>
      <c r="ND241" s="33"/>
      <c r="NE241" s="33"/>
      <c r="NF241" s="33"/>
      <c r="NG241" s="33"/>
      <c r="NH241" s="33"/>
      <c r="NI241" s="33"/>
      <c r="NJ241" s="33"/>
      <c r="NK241" s="33"/>
      <c r="NL241" s="33"/>
      <c r="NM241" s="33"/>
      <c r="NN241" s="33"/>
      <c r="NO241" s="33"/>
      <c r="NP241" s="33"/>
      <c r="NQ241" s="33"/>
      <c r="NR241" s="33"/>
      <c r="NS241" s="33"/>
      <c r="NT241" s="33"/>
      <c r="NU241" s="33"/>
      <c r="NV241" s="33"/>
      <c r="NW241" s="33"/>
      <c r="NX241" s="33"/>
      <c r="NY241" s="33"/>
      <c r="NZ241" s="33"/>
      <c r="OA241" s="33"/>
      <c r="OB241" s="33"/>
      <c r="OC241" s="33"/>
      <c r="OD241" s="33"/>
      <c r="OE241" s="33"/>
      <c r="OF241" s="33"/>
      <c r="OG241" s="33"/>
      <c r="OH241" s="33"/>
      <c r="OI241" s="33"/>
      <c r="OJ241" s="33"/>
      <c r="OK241" s="33"/>
      <c r="OL241" s="33"/>
      <c r="OM241" s="33"/>
      <c r="ON241" s="33"/>
      <c r="OO241" s="33"/>
      <c r="OP241" s="33"/>
      <c r="OQ241" s="33"/>
      <c r="OR241" s="33"/>
      <c r="OS241" s="33"/>
      <c r="OT241" s="33"/>
      <c r="OU241" s="33"/>
      <c r="OV241" s="33"/>
      <c r="OW241" s="33"/>
      <c r="OX241" s="33"/>
      <c r="OY241" s="33"/>
      <c r="OZ241" s="33"/>
      <c r="PA241" s="33"/>
      <c r="PB241" s="33"/>
      <c r="PC241" s="33"/>
      <c r="PD241" s="33"/>
      <c r="PE241" s="33"/>
      <c r="PF241" s="33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/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  <c r="QR241" s="33"/>
      <c r="QS241" s="33"/>
      <c r="QT241" s="33"/>
      <c r="QU241" s="33"/>
      <c r="QV241" s="33"/>
      <c r="QW241" s="33"/>
      <c r="QX241" s="33"/>
      <c r="QY241" s="33"/>
      <c r="QZ241" s="33"/>
      <c r="RA241" s="33"/>
      <c r="RB241" s="33"/>
      <c r="RC241" s="33"/>
      <c r="RD241" s="33"/>
      <c r="RE241" s="33"/>
      <c r="RF241" s="33"/>
      <c r="RG241" s="33"/>
      <c r="RH241" s="33"/>
      <c r="RI241" s="33"/>
      <c r="RJ241" s="33"/>
      <c r="RK241" s="33"/>
      <c r="RL241" s="33"/>
      <c r="RM241" s="33"/>
      <c r="RN241" s="33"/>
      <c r="RO241" s="33"/>
      <c r="RP241" s="33"/>
      <c r="RQ241" s="33"/>
      <c r="RR241" s="33"/>
      <c r="RS241" s="33"/>
      <c r="RT241" s="33"/>
      <c r="RU241" s="33"/>
      <c r="RV241" s="33"/>
      <c r="RW241" s="33"/>
      <c r="RX241" s="33"/>
      <c r="RY241" s="33"/>
      <c r="RZ241" s="33"/>
      <c r="SA241" s="33"/>
      <c r="SB241" s="33"/>
      <c r="SC241" s="33"/>
      <c r="SD241" s="33"/>
      <c r="SE241" s="33"/>
      <c r="SF241" s="33"/>
      <c r="SG241" s="33"/>
      <c r="SH241" s="33"/>
      <c r="SI241" s="33"/>
      <c r="SJ241" s="33"/>
      <c r="SK241" s="33"/>
      <c r="SL241" s="33"/>
      <c r="SM241" s="33"/>
      <c r="SN241" s="33"/>
      <c r="SO241" s="33"/>
      <c r="SP241" s="33"/>
      <c r="SQ241" s="33"/>
      <c r="SR241" s="33"/>
      <c r="SS241" s="33"/>
      <c r="ST241" s="33"/>
      <c r="SU241" s="33"/>
      <c r="SV241" s="33"/>
      <c r="SW241" s="33"/>
      <c r="SX241" s="33"/>
      <c r="SY241" s="33"/>
      <c r="SZ241" s="33"/>
      <c r="TA241" s="33"/>
      <c r="TB241" s="33"/>
      <c r="TC241" s="33"/>
      <c r="TD241" s="33"/>
      <c r="TE241" s="33"/>
      <c r="TF241" s="33"/>
      <c r="TG241" s="33"/>
      <c r="TH241" s="33"/>
      <c r="TI241" s="33"/>
      <c r="TJ241" s="33"/>
      <c r="TK241" s="33"/>
      <c r="TL241" s="33"/>
      <c r="TM241" s="33"/>
      <c r="TN241" s="33"/>
      <c r="TO241" s="33"/>
      <c r="TP241" s="33"/>
      <c r="TQ241" s="33"/>
      <c r="TR241" s="33"/>
      <c r="TS241" s="33"/>
      <c r="TT241" s="33"/>
      <c r="TU241" s="33"/>
      <c r="TV241" s="33"/>
      <c r="TW241" s="33"/>
      <c r="TX241" s="33"/>
      <c r="TY241" s="33"/>
      <c r="TZ241" s="33"/>
      <c r="UA241" s="33"/>
      <c r="UB241" s="33"/>
      <c r="UC241" s="33"/>
      <c r="UD241" s="33"/>
      <c r="UE241" s="33"/>
      <c r="UF241" s="33"/>
      <c r="UG241" s="33"/>
      <c r="UH241" s="33"/>
      <c r="UI241" s="33"/>
      <c r="UJ241" s="33"/>
      <c r="UK241" s="33"/>
      <c r="UL241" s="33"/>
    </row>
    <row r="242" spans="1:558" s="13" customFormat="1" x14ac:dyDescent="0.25">
      <c r="A242" s="54">
        <v>236</v>
      </c>
      <c r="B242" s="24" t="s">
        <v>1127</v>
      </c>
      <c r="C242" s="54" t="s">
        <v>913</v>
      </c>
      <c r="D242" s="80" t="s">
        <v>218</v>
      </c>
      <c r="E242" s="80" t="s">
        <v>228</v>
      </c>
      <c r="F242" s="86" t="s">
        <v>916</v>
      </c>
      <c r="G242" s="25">
        <v>17000</v>
      </c>
      <c r="H242" s="87">
        <v>0</v>
      </c>
      <c r="I242" s="25">
        <v>25</v>
      </c>
      <c r="J242" s="85">
        <v>487.9</v>
      </c>
      <c r="K242" s="60">
        <f t="shared" si="30"/>
        <v>1207</v>
      </c>
      <c r="L242" s="36">
        <f t="shared" si="31"/>
        <v>187.00000000000003</v>
      </c>
      <c r="M242" s="72">
        <v>516.79999999999995</v>
      </c>
      <c r="N242" s="25">
        <f t="shared" si="32"/>
        <v>1205.3000000000002</v>
      </c>
      <c r="O242" s="25"/>
      <c r="P242" s="25">
        <f t="shared" si="33"/>
        <v>1004.6999999999999</v>
      </c>
      <c r="Q242" s="25">
        <f t="shared" si="34"/>
        <v>1029.6999999999998</v>
      </c>
      <c r="R242" s="25">
        <f t="shared" si="35"/>
        <v>2599.3000000000002</v>
      </c>
      <c r="S242" s="25">
        <f t="shared" si="36"/>
        <v>15970.3</v>
      </c>
      <c r="T242" s="37" t="s">
        <v>44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  <c r="LD242" s="33"/>
      <c r="LE242" s="33"/>
      <c r="LF242" s="33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3"/>
      <c r="LS242" s="33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33"/>
      <c r="ME242" s="33"/>
      <c r="MF242" s="33"/>
      <c r="MG242" s="33"/>
      <c r="MH242" s="33"/>
      <c r="MI242" s="33"/>
      <c r="MJ242" s="33"/>
      <c r="MK242" s="33"/>
      <c r="ML242" s="33"/>
      <c r="MM242" s="33"/>
      <c r="MN242" s="33"/>
      <c r="MO242" s="33"/>
      <c r="MP242" s="33"/>
      <c r="MQ242" s="33"/>
      <c r="MR242" s="33"/>
      <c r="MS242" s="33"/>
      <c r="MT242" s="33"/>
      <c r="MU242" s="33"/>
      <c r="MV242" s="33"/>
      <c r="MW242" s="33"/>
      <c r="MX242" s="33"/>
      <c r="MY242" s="33"/>
      <c r="MZ242" s="33"/>
      <c r="NA242" s="33"/>
      <c r="NB242" s="33"/>
      <c r="NC242" s="33"/>
      <c r="ND242" s="33"/>
      <c r="NE242" s="33"/>
      <c r="NF242" s="33"/>
      <c r="NG242" s="33"/>
      <c r="NH242" s="33"/>
      <c r="NI242" s="33"/>
      <c r="NJ242" s="33"/>
      <c r="NK242" s="33"/>
      <c r="NL242" s="33"/>
      <c r="NM242" s="33"/>
      <c r="NN242" s="33"/>
      <c r="NO242" s="33"/>
      <c r="NP242" s="33"/>
      <c r="NQ242" s="33"/>
      <c r="NR242" s="33"/>
      <c r="NS242" s="33"/>
      <c r="NT242" s="33"/>
      <c r="NU242" s="33"/>
      <c r="NV242" s="33"/>
      <c r="NW242" s="33"/>
      <c r="NX242" s="33"/>
      <c r="NY242" s="33"/>
      <c r="NZ242" s="33"/>
      <c r="OA242" s="33"/>
      <c r="OB242" s="33"/>
      <c r="OC242" s="33"/>
      <c r="OD242" s="33"/>
      <c r="OE242" s="33"/>
      <c r="OF242" s="33"/>
      <c r="OG242" s="33"/>
      <c r="OH242" s="33"/>
      <c r="OI242" s="33"/>
      <c r="OJ242" s="33"/>
      <c r="OK242" s="33"/>
      <c r="OL242" s="33"/>
      <c r="OM242" s="33"/>
      <c r="ON242" s="33"/>
      <c r="OO242" s="33"/>
      <c r="OP242" s="33"/>
      <c r="OQ242" s="33"/>
      <c r="OR242" s="33"/>
      <c r="OS242" s="33"/>
      <c r="OT242" s="33"/>
      <c r="OU242" s="33"/>
      <c r="OV242" s="33"/>
      <c r="OW242" s="33"/>
      <c r="OX242" s="33"/>
      <c r="OY242" s="33"/>
      <c r="OZ242" s="33"/>
      <c r="PA242" s="33"/>
      <c r="PB242" s="33"/>
      <c r="PC242" s="33"/>
      <c r="PD242" s="33"/>
      <c r="PE242" s="33"/>
      <c r="PF242" s="33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  <c r="QR242" s="33"/>
      <c r="QS242" s="33"/>
      <c r="QT242" s="33"/>
      <c r="QU242" s="33"/>
      <c r="QV242" s="33"/>
      <c r="QW242" s="33"/>
      <c r="QX242" s="33"/>
      <c r="QY242" s="33"/>
      <c r="QZ242" s="33"/>
      <c r="RA242" s="33"/>
      <c r="RB242" s="33"/>
      <c r="RC242" s="33"/>
      <c r="RD242" s="33"/>
      <c r="RE242" s="33"/>
      <c r="RF242" s="33"/>
      <c r="RG242" s="33"/>
      <c r="RH242" s="33"/>
      <c r="RI242" s="33"/>
      <c r="RJ242" s="33"/>
      <c r="RK242" s="33"/>
      <c r="RL242" s="33"/>
      <c r="RM242" s="33"/>
      <c r="RN242" s="33"/>
      <c r="RO242" s="33"/>
      <c r="RP242" s="33"/>
      <c r="RQ242" s="33"/>
      <c r="RR242" s="33"/>
      <c r="RS242" s="33"/>
      <c r="RT242" s="33"/>
      <c r="RU242" s="33"/>
      <c r="RV242" s="33"/>
      <c r="RW242" s="33"/>
      <c r="RX242" s="33"/>
      <c r="RY242" s="33"/>
      <c r="RZ242" s="33"/>
      <c r="SA242" s="33"/>
      <c r="SB242" s="33"/>
      <c r="SC242" s="33"/>
      <c r="SD242" s="33"/>
      <c r="SE242" s="33"/>
      <c r="SF242" s="33"/>
      <c r="SG242" s="33"/>
      <c r="SH242" s="33"/>
      <c r="SI242" s="33"/>
      <c r="SJ242" s="33"/>
      <c r="SK242" s="33"/>
      <c r="SL242" s="33"/>
      <c r="SM242" s="33"/>
      <c r="SN242" s="33"/>
      <c r="SO242" s="33"/>
      <c r="SP242" s="33"/>
      <c r="SQ242" s="33"/>
      <c r="SR242" s="33"/>
      <c r="SS242" s="33"/>
      <c r="ST242" s="33"/>
      <c r="SU242" s="33"/>
      <c r="SV242" s="33"/>
      <c r="SW242" s="33"/>
      <c r="SX242" s="33"/>
      <c r="SY242" s="33"/>
      <c r="SZ242" s="33"/>
      <c r="TA242" s="33"/>
      <c r="TB242" s="33"/>
      <c r="TC242" s="33"/>
      <c r="TD242" s="33"/>
      <c r="TE242" s="33"/>
      <c r="TF242" s="33"/>
      <c r="TG242" s="33"/>
      <c r="TH242" s="33"/>
      <c r="TI242" s="33"/>
      <c r="TJ242" s="33"/>
      <c r="TK242" s="33"/>
      <c r="TL242" s="33"/>
      <c r="TM242" s="33"/>
      <c r="TN242" s="33"/>
      <c r="TO242" s="33"/>
      <c r="TP242" s="33"/>
      <c r="TQ242" s="33"/>
      <c r="TR242" s="33"/>
      <c r="TS242" s="33"/>
      <c r="TT242" s="33"/>
      <c r="TU242" s="33"/>
      <c r="TV242" s="33"/>
      <c r="TW242" s="33"/>
      <c r="TX242" s="33"/>
      <c r="TY242" s="33"/>
      <c r="TZ242" s="33"/>
      <c r="UA242" s="33"/>
      <c r="UB242" s="33"/>
      <c r="UC242" s="33"/>
      <c r="UD242" s="33"/>
      <c r="UE242" s="33"/>
      <c r="UF242" s="33"/>
      <c r="UG242" s="33"/>
      <c r="UH242" s="33"/>
      <c r="UI242" s="33"/>
      <c r="UJ242" s="33"/>
      <c r="UK242" s="33"/>
      <c r="UL242" s="33"/>
    </row>
    <row r="243" spans="1:558" s="13" customFormat="1" x14ac:dyDescent="0.25">
      <c r="A243" s="54">
        <v>237</v>
      </c>
      <c r="B243" s="24" t="s">
        <v>215</v>
      </c>
      <c r="C243" s="54" t="s">
        <v>912</v>
      </c>
      <c r="D243" s="80" t="s">
        <v>208</v>
      </c>
      <c r="E243" s="80" t="s">
        <v>217</v>
      </c>
      <c r="F243" s="86" t="s">
        <v>921</v>
      </c>
      <c r="G243" s="25">
        <v>24000</v>
      </c>
      <c r="H243" s="87">
        <v>0</v>
      </c>
      <c r="I243" s="25">
        <v>25</v>
      </c>
      <c r="J243" s="85">
        <v>688.8</v>
      </c>
      <c r="K243" s="60">
        <f t="shared" si="30"/>
        <v>1703.9999999999998</v>
      </c>
      <c r="L243" s="36">
        <f t="shared" si="31"/>
        <v>264</v>
      </c>
      <c r="M243" s="72">
        <v>729.6</v>
      </c>
      <c r="N243" s="25">
        <f t="shared" si="32"/>
        <v>1701.6000000000001</v>
      </c>
      <c r="O243" s="25"/>
      <c r="P243" s="25">
        <f t="shared" si="33"/>
        <v>1418.4</v>
      </c>
      <c r="Q243" s="25">
        <f t="shared" si="34"/>
        <v>1443.4</v>
      </c>
      <c r="R243" s="25">
        <f t="shared" si="35"/>
        <v>3669.6</v>
      </c>
      <c r="S243" s="25">
        <f t="shared" si="36"/>
        <v>22556.6</v>
      </c>
      <c r="T243" s="37" t="s">
        <v>44</v>
      </c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  <c r="LD243" s="33"/>
      <c r="LE243" s="33"/>
      <c r="LF243" s="33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3"/>
      <c r="LS243" s="33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33"/>
      <c r="ME243" s="33"/>
      <c r="MF243" s="33"/>
      <c r="MG243" s="33"/>
      <c r="MH243" s="33"/>
      <c r="MI243" s="33"/>
      <c r="MJ243" s="33"/>
      <c r="MK243" s="33"/>
      <c r="ML243" s="33"/>
      <c r="MM243" s="33"/>
      <c r="MN243" s="33"/>
      <c r="MO243" s="33"/>
      <c r="MP243" s="33"/>
      <c r="MQ243" s="33"/>
      <c r="MR243" s="33"/>
      <c r="MS243" s="33"/>
      <c r="MT243" s="33"/>
      <c r="MU243" s="33"/>
      <c r="MV243" s="33"/>
      <c r="MW243" s="33"/>
      <c r="MX243" s="33"/>
      <c r="MY243" s="33"/>
      <c r="MZ243" s="33"/>
      <c r="NA243" s="33"/>
      <c r="NB243" s="33"/>
      <c r="NC243" s="33"/>
      <c r="ND243" s="33"/>
      <c r="NE243" s="33"/>
      <c r="NF243" s="33"/>
      <c r="NG243" s="33"/>
      <c r="NH243" s="33"/>
      <c r="NI243" s="33"/>
      <c r="NJ243" s="33"/>
      <c r="NK243" s="33"/>
      <c r="NL243" s="33"/>
      <c r="NM243" s="33"/>
      <c r="NN243" s="33"/>
      <c r="NO243" s="33"/>
      <c r="NP243" s="33"/>
      <c r="NQ243" s="33"/>
      <c r="NR243" s="33"/>
      <c r="NS243" s="33"/>
      <c r="NT243" s="33"/>
      <c r="NU243" s="33"/>
      <c r="NV243" s="33"/>
      <c r="NW243" s="33"/>
      <c r="NX243" s="33"/>
      <c r="NY243" s="33"/>
      <c r="NZ243" s="33"/>
      <c r="OA243" s="33"/>
      <c r="OB243" s="33"/>
      <c r="OC243" s="33"/>
      <c r="OD243" s="33"/>
      <c r="OE243" s="33"/>
      <c r="OF243" s="33"/>
      <c r="OG243" s="33"/>
      <c r="OH243" s="33"/>
      <c r="OI243" s="33"/>
      <c r="OJ243" s="33"/>
      <c r="OK243" s="33"/>
      <c r="OL243" s="33"/>
      <c r="OM243" s="33"/>
      <c r="ON243" s="33"/>
      <c r="OO243" s="33"/>
      <c r="OP243" s="33"/>
      <c r="OQ243" s="33"/>
      <c r="OR243" s="33"/>
      <c r="OS243" s="33"/>
      <c r="OT243" s="33"/>
      <c r="OU243" s="33"/>
      <c r="OV243" s="33"/>
      <c r="OW243" s="33"/>
      <c r="OX243" s="33"/>
      <c r="OY243" s="33"/>
      <c r="OZ243" s="33"/>
      <c r="PA243" s="33"/>
      <c r="PB243" s="33"/>
      <c r="PC243" s="33"/>
      <c r="PD243" s="33"/>
      <c r="PE243" s="33"/>
      <c r="PF243" s="33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  <c r="QR243" s="33"/>
      <c r="QS243" s="33"/>
      <c r="QT243" s="33"/>
      <c r="QU243" s="33"/>
      <c r="QV243" s="33"/>
      <c r="QW243" s="33"/>
      <c r="QX243" s="33"/>
      <c r="QY243" s="33"/>
      <c r="QZ243" s="33"/>
      <c r="RA243" s="33"/>
      <c r="RB243" s="33"/>
      <c r="RC243" s="33"/>
      <c r="RD243" s="33"/>
      <c r="RE243" s="33"/>
      <c r="RF243" s="33"/>
      <c r="RG243" s="33"/>
      <c r="RH243" s="33"/>
      <c r="RI243" s="33"/>
      <c r="RJ243" s="33"/>
      <c r="RK243" s="33"/>
      <c r="RL243" s="33"/>
      <c r="RM243" s="33"/>
      <c r="RN243" s="33"/>
      <c r="RO243" s="33"/>
      <c r="RP243" s="33"/>
      <c r="RQ243" s="33"/>
      <c r="RR243" s="33"/>
      <c r="RS243" s="33"/>
      <c r="RT243" s="33"/>
      <c r="RU243" s="33"/>
      <c r="RV243" s="33"/>
      <c r="RW243" s="33"/>
      <c r="RX243" s="33"/>
      <c r="RY243" s="33"/>
      <c r="RZ243" s="33"/>
      <c r="SA243" s="33"/>
      <c r="SB243" s="33"/>
      <c r="SC243" s="33"/>
      <c r="SD243" s="33"/>
      <c r="SE243" s="33"/>
      <c r="SF243" s="33"/>
      <c r="SG243" s="33"/>
      <c r="SH243" s="33"/>
      <c r="SI243" s="33"/>
      <c r="SJ243" s="33"/>
      <c r="SK243" s="33"/>
      <c r="SL243" s="33"/>
      <c r="SM243" s="33"/>
      <c r="SN243" s="33"/>
      <c r="SO243" s="33"/>
      <c r="SP243" s="33"/>
      <c r="SQ243" s="33"/>
      <c r="SR243" s="33"/>
      <c r="SS243" s="33"/>
      <c r="ST243" s="33"/>
      <c r="SU243" s="33"/>
      <c r="SV243" s="33"/>
      <c r="SW243" s="33"/>
      <c r="SX243" s="33"/>
      <c r="SY243" s="33"/>
      <c r="SZ243" s="33"/>
      <c r="TA243" s="33"/>
      <c r="TB243" s="33"/>
      <c r="TC243" s="33"/>
      <c r="TD243" s="33"/>
      <c r="TE243" s="33"/>
      <c r="TF243" s="33"/>
      <c r="TG243" s="33"/>
      <c r="TH243" s="33"/>
      <c r="TI243" s="33"/>
      <c r="TJ243" s="33"/>
      <c r="TK243" s="33"/>
      <c r="TL243" s="33"/>
      <c r="TM243" s="33"/>
      <c r="TN243" s="33"/>
      <c r="TO243" s="33"/>
      <c r="TP243" s="33"/>
      <c r="TQ243" s="33"/>
      <c r="TR243" s="33"/>
      <c r="TS243" s="33"/>
      <c r="TT243" s="33"/>
      <c r="TU243" s="33"/>
      <c r="TV243" s="33"/>
      <c r="TW243" s="33"/>
      <c r="TX243" s="33"/>
      <c r="TY243" s="33"/>
      <c r="TZ243" s="33"/>
      <c r="UA243" s="33"/>
      <c r="UB243" s="33"/>
      <c r="UC243" s="33"/>
      <c r="UD243" s="33"/>
      <c r="UE243" s="33"/>
      <c r="UF243" s="33"/>
      <c r="UG243" s="33"/>
      <c r="UH243" s="33"/>
      <c r="UI243" s="33"/>
      <c r="UJ243" s="33"/>
      <c r="UK243" s="33"/>
      <c r="UL243" s="33"/>
    </row>
    <row r="244" spans="1:558" s="13" customFormat="1" x14ac:dyDescent="0.25">
      <c r="A244" s="54">
        <v>238</v>
      </c>
      <c r="B244" s="24" t="s">
        <v>210</v>
      </c>
      <c r="C244" s="54" t="s">
        <v>912</v>
      </c>
      <c r="D244" s="80" t="s">
        <v>208</v>
      </c>
      <c r="E244" s="80" t="s">
        <v>193</v>
      </c>
      <c r="F244" s="86" t="s">
        <v>921</v>
      </c>
      <c r="G244" s="25">
        <v>30000</v>
      </c>
      <c r="H244" s="87">
        <v>0</v>
      </c>
      <c r="I244" s="25">
        <v>25</v>
      </c>
      <c r="J244" s="85">
        <v>861</v>
      </c>
      <c r="K244" s="60">
        <f t="shared" si="30"/>
        <v>2130</v>
      </c>
      <c r="L244" s="36">
        <f t="shared" si="31"/>
        <v>330.00000000000006</v>
      </c>
      <c r="M244" s="72">
        <v>912</v>
      </c>
      <c r="N244" s="25">
        <f t="shared" si="32"/>
        <v>2127</v>
      </c>
      <c r="O244" s="25"/>
      <c r="P244" s="25">
        <f t="shared" si="33"/>
        <v>1773</v>
      </c>
      <c r="Q244" s="25">
        <f t="shared" si="34"/>
        <v>1798</v>
      </c>
      <c r="R244" s="25">
        <f t="shared" si="35"/>
        <v>4587</v>
      </c>
      <c r="S244" s="25">
        <f t="shared" si="36"/>
        <v>28202</v>
      </c>
      <c r="T244" s="37" t="s">
        <v>44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  <c r="LD244" s="33"/>
      <c r="LE244" s="33"/>
      <c r="LF244" s="33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3"/>
      <c r="LS244" s="33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33"/>
      <c r="ME244" s="33"/>
      <c r="MF244" s="33"/>
      <c r="MG244" s="33"/>
      <c r="MH244" s="33"/>
      <c r="MI244" s="33"/>
      <c r="MJ244" s="33"/>
      <c r="MK244" s="33"/>
      <c r="ML244" s="33"/>
      <c r="MM244" s="33"/>
      <c r="MN244" s="33"/>
      <c r="MO244" s="33"/>
      <c r="MP244" s="33"/>
      <c r="MQ244" s="33"/>
      <c r="MR244" s="33"/>
      <c r="MS244" s="33"/>
      <c r="MT244" s="33"/>
      <c r="MU244" s="33"/>
      <c r="MV244" s="33"/>
      <c r="MW244" s="33"/>
      <c r="MX244" s="33"/>
      <c r="MY244" s="33"/>
      <c r="MZ244" s="33"/>
      <c r="NA244" s="33"/>
      <c r="NB244" s="33"/>
      <c r="NC244" s="33"/>
      <c r="ND244" s="33"/>
      <c r="NE244" s="33"/>
      <c r="NF244" s="33"/>
      <c r="NG244" s="33"/>
      <c r="NH244" s="33"/>
      <c r="NI244" s="33"/>
      <c r="NJ244" s="33"/>
      <c r="NK244" s="33"/>
      <c r="NL244" s="33"/>
      <c r="NM244" s="33"/>
      <c r="NN244" s="33"/>
      <c r="NO244" s="33"/>
      <c r="NP244" s="33"/>
      <c r="NQ244" s="33"/>
      <c r="NR244" s="33"/>
      <c r="NS244" s="33"/>
      <c r="NT244" s="33"/>
      <c r="NU244" s="33"/>
      <c r="NV244" s="33"/>
      <c r="NW244" s="33"/>
      <c r="NX244" s="33"/>
      <c r="NY244" s="33"/>
      <c r="NZ244" s="33"/>
      <c r="OA244" s="33"/>
      <c r="OB244" s="33"/>
      <c r="OC244" s="33"/>
      <c r="OD244" s="33"/>
      <c r="OE244" s="33"/>
      <c r="OF244" s="33"/>
      <c r="OG244" s="33"/>
      <c r="OH244" s="33"/>
      <c r="OI244" s="33"/>
      <c r="OJ244" s="33"/>
      <c r="OK244" s="33"/>
      <c r="OL244" s="33"/>
      <c r="OM244" s="33"/>
      <c r="ON244" s="33"/>
      <c r="OO244" s="33"/>
      <c r="OP244" s="33"/>
      <c r="OQ244" s="33"/>
      <c r="OR244" s="33"/>
      <c r="OS244" s="33"/>
      <c r="OT244" s="33"/>
      <c r="OU244" s="33"/>
      <c r="OV244" s="33"/>
      <c r="OW244" s="33"/>
      <c r="OX244" s="33"/>
      <c r="OY244" s="33"/>
      <c r="OZ244" s="33"/>
      <c r="PA244" s="33"/>
      <c r="PB244" s="33"/>
      <c r="PC244" s="33"/>
      <c r="PD244" s="33"/>
      <c r="PE244" s="33"/>
      <c r="PF244" s="33"/>
      <c r="PG244" s="33"/>
      <c r="PH244" s="33"/>
      <c r="PI244" s="33"/>
      <c r="PJ244" s="33"/>
      <c r="PK244" s="33"/>
      <c r="PL244" s="33"/>
      <c r="PM244" s="33"/>
      <c r="PN244" s="33"/>
      <c r="PO244" s="33"/>
      <c r="PP244" s="33"/>
      <c r="PQ244" s="33"/>
      <c r="PR244" s="33"/>
      <c r="PS244" s="33"/>
      <c r="PT244" s="33"/>
      <c r="PU244" s="33"/>
      <c r="PV244" s="33"/>
      <c r="PW244" s="33"/>
      <c r="PX244" s="33"/>
      <c r="PY244" s="33"/>
      <c r="PZ244" s="33"/>
      <c r="QA244" s="33"/>
      <c r="QB244" s="33"/>
      <c r="QC244" s="33"/>
      <c r="QD244" s="33"/>
      <c r="QE244" s="33"/>
      <c r="QF244" s="33"/>
      <c r="QG244" s="33"/>
      <c r="QH244" s="33"/>
      <c r="QI244" s="33"/>
      <c r="QJ244" s="33"/>
      <c r="QK244" s="33"/>
      <c r="QL244" s="33"/>
      <c r="QM244" s="33"/>
      <c r="QN244" s="33"/>
      <c r="QO244" s="33"/>
      <c r="QP244" s="33"/>
      <c r="QQ244" s="33"/>
      <c r="QR244" s="33"/>
      <c r="QS244" s="33"/>
      <c r="QT244" s="33"/>
      <c r="QU244" s="33"/>
      <c r="QV244" s="33"/>
      <c r="QW244" s="33"/>
      <c r="QX244" s="33"/>
      <c r="QY244" s="33"/>
      <c r="QZ244" s="33"/>
      <c r="RA244" s="33"/>
      <c r="RB244" s="33"/>
      <c r="RC244" s="33"/>
      <c r="RD244" s="33"/>
      <c r="RE244" s="33"/>
      <c r="RF244" s="33"/>
      <c r="RG244" s="33"/>
      <c r="RH244" s="33"/>
      <c r="RI244" s="33"/>
      <c r="RJ244" s="33"/>
      <c r="RK244" s="33"/>
      <c r="RL244" s="33"/>
      <c r="RM244" s="33"/>
      <c r="RN244" s="33"/>
      <c r="RO244" s="33"/>
      <c r="RP244" s="33"/>
      <c r="RQ244" s="33"/>
      <c r="RR244" s="33"/>
      <c r="RS244" s="33"/>
      <c r="RT244" s="33"/>
      <c r="RU244" s="33"/>
      <c r="RV244" s="33"/>
      <c r="RW244" s="33"/>
      <c r="RX244" s="33"/>
      <c r="RY244" s="33"/>
      <c r="RZ244" s="33"/>
      <c r="SA244" s="33"/>
      <c r="SB244" s="33"/>
      <c r="SC244" s="33"/>
      <c r="SD244" s="33"/>
      <c r="SE244" s="33"/>
      <c r="SF244" s="33"/>
      <c r="SG244" s="33"/>
      <c r="SH244" s="33"/>
      <c r="SI244" s="33"/>
      <c r="SJ244" s="33"/>
      <c r="SK244" s="33"/>
      <c r="SL244" s="33"/>
      <c r="SM244" s="33"/>
      <c r="SN244" s="33"/>
      <c r="SO244" s="33"/>
      <c r="SP244" s="33"/>
      <c r="SQ244" s="33"/>
      <c r="SR244" s="33"/>
      <c r="SS244" s="33"/>
      <c r="ST244" s="33"/>
      <c r="SU244" s="33"/>
      <c r="SV244" s="33"/>
      <c r="SW244" s="33"/>
      <c r="SX244" s="33"/>
      <c r="SY244" s="33"/>
      <c r="SZ244" s="33"/>
      <c r="TA244" s="33"/>
      <c r="TB244" s="33"/>
      <c r="TC244" s="33"/>
      <c r="TD244" s="33"/>
      <c r="TE244" s="33"/>
      <c r="TF244" s="33"/>
      <c r="TG244" s="33"/>
      <c r="TH244" s="33"/>
      <c r="TI244" s="33"/>
      <c r="TJ244" s="33"/>
      <c r="TK244" s="33"/>
      <c r="TL244" s="33"/>
      <c r="TM244" s="33"/>
      <c r="TN244" s="33"/>
      <c r="TO244" s="33"/>
      <c r="TP244" s="33"/>
      <c r="TQ244" s="33"/>
      <c r="TR244" s="33"/>
      <c r="TS244" s="33"/>
      <c r="TT244" s="33"/>
      <c r="TU244" s="33"/>
      <c r="TV244" s="33"/>
      <c r="TW244" s="33"/>
      <c r="TX244" s="33"/>
      <c r="TY244" s="33"/>
      <c r="TZ244" s="33"/>
      <c r="UA244" s="33"/>
      <c r="UB244" s="33"/>
      <c r="UC244" s="33"/>
      <c r="UD244" s="33"/>
      <c r="UE244" s="33"/>
      <c r="UF244" s="33"/>
      <c r="UG244" s="33"/>
      <c r="UH244" s="33"/>
      <c r="UI244" s="33"/>
      <c r="UJ244" s="33"/>
      <c r="UK244" s="33"/>
      <c r="UL244" s="33"/>
    </row>
    <row r="245" spans="1:558" s="13" customFormat="1" x14ac:dyDescent="0.25">
      <c r="A245" s="54">
        <v>239</v>
      </c>
      <c r="B245" s="24" t="s">
        <v>212</v>
      </c>
      <c r="C245" s="54" t="s">
        <v>912</v>
      </c>
      <c r="D245" s="80" t="s">
        <v>208</v>
      </c>
      <c r="E245" s="80" t="s">
        <v>193</v>
      </c>
      <c r="F245" s="86" t="s">
        <v>920</v>
      </c>
      <c r="G245" s="25">
        <v>22000</v>
      </c>
      <c r="H245" s="87">
        <v>0</v>
      </c>
      <c r="I245" s="25">
        <v>25</v>
      </c>
      <c r="J245" s="85">
        <v>631.4</v>
      </c>
      <c r="K245" s="60">
        <f t="shared" si="30"/>
        <v>1561.9999999999998</v>
      </c>
      <c r="L245" s="36">
        <f t="shared" si="31"/>
        <v>242.00000000000003</v>
      </c>
      <c r="M245" s="72">
        <v>668.8</v>
      </c>
      <c r="N245" s="25">
        <f t="shared" si="32"/>
        <v>1559.8000000000002</v>
      </c>
      <c r="O245" s="25"/>
      <c r="P245" s="25">
        <f t="shared" si="33"/>
        <v>1300.1999999999998</v>
      </c>
      <c r="Q245" s="25">
        <f t="shared" si="34"/>
        <v>1325.1999999999998</v>
      </c>
      <c r="R245" s="25">
        <f t="shared" si="35"/>
        <v>3363.8</v>
      </c>
      <c r="S245" s="25">
        <f t="shared" si="36"/>
        <v>20674.8</v>
      </c>
      <c r="T245" s="37" t="s">
        <v>44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  <c r="QR245" s="33"/>
      <c r="QS245" s="33"/>
      <c r="QT245" s="33"/>
      <c r="QU245" s="33"/>
      <c r="QV245" s="33"/>
      <c r="QW245" s="33"/>
      <c r="QX245" s="33"/>
      <c r="QY245" s="33"/>
      <c r="QZ245" s="33"/>
      <c r="RA245" s="33"/>
      <c r="RB245" s="33"/>
      <c r="RC245" s="33"/>
      <c r="RD245" s="33"/>
      <c r="RE245" s="33"/>
      <c r="RF245" s="33"/>
      <c r="RG245" s="33"/>
      <c r="RH245" s="33"/>
      <c r="RI245" s="33"/>
      <c r="RJ245" s="33"/>
      <c r="RK245" s="33"/>
      <c r="RL245" s="33"/>
      <c r="RM245" s="33"/>
      <c r="RN245" s="33"/>
      <c r="RO245" s="33"/>
      <c r="RP245" s="33"/>
      <c r="RQ245" s="33"/>
      <c r="RR245" s="33"/>
      <c r="RS245" s="33"/>
      <c r="RT245" s="33"/>
      <c r="RU245" s="33"/>
      <c r="RV245" s="33"/>
      <c r="RW245" s="33"/>
      <c r="RX245" s="33"/>
      <c r="RY245" s="33"/>
      <c r="RZ245" s="33"/>
      <c r="SA245" s="33"/>
      <c r="SB245" s="33"/>
      <c r="SC245" s="33"/>
      <c r="SD245" s="33"/>
      <c r="SE245" s="33"/>
      <c r="SF245" s="33"/>
      <c r="SG245" s="33"/>
      <c r="SH245" s="33"/>
      <c r="SI245" s="33"/>
      <c r="SJ245" s="33"/>
      <c r="SK245" s="33"/>
      <c r="SL245" s="33"/>
      <c r="SM245" s="33"/>
      <c r="SN245" s="33"/>
      <c r="SO245" s="33"/>
      <c r="SP245" s="33"/>
      <c r="SQ245" s="33"/>
      <c r="SR245" s="33"/>
      <c r="SS245" s="33"/>
      <c r="ST245" s="33"/>
      <c r="SU245" s="33"/>
      <c r="SV245" s="33"/>
      <c r="SW245" s="33"/>
      <c r="SX245" s="33"/>
      <c r="SY245" s="33"/>
      <c r="SZ245" s="33"/>
      <c r="TA245" s="33"/>
      <c r="TB245" s="33"/>
      <c r="TC245" s="33"/>
      <c r="TD245" s="33"/>
      <c r="TE245" s="33"/>
      <c r="TF245" s="33"/>
      <c r="TG245" s="33"/>
      <c r="TH245" s="33"/>
      <c r="TI245" s="33"/>
      <c r="TJ245" s="33"/>
      <c r="TK245" s="33"/>
      <c r="TL245" s="33"/>
      <c r="TM245" s="33"/>
      <c r="TN245" s="33"/>
      <c r="TO245" s="33"/>
      <c r="TP245" s="33"/>
      <c r="TQ245" s="33"/>
      <c r="TR245" s="33"/>
      <c r="TS245" s="33"/>
      <c r="TT245" s="33"/>
      <c r="TU245" s="33"/>
      <c r="TV245" s="33"/>
      <c r="TW245" s="33"/>
      <c r="TX245" s="33"/>
      <c r="TY245" s="33"/>
      <c r="TZ245" s="33"/>
      <c r="UA245" s="33"/>
      <c r="UB245" s="33"/>
      <c r="UC245" s="33"/>
      <c r="UD245" s="33"/>
      <c r="UE245" s="33"/>
      <c r="UF245" s="33"/>
      <c r="UG245" s="33"/>
      <c r="UH245" s="33"/>
      <c r="UI245" s="33"/>
      <c r="UJ245" s="33"/>
      <c r="UK245" s="33"/>
      <c r="UL245" s="33"/>
    </row>
    <row r="246" spans="1:558" s="13" customFormat="1" x14ac:dyDescent="0.25">
      <c r="A246" s="54">
        <v>240</v>
      </c>
      <c r="B246" s="24" t="s">
        <v>213</v>
      </c>
      <c r="C246" s="54" t="s">
        <v>913</v>
      </c>
      <c r="D246" s="80" t="s">
        <v>208</v>
      </c>
      <c r="E246" s="80" t="s">
        <v>193</v>
      </c>
      <c r="F246" s="86" t="s">
        <v>920</v>
      </c>
      <c r="G246" s="25">
        <v>22000</v>
      </c>
      <c r="H246" s="87">
        <v>0</v>
      </c>
      <c r="I246" s="25">
        <v>25</v>
      </c>
      <c r="J246" s="85">
        <v>631.4</v>
      </c>
      <c r="K246" s="60">
        <f t="shared" si="30"/>
        <v>1561.9999999999998</v>
      </c>
      <c r="L246" s="36">
        <f t="shared" si="31"/>
        <v>242.00000000000003</v>
      </c>
      <c r="M246" s="72">
        <v>668.8</v>
      </c>
      <c r="N246" s="25">
        <f t="shared" si="32"/>
        <v>1559.8000000000002</v>
      </c>
      <c r="O246" s="25"/>
      <c r="P246" s="25">
        <f t="shared" si="33"/>
        <v>1300.1999999999998</v>
      </c>
      <c r="Q246" s="25">
        <f t="shared" si="34"/>
        <v>1325.1999999999998</v>
      </c>
      <c r="R246" s="25">
        <f t="shared" si="35"/>
        <v>3363.8</v>
      </c>
      <c r="S246" s="25">
        <f t="shared" si="36"/>
        <v>20674.8</v>
      </c>
      <c r="T246" s="37" t="s">
        <v>44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  <c r="LD246" s="33"/>
      <c r="LE246" s="33"/>
      <c r="LF246" s="33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3"/>
      <c r="LS246" s="33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33"/>
      <c r="MR246" s="33"/>
      <c r="MS246" s="33"/>
      <c r="MT246" s="33"/>
      <c r="MU246" s="33"/>
      <c r="MV246" s="33"/>
      <c r="MW246" s="33"/>
      <c r="MX246" s="33"/>
      <c r="MY246" s="33"/>
      <c r="MZ246" s="33"/>
      <c r="NA246" s="33"/>
      <c r="NB246" s="33"/>
      <c r="NC246" s="33"/>
      <c r="ND246" s="33"/>
      <c r="NE246" s="33"/>
      <c r="NF246" s="33"/>
      <c r="NG246" s="33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33"/>
      <c r="NV246" s="33"/>
      <c r="NW246" s="33"/>
      <c r="NX246" s="33"/>
      <c r="NY246" s="33"/>
      <c r="NZ246" s="33"/>
      <c r="OA246" s="33"/>
      <c r="OB246" s="33"/>
      <c r="OC246" s="33"/>
      <c r="OD246" s="33"/>
      <c r="OE246" s="33"/>
      <c r="OF246" s="33"/>
      <c r="OG246" s="33"/>
      <c r="OH246" s="33"/>
      <c r="OI246" s="33"/>
      <c r="OJ246" s="33"/>
      <c r="OK246" s="33"/>
      <c r="OL246" s="33"/>
      <c r="OM246" s="33"/>
      <c r="ON246" s="33"/>
      <c r="OO246" s="33"/>
      <c r="OP246" s="33"/>
      <c r="OQ246" s="33"/>
      <c r="OR246" s="33"/>
      <c r="OS246" s="33"/>
      <c r="OT246" s="33"/>
      <c r="OU246" s="33"/>
      <c r="OV246" s="33"/>
      <c r="OW246" s="33"/>
      <c r="OX246" s="33"/>
      <c r="OY246" s="33"/>
      <c r="OZ246" s="33"/>
      <c r="PA246" s="33"/>
      <c r="PB246" s="33"/>
      <c r="PC246" s="33"/>
      <c r="PD246" s="33"/>
      <c r="PE246" s="33"/>
      <c r="PF246" s="33"/>
      <c r="PG246" s="33"/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  <c r="QR246" s="33"/>
      <c r="QS246" s="33"/>
      <c r="QT246" s="33"/>
      <c r="QU246" s="33"/>
      <c r="QV246" s="33"/>
      <c r="QW246" s="33"/>
      <c r="QX246" s="33"/>
      <c r="QY246" s="33"/>
      <c r="QZ246" s="33"/>
      <c r="RA246" s="33"/>
      <c r="RB246" s="33"/>
      <c r="RC246" s="33"/>
      <c r="RD246" s="33"/>
      <c r="RE246" s="33"/>
      <c r="RF246" s="33"/>
      <c r="RG246" s="33"/>
      <c r="RH246" s="33"/>
      <c r="RI246" s="33"/>
      <c r="RJ246" s="33"/>
      <c r="RK246" s="33"/>
      <c r="RL246" s="33"/>
      <c r="RM246" s="33"/>
      <c r="RN246" s="33"/>
      <c r="RO246" s="33"/>
      <c r="RP246" s="33"/>
      <c r="RQ246" s="33"/>
      <c r="RR246" s="33"/>
      <c r="RS246" s="33"/>
      <c r="RT246" s="33"/>
      <c r="RU246" s="33"/>
      <c r="RV246" s="33"/>
      <c r="RW246" s="33"/>
      <c r="RX246" s="33"/>
      <c r="RY246" s="33"/>
      <c r="RZ246" s="33"/>
      <c r="SA246" s="33"/>
      <c r="SB246" s="33"/>
      <c r="SC246" s="33"/>
      <c r="SD246" s="33"/>
      <c r="SE246" s="33"/>
      <c r="SF246" s="33"/>
      <c r="SG246" s="33"/>
      <c r="SH246" s="33"/>
      <c r="SI246" s="33"/>
      <c r="SJ246" s="33"/>
      <c r="SK246" s="33"/>
      <c r="SL246" s="33"/>
      <c r="SM246" s="33"/>
      <c r="SN246" s="33"/>
      <c r="SO246" s="33"/>
      <c r="SP246" s="33"/>
      <c r="SQ246" s="33"/>
      <c r="SR246" s="33"/>
      <c r="SS246" s="33"/>
      <c r="ST246" s="33"/>
      <c r="SU246" s="33"/>
      <c r="SV246" s="33"/>
      <c r="SW246" s="33"/>
      <c r="SX246" s="33"/>
      <c r="SY246" s="33"/>
      <c r="SZ246" s="33"/>
      <c r="TA246" s="33"/>
      <c r="TB246" s="33"/>
      <c r="TC246" s="33"/>
      <c r="TD246" s="33"/>
      <c r="TE246" s="33"/>
      <c r="TF246" s="33"/>
      <c r="TG246" s="33"/>
      <c r="TH246" s="33"/>
      <c r="TI246" s="33"/>
      <c r="TJ246" s="33"/>
      <c r="TK246" s="33"/>
      <c r="TL246" s="33"/>
      <c r="TM246" s="33"/>
      <c r="TN246" s="33"/>
      <c r="TO246" s="33"/>
      <c r="TP246" s="33"/>
      <c r="TQ246" s="33"/>
      <c r="TR246" s="33"/>
      <c r="TS246" s="33"/>
      <c r="TT246" s="33"/>
      <c r="TU246" s="33"/>
      <c r="TV246" s="33"/>
      <c r="TW246" s="33"/>
      <c r="TX246" s="33"/>
      <c r="TY246" s="33"/>
      <c r="TZ246" s="33"/>
      <c r="UA246" s="33"/>
      <c r="UB246" s="33"/>
      <c r="UC246" s="33"/>
      <c r="UD246" s="33"/>
      <c r="UE246" s="33"/>
      <c r="UF246" s="33"/>
      <c r="UG246" s="33"/>
      <c r="UH246" s="33"/>
      <c r="UI246" s="33"/>
      <c r="UJ246" s="33"/>
      <c r="UK246" s="33"/>
      <c r="UL246" s="33"/>
    </row>
    <row r="247" spans="1:558" s="13" customFormat="1" x14ac:dyDescent="0.25">
      <c r="A247" s="54">
        <v>241</v>
      </c>
      <c r="B247" s="24" t="s">
        <v>214</v>
      </c>
      <c r="C247" s="54" t="s">
        <v>912</v>
      </c>
      <c r="D247" s="80" t="s">
        <v>208</v>
      </c>
      <c r="E247" s="80" t="s">
        <v>193</v>
      </c>
      <c r="F247" s="86" t="s">
        <v>920</v>
      </c>
      <c r="G247" s="25">
        <v>22000</v>
      </c>
      <c r="H247" s="87">
        <v>0</v>
      </c>
      <c r="I247" s="25">
        <v>25</v>
      </c>
      <c r="J247" s="85">
        <v>631.4</v>
      </c>
      <c r="K247" s="60">
        <f t="shared" si="30"/>
        <v>1561.9999999999998</v>
      </c>
      <c r="L247" s="36">
        <f t="shared" si="31"/>
        <v>242.00000000000003</v>
      </c>
      <c r="M247" s="72">
        <v>668.8</v>
      </c>
      <c r="N247" s="25">
        <f t="shared" si="32"/>
        <v>1559.8000000000002</v>
      </c>
      <c r="O247" s="25"/>
      <c r="P247" s="25">
        <f t="shared" si="33"/>
        <v>1300.1999999999998</v>
      </c>
      <c r="Q247" s="25">
        <f t="shared" si="34"/>
        <v>1325.1999999999998</v>
      </c>
      <c r="R247" s="25">
        <f t="shared" si="35"/>
        <v>3363.8</v>
      </c>
      <c r="S247" s="25">
        <f t="shared" si="36"/>
        <v>20674.8</v>
      </c>
      <c r="T247" s="37" t="s">
        <v>44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  <c r="LD247" s="33"/>
      <c r="LE247" s="33"/>
      <c r="LF247" s="33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3"/>
      <c r="LS247" s="33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33"/>
      <c r="MR247" s="33"/>
      <c r="MS247" s="33"/>
      <c r="MT247" s="33"/>
      <c r="MU247" s="33"/>
      <c r="MV247" s="33"/>
      <c r="MW247" s="33"/>
      <c r="MX247" s="33"/>
      <c r="MY247" s="33"/>
      <c r="MZ247" s="33"/>
      <c r="NA247" s="33"/>
      <c r="NB247" s="33"/>
      <c r="NC247" s="33"/>
      <c r="ND247" s="33"/>
      <c r="NE247" s="33"/>
      <c r="NF247" s="33"/>
      <c r="NG247" s="33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33"/>
      <c r="NV247" s="33"/>
      <c r="NW247" s="33"/>
      <c r="NX247" s="33"/>
      <c r="NY247" s="33"/>
      <c r="NZ247" s="33"/>
      <c r="OA247" s="33"/>
      <c r="OB247" s="33"/>
      <c r="OC247" s="33"/>
      <c r="OD247" s="33"/>
      <c r="OE247" s="33"/>
      <c r="OF247" s="33"/>
      <c r="OG247" s="33"/>
      <c r="OH247" s="33"/>
      <c r="OI247" s="33"/>
      <c r="OJ247" s="33"/>
      <c r="OK247" s="33"/>
      <c r="OL247" s="33"/>
      <c r="OM247" s="33"/>
      <c r="ON247" s="33"/>
      <c r="OO247" s="33"/>
      <c r="OP247" s="33"/>
      <c r="OQ247" s="33"/>
      <c r="OR247" s="33"/>
      <c r="OS247" s="33"/>
      <c r="OT247" s="33"/>
      <c r="OU247" s="33"/>
      <c r="OV247" s="33"/>
      <c r="OW247" s="33"/>
      <c r="OX247" s="33"/>
      <c r="OY247" s="33"/>
      <c r="OZ247" s="33"/>
      <c r="PA247" s="33"/>
      <c r="PB247" s="33"/>
      <c r="PC247" s="33"/>
      <c r="PD247" s="33"/>
      <c r="PE247" s="33"/>
      <c r="PF247" s="33"/>
      <c r="PG247" s="33"/>
      <c r="PH247" s="33"/>
      <c r="PI247" s="33"/>
      <c r="PJ247" s="33"/>
      <c r="PK247" s="33"/>
      <c r="PL247" s="33"/>
      <c r="PM247" s="33"/>
      <c r="PN247" s="33"/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/>
      <c r="PZ247" s="33"/>
      <c r="QA247" s="33"/>
      <c r="QB247" s="33"/>
      <c r="QC247" s="33"/>
      <c r="QD247" s="33"/>
      <c r="QE247" s="33"/>
      <c r="QF247" s="33"/>
      <c r="QG247" s="33"/>
      <c r="QH247" s="33"/>
      <c r="QI247" s="33"/>
      <c r="QJ247" s="33"/>
      <c r="QK247" s="33"/>
      <c r="QL247" s="33"/>
      <c r="QM247" s="33"/>
      <c r="QN247" s="33"/>
      <c r="QO247" s="33"/>
      <c r="QP247" s="33"/>
      <c r="QQ247" s="33"/>
      <c r="QR247" s="33"/>
      <c r="QS247" s="33"/>
      <c r="QT247" s="33"/>
      <c r="QU247" s="33"/>
      <c r="QV247" s="33"/>
      <c r="QW247" s="33"/>
      <c r="QX247" s="33"/>
      <c r="QY247" s="33"/>
      <c r="QZ247" s="33"/>
      <c r="RA247" s="33"/>
      <c r="RB247" s="33"/>
      <c r="RC247" s="33"/>
      <c r="RD247" s="33"/>
      <c r="RE247" s="33"/>
      <c r="RF247" s="33"/>
      <c r="RG247" s="33"/>
      <c r="RH247" s="33"/>
      <c r="RI247" s="33"/>
      <c r="RJ247" s="33"/>
      <c r="RK247" s="33"/>
      <c r="RL247" s="33"/>
      <c r="RM247" s="33"/>
      <c r="RN247" s="33"/>
      <c r="RO247" s="33"/>
      <c r="RP247" s="33"/>
      <c r="RQ247" s="33"/>
      <c r="RR247" s="33"/>
      <c r="RS247" s="33"/>
      <c r="RT247" s="33"/>
      <c r="RU247" s="33"/>
      <c r="RV247" s="33"/>
      <c r="RW247" s="33"/>
      <c r="RX247" s="33"/>
      <c r="RY247" s="33"/>
      <c r="RZ247" s="33"/>
      <c r="SA247" s="33"/>
      <c r="SB247" s="33"/>
      <c r="SC247" s="33"/>
      <c r="SD247" s="33"/>
      <c r="SE247" s="33"/>
      <c r="SF247" s="33"/>
      <c r="SG247" s="33"/>
      <c r="SH247" s="33"/>
      <c r="SI247" s="33"/>
      <c r="SJ247" s="33"/>
      <c r="SK247" s="33"/>
      <c r="SL247" s="33"/>
      <c r="SM247" s="33"/>
      <c r="SN247" s="33"/>
      <c r="SO247" s="33"/>
      <c r="SP247" s="33"/>
      <c r="SQ247" s="33"/>
      <c r="SR247" s="33"/>
      <c r="SS247" s="33"/>
      <c r="ST247" s="33"/>
      <c r="SU247" s="33"/>
      <c r="SV247" s="33"/>
      <c r="SW247" s="33"/>
      <c r="SX247" s="33"/>
      <c r="SY247" s="33"/>
      <c r="SZ247" s="33"/>
      <c r="TA247" s="33"/>
      <c r="TB247" s="33"/>
      <c r="TC247" s="33"/>
      <c r="TD247" s="33"/>
      <c r="TE247" s="33"/>
      <c r="TF247" s="33"/>
      <c r="TG247" s="33"/>
      <c r="TH247" s="33"/>
      <c r="TI247" s="33"/>
      <c r="TJ247" s="33"/>
      <c r="TK247" s="33"/>
      <c r="TL247" s="33"/>
      <c r="TM247" s="33"/>
      <c r="TN247" s="33"/>
      <c r="TO247" s="33"/>
      <c r="TP247" s="33"/>
      <c r="TQ247" s="33"/>
      <c r="TR247" s="33"/>
      <c r="TS247" s="33"/>
      <c r="TT247" s="33"/>
      <c r="TU247" s="33"/>
      <c r="TV247" s="33"/>
      <c r="TW247" s="33"/>
      <c r="TX247" s="33"/>
      <c r="TY247" s="33"/>
      <c r="TZ247" s="33"/>
      <c r="UA247" s="33"/>
      <c r="UB247" s="33"/>
      <c r="UC247" s="33"/>
      <c r="UD247" s="33"/>
      <c r="UE247" s="33"/>
      <c r="UF247" s="33"/>
      <c r="UG247" s="33"/>
      <c r="UH247" s="33"/>
      <c r="UI247" s="33"/>
      <c r="UJ247" s="33"/>
      <c r="UK247" s="33"/>
      <c r="UL247" s="33"/>
    </row>
    <row r="248" spans="1:558" s="13" customFormat="1" x14ac:dyDescent="0.25">
      <c r="A248" s="54">
        <v>242</v>
      </c>
      <c r="B248" s="24" t="s">
        <v>858</v>
      </c>
      <c r="C248" s="54" t="s">
        <v>913</v>
      </c>
      <c r="D248" s="80" t="s">
        <v>208</v>
      </c>
      <c r="E248" s="80" t="s">
        <v>859</v>
      </c>
      <c r="F248" s="86" t="s">
        <v>916</v>
      </c>
      <c r="G248" s="25">
        <v>24000</v>
      </c>
      <c r="H248" s="87">
        <v>0</v>
      </c>
      <c r="I248" s="25">
        <v>25</v>
      </c>
      <c r="J248" s="85">
        <v>688.8</v>
      </c>
      <c r="K248" s="60">
        <f t="shared" si="30"/>
        <v>1703.9999999999998</v>
      </c>
      <c r="L248" s="36">
        <f t="shared" si="31"/>
        <v>264</v>
      </c>
      <c r="M248" s="72">
        <v>729.6</v>
      </c>
      <c r="N248" s="25">
        <f t="shared" si="32"/>
        <v>1701.6000000000001</v>
      </c>
      <c r="O248" s="25"/>
      <c r="P248" s="25">
        <f t="shared" si="33"/>
        <v>1418.4</v>
      </c>
      <c r="Q248" s="25">
        <f t="shared" si="34"/>
        <v>1443.4</v>
      </c>
      <c r="R248" s="25">
        <f t="shared" si="35"/>
        <v>3669.6</v>
      </c>
      <c r="S248" s="25">
        <f t="shared" si="36"/>
        <v>22556.6</v>
      </c>
      <c r="T248" s="37" t="s">
        <v>44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  <c r="LD248" s="33"/>
      <c r="LE248" s="33"/>
      <c r="LF248" s="33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3"/>
      <c r="LS248" s="33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33"/>
      <c r="MR248" s="33"/>
      <c r="MS248" s="33"/>
      <c r="MT248" s="33"/>
      <c r="MU248" s="33"/>
      <c r="MV248" s="33"/>
      <c r="MW248" s="33"/>
      <c r="MX248" s="33"/>
      <c r="MY248" s="33"/>
      <c r="MZ248" s="33"/>
      <c r="NA248" s="33"/>
      <c r="NB248" s="33"/>
      <c r="NC248" s="33"/>
      <c r="ND248" s="33"/>
      <c r="NE248" s="33"/>
      <c r="NF248" s="33"/>
      <c r="NG248" s="33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33"/>
      <c r="NV248" s="33"/>
      <c r="NW248" s="33"/>
      <c r="NX248" s="33"/>
      <c r="NY248" s="33"/>
      <c r="NZ248" s="33"/>
      <c r="OA248" s="33"/>
      <c r="OB248" s="33"/>
      <c r="OC248" s="33"/>
      <c r="OD248" s="33"/>
      <c r="OE248" s="33"/>
      <c r="OF248" s="33"/>
      <c r="OG248" s="33"/>
      <c r="OH248" s="33"/>
      <c r="OI248" s="33"/>
      <c r="OJ248" s="33"/>
      <c r="OK248" s="33"/>
      <c r="OL248" s="33"/>
      <c r="OM248" s="33"/>
      <c r="ON248" s="33"/>
      <c r="OO248" s="33"/>
      <c r="OP248" s="33"/>
      <c r="OQ248" s="33"/>
      <c r="OR248" s="33"/>
      <c r="OS248" s="33"/>
      <c r="OT248" s="33"/>
      <c r="OU248" s="33"/>
      <c r="OV248" s="33"/>
      <c r="OW248" s="33"/>
      <c r="OX248" s="33"/>
      <c r="OY248" s="33"/>
      <c r="OZ248" s="33"/>
      <c r="PA248" s="33"/>
      <c r="PB248" s="33"/>
      <c r="PC248" s="33"/>
      <c r="PD248" s="33"/>
      <c r="PE248" s="33"/>
      <c r="PF248" s="33"/>
      <c r="PG248" s="33"/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  <c r="QR248" s="33"/>
      <c r="QS248" s="33"/>
      <c r="QT248" s="33"/>
      <c r="QU248" s="33"/>
      <c r="QV248" s="33"/>
      <c r="QW248" s="33"/>
      <c r="QX248" s="33"/>
      <c r="QY248" s="33"/>
      <c r="QZ248" s="33"/>
      <c r="RA248" s="33"/>
      <c r="RB248" s="33"/>
      <c r="RC248" s="33"/>
      <c r="RD248" s="33"/>
      <c r="RE248" s="33"/>
      <c r="RF248" s="33"/>
      <c r="RG248" s="33"/>
      <c r="RH248" s="33"/>
      <c r="RI248" s="33"/>
      <c r="RJ248" s="33"/>
      <c r="RK248" s="33"/>
      <c r="RL248" s="33"/>
      <c r="RM248" s="33"/>
      <c r="RN248" s="33"/>
      <c r="RO248" s="33"/>
      <c r="RP248" s="33"/>
      <c r="RQ248" s="33"/>
      <c r="RR248" s="33"/>
      <c r="RS248" s="33"/>
      <c r="RT248" s="33"/>
      <c r="RU248" s="33"/>
      <c r="RV248" s="33"/>
      <c r="RW248" s="33"/>
      <c r="RX248" s="33"/>
      <c r="RY248" s="33"/>
      <c r="RZ248" s="33"/>
      <c r="SA248" s="33"/>
      <c r="SB248" s="33"/>
      <c r="SC248" s="33"/>
      <c r="SD248" s="33"/>
      <c r="SE248" s="33"/>
      <c r="SF248" s="33"/>
      <c r="SG248" s="33"/>
      <c r="SH248" s="33"/>
      <c r="SI248" s="33"/>
      <c r="SJ248" s="33"/>
      <c r="SK248" s="33"/>
      <c r="SL248" s="33"/>
      <c r="SM248" s="33"/>
      <c r="SN248" s="33"/>
      <c r="SO248" s="33"/>
      <c r="SP248" s="33"/>
      <c r="SQ248" s="33"/>
      <c r="SR248" s="33"/>
      <c r="SS248" s="33"/>
      <c r="ST248" s="33"/>
      <c r="SU248" s="33"/>
      <c r="SV248" s="33"/>
      <c r="SW248" s="33"/>
      <c r="SX248" s="33"/>
      <c r="SY248" s="33"/>
      <c r="SZ248" s="33"/>
      <c r="TA248" s="33"/>
      <c r="TB248" s="33"/>
      <c r="TC248" s="33"/>
      <c r="TD248" s="33"/>
      <c r="TE248" s="33"/>
      <c r="TF248" s="33"/>
      <c r="TG248" s="33"/>
      <c r="TH248" s="33"/>
      <c r="TI248" s="33"/>
      <c r="TJ248" s="33"/>
      <c r="TK248" s="33"/>
      <c r="TL248" s="33"/>
      <c r="TM248" s="33"/>
      <c r="TN248" s="33"/>
      <c r="TO248" s="33"/>
      <c r="TP248" s="33"/>
      <c r="TQ248" s="33"/>
      <c r="TR248" s="33"/>
      <c r="TS248" s="33"/>
      <c r="TT248" s="33"/>
      <c r="TU248" s="33"/>
      <c r="TV248" s="33"/>
      <c r="TW248" s="33"/>
      <c r="TX248" s="33"/>
      <c r="TY248" s="33"/>
      <c r="TZ248" s="33"/>
      <c r="UA248" s="33"/>
      <c r="UB248" s="33"/>
      <c r="UC248" s="33"/>
      <c r="UD248" s="33"/>
      <c r="UE248" s="33"/>
      <c r="UF248" s="33"/>
      <c r="UG248" s="33"/>
      <c r="UH248" s="33"/>
      <c r="UI248" s="33"/>
      <c r="UJ248" s="33"/>
      <c r="UK248" s="33"/>
      <c r="UL248" s="33"/>
    </row>
    <row r="249" spans="1:558" s="23" customFormat="1" x14ac:dyDescent="0.25">
      <c r="A249" s="54">
        <v>243</v>
      </c>
      <c r="B249" s="24" t="s">
        <v>918</v>
      </c>
      <c r="C249" s="54" t="s">
        <v>913</v>
      </c>
      <c r="D249" s="80" t="s">
        <v>208</v>
      </c>
      <c r="E249" s="80" t="s">
        <v>1100</v>
      </c>
      <c r="F249" s="86" t="s">
        <v>916</v>
      </c>
      <c r="G249" s="25">
        <v>35000</v>
      </c>
      <c r="H249" s="87">
        <v>0</v>
      </c>
      <c r="I249" s="25">
        <v>25</v>
      </c>
      <c r="J249" s="85">
        <v>1004.5</v>
      </c>
      <c r="K249" s="60">
        <f t="shared" si="30"/>
        <v>2485</v>
      </c>
      <c r="L249" s="36">
        <f t="shared" si="31"/>
        <v>385.00000000000006</v>
      </c>
      <c r="M249" s="72">
        <v>1064</v>
      </c>
      <c r="N249" s="25">
        <f t="shared" si="32"/>
        <v>2481.5</v>
      </c>
      <c r="O249" s="25"/>
      <c r="P249" s="25">
        <f t="shared" si="33"/>
        <v>2068.5</v>
      </c>
      <c r="Q249" s="25">
        <f t="shared" si="34"/>
        <v>2093.5</v>
      </c>
      <c r="R249" s="25">
        <f t="shared" si="35"/>
        <v>5351.5</v>
      </c>
      <c r="S249" s="25">
        <f t="shared" ref="S249:S282" si="37">+G249-Q249</f>
        <v>32906.5</v>
      </c>
      <c r="T249" s="37" t="s">
        <v>44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  <c r="LD249" s="33"/>
      <c r="LE249" s="33"/>
      <c r="LF249" s="33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3"/>
      <c r="LS249" s="33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33"/>
      <c r="MR249" s="33"/>
      <c r="MS249" s="33"/>
      <c r="MT249" s="33"/>
      <c r="MU249" s="33"/>
      <c r="MV249" s="33"/>
      <c r="MW249" s="33"/>
      <c r="MX249" s="33"/>
      <c r="MY249" s="33"/>
      <c r="MZ249" s="33"/>
      <c r="NA249" s="33"/>
      <c r="NB249" s="33"/>
      <c r="NC249" s="33"/>
      <c r="ND249" s="33"/>
      <c r="NE249" s="33"/>
      <c r="NF249" s="33"/>
      <c r="NG249" s="33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33"/>
      <c r="NV249" s="33"/>
      <c r="NW249" s="33"/>
      <c r="NX249" s="33"/>
      <c r="NY249" s="33"/>
      <c r="NZ249" s="33"/>
      <c r="OA249" s="33"/>
      <c r="OB249" s="33"/>
      <c r="OC249" s="33"/>
      <c r="OD249" s="33"/>
      <c r="OE249" s="33"/>
      <c r="OF249" s="33"/>
      <c r="OG249" s="33"/>
      <c r="OH249" s="33"/>
      <c r="OI249" s="33"/>
      <c r="OJ249" s="33"/>
      <c r="OK249" s="33"/>
      <c r="OL249" s="33"/>
      <c r="OM249" s="33"/>
      <c r="ON249" s="33"/>
      <c r="OO249" s="33"/>
      <c r="OP249" s="33"/>
      <c r="OQ249" s="33"/>
      <c r="OR249" s="33"/>
      <c r="OS249" s="33"/>
      <c r="OT249" s="33"/>
      <c r="OU249" s="33"/>
      <c r="OV249" s="33"/>
      <c r="OW249" s="33"/>
      <c r="OX249" s="33"/>
      <c r="OY249" s="33"/>
      <c r="OZ249" s="33"/>
      <c r="PA249" s="33"/>
      <c r="PB249" s="33"/>
      <c r="PC249" s="33"/>
      <c r="PD249" s="33"/>
      <c r="PE249" s="33"/>
      <c r="PF249" s="33"/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/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  <c r="QR249" s="33"/>
      <c r="QS249" s="33"/>
      <c r="QT249" s="33"/>
      <c r="QU249" s="33"/>
      <c r="QV249" s="33"/>
      <c r="QW249" s="33"/>
      <c r="QX249" s="33"/>
      <c r="QY249" s="33"/>
      <c r="QZ249" s="33"/>
      <c r="RA249" s="33"/>
      <c r="RB249" s="33"/>
      <c r="RC249" s="33"/>
      <c r="RD249" s="33"/>
      <c r="RE249" s="33"/>
      <c r="RF249" s="33"/>
      <c r="RG249" s="33"/>
      <c r="RH249" s="33"/>
      <c r="RI249" s="33"/>
      <c r="RJ249" s="33"/>
      <c r="RK249" s="33"/>
      <c r="RL249" s="33"/>
      <c r="RM249" s="33"/>
      <c r="RN249" s="33"/>
      <c r="RO249" s="33"/>
      <c r="RP249" s="33"/>
      <c r="RQ249" s="33"/>
      <c r="RR249" s="33"/>
      <c r="RS249" s="33"/>
      <c r="RT249" s="33"/>
      <c r="RU249" s="33"/>
      <c r="RV249" s="33"/>
      <c r="RW249" s="33"/>
      <c r="RX249" s="33"/>
      <c r="RY249" s="33"/>
      <c r="RZ249" s="33"/>
      <c r="SA249" s="33"/>
      <c r="SB249" s="33"/>
      <c r="SC249" s="33"/>
      <c r="SD249" s="33"/>
      <c r="SE249" s="33"/>
      <c r="SF249" s="33"/>
      <c r="SG249" s="33"/>
      <c r="SH249" s="33"/>
      <c r="SI249" s="33"/>
      <c r="SJ249" s="33"/>
      <c r="SK249" s="33"/>
      <c r="SL249" s="33"/>
      <c r="SM249" s="33"/>
      <c r="SN249" s="33"/>
      <c r="SO249" s="33"/>
      <c r="SP249" s="33"/>
      <c r="SQ249" s="33"/>
      <c r="SR249" s="33"/>
      <c r="SS249" s="33"/>
      <c r="ST249" s="33"/>
      <c r="SU249" s="33"/>
      <c r="SV249" s="33"/>
      <c r="SW249" s="33"/>
      <c r="SX249" s="33"/>
      <c r="SY249" s="33"/>
      <c r="SZ249" s="33"/>
      <c r="TA249" s="33"/>
      <c r="TB249" s="33"/>
      <c r="TC249" s="33"/>
      <c r="TD249" s="33"/>
      <c r="TE249" s="33"/>
      <c r="TF249" s="33"/>
      <c r="TG249" s="33"/>
      <c r="TH249" s="33"/>
      <c r="TI249" s="33"/>
      <c r="TJ249" s="33"/>
      <c r="TK249" s="33"/>
      <c r="TL249" s="33"/>
      <c r="TM249" s="33"/>
      <c r="TN249" s="33"/>
      <c r="TO249" s="33"/>
      <c r="TP249" s="33"/>
      <c r="TQ249" s="33"/>
      <c r="TR249" s="33"/>
      <c r="TS249" s="33"/>
      <c r="TT249" s="33"/>
      <c r="TU249" s="33"/>
      <c r="TV249" s="33"/>
      <c r="TW249" s="33"/>
      <c r="TX249" s="33"/>
      <c r="TY249" s="33"/>
      <c r="TZ249" s="33"/>
      <c r="UA249" s="33"/>
      <c r="UB249" s="33"/>
      <c r="UC249" s="33"/>
      <c r="UD249" s="33"/>
      <c r="UE249" s="33"/>
      <c r="UF249" s="33"/>
      <c r="UG249" s="33"/>
      <c r="UH249" s="33"/>
      <c r="UI249" s="33"/>
      <c r="UJ249" s="33"/>
      <c r="UK249" s="33"/>
      <c r="UL249" s="33"/>
    </row>
    <row r="250" spans="1:558" s="13" customFormat="1" x14ac:dyDescent="0.25">
      <c r="A250" s="54">
        <v>244</v>
      </c>
      <c r="B250" s="24" t="s">
        <v>1092</v>
      </c>
      <c r="C250" s="54" t="s">
        <v>912</v>
      </c>
      <c r="D250" s="80" t="s">
        <v>208</v>
      </c>
      <c r="E250" s="80" t="s">
        <v>194</v>
      </c>
      <c r="F250" s="86" t="s">
        <v>921</v>
      </c>
      <c r="G250" s="25">
        <v>16000</v>
      </c>
      <c r="H250" s="87">
        <v>0</v>
      </c>
      <c r="I250" s="25">
        <v>25</v>
      </c>
      <c r="J250" s="85">
        <v>459.2</v>
      </c>
      <c r="K250" s="60">
        <f t="shared" si="30"/>
        <v>1136</v>
      </c>
      <c r="L250" s="36">
        <f t="shared" si="31"/>
        <v>176.00000000000003</v>
      </c>
      <c r="M250" s="72">
        <v>486.4</v>
      </c>
      <c r="N250" s="25">
        <f t="shared" si="32"/>
        <v>1134.4000000000001</v>
      </c>
      <c r="O250" s="25"/>
      <c r="P250" s="25">
        <f t="shared" si="33"/>
        <v>945.59999999999991</v>
      </c>
      <c r="Q250" s="25">
        <f t="shared" si="34"/>
        <v>970.59999999999991</v>
      </c>
      <c r="R250" s="25">
        <f t="shared" si="35"/>
        <v>2446.4</v>
      </c>
      <c r="S250" s="25">
        <f t="shared" si="37"/>
        <v>15029.4</v>
      </c>
      <c r="T250" s="37" t="s">
        <v>44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  <c r="LD250" s="33"/>
      <c r="LE250" s="33"/>
      <c r="LF250" s="33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3"/>
      <c r="LS250" s="33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33"/>
      <c r="MR250" s="33"/>
      <c r="MS250" s="33"/>
      <c r="MT250" s="33"/>
      <c r="MU250" s="33"/>
      <c r="MV250" s="33"/>
      <c r="MW250" s="33"/>
      <c r="MX250" s="33"/>
      <c r="MY250" s="33"/>
      <c r="MZ250" s="33"/>
      <c r="NA250" s="33"/>
      <c r="NB250" s="33"/>
      <c r="NC250" s="33"/>
      <c r="ND250" s="33"/>
      <c r="NE250" s="33"/>
      <c r="NF250" s="33"/>
      <c r="NG250" s="33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33"/>
      <c r="NV250" s="33"/>
      <c r="NW250" s="33"/>
      <c r="NX250" s="33"/>
      <c r="NY250" s="33"/>
      <c r="NZ250" s="33"/>
      <c r="OA250" s="33"/>
      <c r="OB250" s="33"/>
      <c r="OC250" s="33"/>
      <c r="OD250" s="33"/>
      <c r="OE250" s="33"/>
      <c r="OF250" s="33"/>
      <c r="OG250" s="33"/>
      <c r="OH250" s="33"/>
      <c r="OI250" s="33"/>
      <c r="OJ250" s="33"/>
      <c r="OK250" s="33"/>
      <c r="OL250" s="33"/>
      <c r="OM250" s="33"/>
      <c r="ON250" s="33"/>
      <c r="OO250" s="33"/>
      <c r="OP250" s="33"/>
      <c r="OQ250" s="33"/>
      <c r="OR250" s="33"/>
      <c r="OS250" s="33"/>
      <c r="OT250" s="33"/>
      <c r="OU250" s="33"/>
      <c r="OV250" s="33"/>
      <c r="OW250" s="33"/>
      <c r="OX250" s="33"/>
      <c r="OY250" s="33"/>
      <c r="OZ250" s="33"/>
      <c r="PA250" s="33"/>
      <c r="PB250" s="33"/>
      <c r="PC250" s="33"/>
      <c r="PD250" s="33"/>
      <c r="PE250" s="33"/>
      <c r="PF250" s="33"/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/>
      <c r="PW250" s="33"/>
      <c r="PX250" s="33"/>
      <c r="PY250" s="33"/>
      <c r="PZ250" s="33"/>
      <c r="QA250" s="33"/>
      <c r="QB250" s="33"/>
      <c r="QC250" s="33"/>
      <c r="QD250" s="33"/>
      <c r="QE250" s="33"/>
      <c r="QF250" s="33"/>
      <c r="QG250" s="33"/>
      <c r="QH250" s="33"/>
      <c r="QI250" s="33"/>
      <c r="QJ250" s="33"/>
      <c r="QK250" s="33"/>
      <c r="QL250" s="33"/>
      <c r="QM250" s="33"/>
      <c r="QN250" s="33"/>
      <c r="QO250" s="33"/>
      <c r="QP250" s="33"/>
      <c r="QQ250" s="33"/>
      <c r="QR250" s="33"/>
      <c r="QS250" s="33"/>
      <c r="QT250" s="33"/>
      <c r="QU250" s="33"/>
      <c r="QV250" s="33"/>
      <c r="QW250" s="33"/>
      <c r="QX250" s="33"/>
      <c r="QY250" s="33"/>
      <c r="QZ250" s="33"/>
      <c r="RA250" s="33"/>
      <c r="RB250" s="33"/>
      <c r="RC250" s="33"/>
      <c r="RD250" s="33"/>
      <c r="RE250" s="33"/>
      <c r="RF250" s="33"/>
      <c r="RG250" s="33"/>
      <c r="RH250" s="33"/>
      <c r="RI250" s="33"/>
      <c r="RJ250" s="33"/>
      <c r="RK250" s="33"/>
      <c r="RL250" s="33"/>
      <c r="RM250" s="33"/>
      <c r="RN250" s="33"/>
      <c r="RO250" s="33"/>
      <c r="RP250" s="33"/>
      <c r="RQ250" s="33"/>
      <c r="RR250" s="33"/>
      <c r="RS250" s="33"/>
      <c r="RT250" s="33"/>
      <c r="RU250" s="33"/>
      <c r="RV250" s="33"/>
      <c r="RW250" s="33"/>
      <c r="RX250" s="33"/>
      <c r="RY250" s="33"/>
      <c r="RZ250" s="33"/>
      <c r="SA250" s="33"/>
      <c r="SB250" s="33"/>
      <c r="SC250" s="33"/>
      <c r="SD250" s="33"/>
      <c r="SE250" s="33"/>
      <c r="SF250" s="33"/>
      <c r="SG250" s="33"/>
      <c r="SH250" s="33"/>
      <c r="SI250" s="33"/>
      <c r="SJ250" s="33"/>
      <c r="SK250" s="33"/>
      <c r="SL250" s="33"/>
      <c r="SM250" s="33"/>
      <c r="SN250" s="33"/>
      <c r="SO250" s="33"/>
      <c r="SP250" s="33"/>
      <c r="SQ250" s="33"/>
      <c r="SR250" s="33"/>
      <c r="SS250" s="33"/>
      <c r="ST250" s="33"/>
      <c r="SU250" s="33"/>
      <c r="SV250" s="33"/>
      <c r="SW250" s="33"/>
      <c r="SX250" s="33"/>
      <c r="SY250" s="33"/>
      <c r="SZ250" s="33"/>
      <c r="TA250" s="33"/>
      <c r="TB250" s="33"/>
      <c r="TC250" s="33"/>
      <c r="TD250" s="33"/>
      <c r="TE250" s="33"/>
      <c r="TF250" s="33"/>
      <c r="TG250" s="33"/>
      <c r="TH250" s="33"/>
      <c r="TI250" s="33"/>
      <c r="TJ250" s="33"/>
      <c r="TK250" s="33"/>
      <c r="TL250" s="33"/>
      <c r="TM250" s="33"/>
      <c r="TN250" s="33"/>
      <c r="TO250" s="33"/>
      <c r="TP250" s="33"/>
      <c r="TQ250" s="33"/>
      <c r="TR250" s="33"/>
      <c r="TS250" s="33"/>
      <c r="TT250" s="33"/>
      <c r="TU250" s="33"/>
      <c r="TV250" s="33"/>
      <c r="TW250" s="33"/>
      <c r="TX250" s="33"/>
      <c r="TY250" s="33"/>
      <c r="TZ250" s="33"/>
      <c r="UA250" s="33"/>
      <c r="UB250" s="33"/>
      <c r="UC250" s="33"/>
      <c r="UD250" s="33"/>
      <c r="UE250" s="33"/>
      <c r="UF250" s="33"/>
      <c r="UG250" s="33"/>
      <c r="UH250" s="33"/>
      <c r="UI250" s="33"/>
      <c r="UJ250" s="33"/>
      <c r="UK250" s="33"/>
      <c r="UL250" s="33"/>
    </row>
    <row r="251" spans="1:558" s="13" customFormat="1" x14ac:dyDescent="0.25">
      <c r="A251" s="54">
        <v>245</v>
      </c>
      <c r="B251" s="24" t="s">
        <v>209</v>
      </c>
      <c r="C251" s="54" t="s">
        <v>912</v>
      </c>
      <c r="D251" s="80" t="s">
        <v>208</v>
      </c>
      <c r="E251" s="80" t="s">
        <v>194</v>
      </c>
      <c r="F251" s="86" t="s">
        <v>921</v>
      </c>
      <c r="G251" s="25">
        <v>16000</v>
      </c>
      <c r="H251" s="87">
        <v>0</v>
      </c>
      <c r="I251" s="25">
        <v>25</v>
      </c>
      <c r="J251" s="85">
        <v>459.2</v>
      </c>
      <c r="K251" s="60">
        <f t="shared" si="30"/>
        <v>1136</v>
      </c>
      <c r="L251" s="36">
        <f t="shared" si="31"/>
        <v>176.00000000000003</v>
      </c>
      <c r="M251" s="72">
        <v>486.4</v>
      </c>
      <c r="N251" s="25">
        <f t="shared" si="32"/>
        <v>1134.4000000000001</v>
      </c>
      <c r="O251" s="25"/>
      <c r="P251" s="25">
        <f t="shared" si="33"/>
        <v>945.59999999999991</v>
      </c>
      <c r="Q251" s="25">
        <f t="shared" si="34"/>
        <v>970.59999999999991</v>
      </c>
      <c r="R251" s="25">
        <f t="shared" si="35"/>
        <v>2446.4</v>
      </c>
      <c r="S251" s="25">
        <f t="shared" si="37"/>
        <v>15029.4</v>
      </c>
      <c r="T251" s="37" t="s">
        <v>44</v>
      </c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  <c r="LD251" s="33"/>
      <c r="LE251" s="33"/>
      <c r="LF251" s="33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3"/>
      <c r="LS251" s="33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33"/>
      <c r="MR251" s="33"/>
      <c r="MS251" s="33"/>
      <c r="MT251" s="33"/>
      <c r="MU251" s="33"/>
      <c r="MV251" s="33"/>
      <c r="MW251" s="33"/>
      <c r="MX251" s="33"/>
      <c r="MY251" s="33"/>
      <c r="MZ251" s="33"/>
      <c r="NA251" s="33"/>
      <c r="NB251" s="33"/>
      <c r="NC251" s="33"/>
      <c r="ND251" s="33"/>
      <c r="NE251" s="33"/>
      <c r="NF251" s="33"/>
      <c r="NG251" s="33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33"/>
      <c r="NV251" s="33"/>
      <c r="NW251" s="33"/>
      <c r="NX251" s="33"/>
      <c r="NY251" s="33"/>
      <c r="NZ251" s="33"/>
      <c r="OA251" s="33"/>
      <c r="OB251" s="33"/>
      <c r="OC251" s="33"/>
      <c r="OD251" s="33"/>
      <c r="OE251" s="33"/>
      <c r="OF251" s="33"/>
      <c r="OG251" s="33"/>
      <c r="OH251" s="33"/>
      <c r="OI251" s="33"/>
      <c r="OJ251" s="33"/>
      <c r="OK251" s="33"/>
      <c r="OL251" s="33"/>
      <c r="OM251" s="33"/>
      <c r="ON251" s="33"/>
      <c r="OO251" s="33"/>
      <c r="OP251" s="33"/>
      <c r="OQ251" s="33"/>
      <c r="OR251" s="33"/>
      <c r="OS251" s="33"/>
      <c r="OT251" s="33"/>
      <c r="OU251" s="33"/>
      <c r="OV251" s="33"/>
      <c r="OW251" s="33"/>
      <c r="OX251" s="33"/>
      <c r="OY251" s="33"/>
      <c r="OZ251" s="33"/>
      <c r="PA251" s="33"/>
      <c r="PB251" s="33"/>
      <c r="PC251" s="33"/>
      <c r="PD251" s="33"/>
      <c r="PE251" s="33"/>
      <c r="PF251" s="33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  <c r="QR251" s="33"/>
      <c r="QS251" s="33"/>
      <c r="QT251" s="33"/>
      <c r="QU251" s="33"/>
      <c r="QV251" s="33"/>
      <c r="QW251" s="33"/>
      <c r="QX251" s="33"/>
      <c r="QY251" s="33"/>
      <c r="QZ251" s="33"/>
      <c r="RA251" s="33"/>
      <c r="RB251" s="33"/>
      <c r="RC251" s="33"/>
      <c r="RD251" s="33"/>
      <c r="RE251" s="33"/>
      <c r="RF251" s="33"/>
      <c r="RG251" s="33"/>
      <c r="RH251" s="33"/>
      <c r="RI251" s="33"/>
      <c r="RJ251" s="33"/>
      <c r="RK251" s="33"/>
      <c r="RL251" s="33"/>
      <c r="RM251" s="33"/>
      <c r="RN251" s="33"/>
      <c r="RO251" s="33"/>
      <c r="RP251" s="33"/>
      <c r="RQ251" s="33"/>
      <c r="RR251" s="33"/>
      <c r="RS251" s="33"/>
      <c r="RT251" s="33"/>
      <c r="RU251" s="33"/>
      <c r="RV251" s="33"/>
      <c r="RW251" s="33"/>
      <c r="RX251" s="33"/>
      <c r="RY251" s="33"/>
      <c r="RZ251" s="33"/>
      <c r="SA251" s="33"/>
      <c r="SB251" s="33"/>
      <c r="SC251" s="33"/>
      <c r="SD251" s="33"/>
      <c r="SE251" s="33"/>
      <c r="SF251" s="33"/>
      <c r="SG251" s="33"/>
      <c r="SH251" s="33"/>
      <c r="SI251" s="33"/>
      <c r="SJ251" s="33"/>
      <c r="SK251" s="33"/>
      <c r="SL251" s="33"/>
      <c r="SM251" s="33"/>
      <c r="SN251" s="33"/>
      <c r="SO251" s="33"/>
      <c r="SP251" s="33"/>
      <c r="SQ251" s="33"/>
      <c r="SR251" s="33"/>
      <c r="SS251" s="33"/>
      <c r="ST251" s="33"/>
      <c r="SU251" s="33"/>
      <c r="SV251" s="33"/>
      <c r="SW251" s="33"/>
      <c r="SX251" s="33"/>
      <c r="SY251" s="33"/>
      <c r="SZ251" s="33"/>
      <c r="TA251" s="33"/>
      <c r="TB251" s="33"/>
      <c r="TC251" s="33"/>
      <c r="TD251" s="33"/>
      <c r="TE251" s="33"/>
      <c r="TF251" s="33"/>
      <c r="TG251" s="33"/>
      <c r="TH251" s="33"/>
      <c r="TI251" s="33"/>
      <c r="TJ251" s="33"/>
      <c r="TK251" s="33"/>
      <c r="TL251" s="33"/>
      <c r="TM251" s="33"/>
      <c r="TN251" s="33"/>
      <c r="TO251" s="33"/>
      <c r="TP251" s="33"/>
      <c r="TQ251" s="33"/>
      <c r="TR251" s="33"/>
      <c r="TS251" s="33"/>
      <c r="TT251" s="33"/>
      <c r="TU251" s="33"/>
      <c r="TV251" s="33"/>
      <c r="TW251" s="33"/>
      <c r="TX251" s="33"/>
      <c r="TY251" s="33"/>
      <c r="TZ251" s="33"/>
      <c r="UA251" s="33"/>
      <c r="UB251" s="33"/>
      <c r="UC251" s="33"/>
      <c r="UD251" s="33"/>
      <c r="UE251" s="33"/>
      <c r="UF251" s="33"/>
      <c r="UG251" s="33"/>
      <c r="UH251" s="33"/>
      <c r="UI251" s="33"/>
      <c r="UJ251" s="33"/>
      <c r="UK251" s="33"/>
      <c r="UL251" s="33"/>
    </row>
    <row r="252" spans="1:558" s="13" customFormat="1" x14ac:dyDescent="0.25">
      <c r="A252" s="54">
        <v>246</v>
      </c>
      <c r="B252" s="24" t="s">
        <v>981</v>
      </c>
      <c r="C252" s="54" t="s">
        <v>913</v>
      </c>
      <c r="D252" s="80" t="s">
        <v>208</v>
      </c>
      <c r="E252" s="80" t="s">
        <v>193</v>
      </c>
      <c r="F252" s="86" t="s">
        <v>920</v>
      </c>
      <c r="G252" s="25">
        <v>30000</v>
      </c>
      <c r="H252" s="87">
        <v>0</v>
      </c>
      <c r="I252" s="25">
        <v>25</v>
      </c>
      <c r="J252" s="85">
        <v>861</v>
      </c>
      <c r="K252" s="60">
        <f t="shared" si="30"/>
        <v>2130</v>
      </c>
      <c r="L252" s="36">
        <f t="shared" si="31"/>
        <v>330.00000000000006</v>
      </c>
      <c r="M252" s="72">
        <v>912</v>
      </c>
      <c r="N252" s="25">
        <f t="shared" si="32"/>
        <v>2127</v>
      </c>
      <c r="O252" s="25"/>
      <c r="P252" s="25">
        <f t="shared" si="33"/>
        <v>1773</v>
      </c>
      <c r="Q252" s="25">
        <f t="shared" si="34"/>
        <v>1798</v>
      </c>
      <c r="R252" s="25">
        <f t="shared" si="35"/>
        <v>4587</v>
      </c>
      <c r="S252" s="25">
        <f t="shared" si="37"/>
        <v>28202</v>
      </c>
      <c r="T252" s="37" t="s">
        <v>44</v>
      </c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  <c r="LD252" s="33"/>
      <c r="LE252" s="33"/>
      <c r="LF252" s="33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3"/>
      <c r="LS252" s="33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33"/>
      <c r="MR252" s="33"/>
      <c r="MS252" s="33"/>
      <c r="MT252" s="33"/>
      <c r="MU252" s="33"/>
      <c r="MV252" s="33"/>
      <c r="MW252" s="33"/>
      <c r="MX252" s="33"/>
      <c r="MY252" s="33"/>
      <c r="MZ252" s="33"/>
      <c r="NA252" s="33"/>
      <c r="NB252" s="33"/>
      <c r="NC252" s="33"/>
      <c r="ND252" s="33"/>
      <c r="NE252" s="33"/>
      <c r="NF252" s="33"/>
      <c r="NG252" s="33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33"/>
      <c r="NV252" s="33"/>
      <c r="NW252" s="33"/>
      <c r="NX252" s="33"/>
      <c r="NY252" s="33"/>
      <c r="NZ252" s="33"/>
      <c r="OA252" s="33"/>
      <c r="OB252" s="33"/>
      <c r="OC252" s="33"/>
      <c r="OD252" s="33"/>
      <c r="OE252" s="33"/>
      <c r="OF252" s="33"/>
      <c r="OG252" s="33"/>
      <c r="OH252" s="33"/>
      <c r="OI252" s="33"/>
      <c r="OJ252" s="33"/>
      <c r="OK252" s="33"/>
      <c r="OL252" s="33"/>
      <c r="OM252" s="33"/>
      <c r="ON252" s="33"/>
      <c r="OO252" s="33"/>
      <c r="OP252" s="33"/>
      <c r="OQ252" s="33"/>
      <c r="OR252" s="33"/>
      <c r="OS252" s="33"/>
      <c r="OT252" s="33"/>
      <c r="OU252" s="33"/>
      <c r="OV252" s="33"/>
      <c r="OW252" s="33"/>
      <c r="OX252" s="33"/>
      <c r="OY252" s="33"/>
      <c r="OZ252" s="33"/>
      <c r="PA252" s="33"/>
      <c r="PB252" s="33"/>
      <c r="PC252" s="33"/>
      <c r="PD252" s="33"/>
      <c r="PE252" s="33"/>
      <c r="PF252" s="33"/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/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/>
      <c r="QN252" s="33"/>
      <c r="QO252" s="33"/>
      <c r="QP252" s="33"/>
      <c r="QQ252" s="33"/>
      <c r="QR252" s="33"/>
      <c r="QS252" s="33"/>
      <c r="QT252" s="33"/>
      <c r="QU252" s="33"/>
      <c r="QV252" s="33"/>
      <c r="QW252" s="33"/>
      <c r="QX252" s="33"/>
      <c r="QY252" s="33"/>
      <c r="QZ252" s="33"/>
      <c r="RA252" s="33"/>
      <c r="RB252" s="33"/>
      <c r="RC252" s="33"/>
      <c r="RD252" s="33"/>
      <c r="RE252" s="33"/>
      <c r="RF252" s="33"/>
      <c r="RG252" s="33"/>
      <c r="RH252" s="33"/>
      <c r="RI252" s="33"/>
      <c r="RJ252" s="33"/>
      <c r="RK252" s="33"/>
      <c r="RL252" s="33"/>
      <c r="RM252" s="33"/>
      <c r="RN252" s="33"/>
      <c r="RO252" s="33"/>
      <c r="RP252" s="33"/>
      <c r="RQ252" s="33"/>
      <c r="RR252" s="33"/>
      <c r="RS252" s="33"/>
      <c r="RT252" s="33"/>
      <c r="RU252" s="33"/>
      <c r="RV252" s="33"/>
      <c r="RW252" s="33"/>
      <c r="RX252" s="33"/>
      <c r="RY252" s="33"/>
      <c r="RZ252" s="33"/>
      <c r="SA252" s="33"/>
      <c r="SB252" s="33"/>
      <c r="SC252" s="33"/>
      <c r="SD252" s="33"/>
      <c r="SE252" s="33"/>
      <c r="SF252" s="33"/>
      <c r="SG252" s="33"/>
      <c r="SH252" s="33"/>
      <c r="SI252" s="33"/>
      <c r="SJ252" s="33"/>
      <c r="SK252" s="33"/>
      <c r="SL252" s="33"/>
      <c r="SM252" s="33"/>
      <c r="SN252" s="33"/>
      <c r="SO252" s="33"/>
      <c r="SP252" s="33"/>
      <c r="SQ252" s="33"/>
      <c r="SR252" s="33"/>
      <c r="SS252" s="33"/>
      <c r="ST252" s="33"/>
      <c r="SU252" s="33"/>
      <c r="SV252" s="33"/>
      <c r="SW252" s="33"/>
      <c r="SX252" s="33"/>
      <c r="SY252" s="33"/>
      <c r="SZ252" s="33"/>
      <c r="TA252" s="33"/>
      <c r="TB252" s="33"/>
      <c r="TC252" s="33"/>
      <c r="TD252" s="33"/>
      <c r="TE252" s="33"/>
      <c r="TF252" s="33"/>
      <c r="TG252" s="33"/>
      <c r="TH252" s="33"/>
      <c r="TI252" s="33"/>
      <c r="TJ252" s="33"/>
      <c r="TK252" s="33"/>
      <c r="TL252" s="33"/>
      <c r="TM252" s="33"/>
      <c r="TN252" s="33"/>
      <c r="TO252" s="33"/>
      <c r="TP252" s="33"/>
      <c r="TQ252" s="33"/>
      <c r="TR252" s="33"/>
      <c r="TS252" s="33"/>
      <c r="TT252" s="33"/>
      <c r="TU252" s="33"/>
      <c r="TV252" s="33"/>
      <c r="TW252" s="33"/>
      <c r="TX252" s="33"/>
      <c r="TY252" s="33"/>
      <c r="TZ252" s="33"/>
      <c r="UA252" s="33"/>
      <c r="UB252" s="33"/>
      <c r="UC252" s="33"/>
      <c r="UD252" s="33"/>
      <c r="UE252" s="33"/>
      <c r="UF252" s="33"/>
      <c r="UG252" s="33"/>
      <c r="UH252" s="33"/>
      <c r="UI252" s="33"/>
      <c r="UJ252" s="33"/>
      <c r="UK252" s="33"/>
      <c r="UL252" s="33"/>
    </row>
    <row r="253" spans="1:558" s="13" customFormat="1" x14ac:dyDescent="0.25">
      <c r="A253" s="54">
        <v>247</v>
      </c>
      <c r="B253" s="24" t="s">
        <v>211</v>
      </c>
      <c r="C253" s="54" t="s">
        <v>913</v>
      </c>
      <c r="D253" s="80" t="s">
        <v>208</v>
      </c>
      <c r="E253" s="80" t="s">
        <v>194</v>
      </c>
      <c r="F253" s="86" t="s">
        <v>916</v>
      </c>
      <c r="G253" s="25">
        <v>16000</v>
      </c>
      <c r="H253" s="87">
        <v>0</v>
      </c>
      <c r="I253" s="25">
        <v>25</v>
      </c>
      <c r="J253" s="85">
        <v>459.2</v>
      </c>
      <c r="K253" s="60">
        <f t="shared" si="30"/>
        <v>1136</v>
      </c>
      <c r="L253" s="36">
        <f t="shared" si="31"/>
        <v>176.00000000000003</v>
      </c>
      <c r="M253" s="72">
        <v>486.4</v>
      </c>
      <c r="N253" s="25">
        <f t="shared" si="32"/>
        <v>1134.4000000000001</v>
      </c>
      <c r="O253" s="25"/>
      <c r="P253" s="25">
        <f t="shared" si="33"/>
        <v>945.59999999999991</v>
      </c>
      <c r="Q253" s="25">
        <f t="shared" si="34"/>
        <v>970.59999999999991</v>
      </c>
      <c r="R253" s="25">
        <f t="shared" si="35"/>
        <v>2446.4</v>
      </c>
      <c r="S253" s="25">
        <f t="shared" si="37"/>
        <v>15029.4</v>
      </c>
      <c r="T253" s="37" t="s">
        <v>44</v>
      </c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  <c r="LD253" s="33"/>
      <c r="LE253" s="33"/>
      <c r="LF253" s="33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3"/>
      <c r="LS253" s="33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33"/>
      <c r="MR253" s="33"/>
      <c r="MS253" s="33"/>
      <c r="MT253" s="33"/>
      <c r="MU253" s="33"/>
      <c r="MV253" s="33"/>
      <c r="MW253" s="33"/>
      <c r="MX253" s="33"/>
      <c r="MY253" s="33"/>
      <c r="MZ253" s="33"/>
      <c r="NA253" s="33"/>
      <c r="NB253" s="33"/>
      <c r="NC253" s="33"/>
      <c r="ND253" s="33"/>
      <c r="NE253" s="33"/>
      <c r="NF253" s="33"/>
      <c r="NG253" s="33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33"/>
      <c r="NV253" s="33"/>
      <c r="NW253" s="33"/>
      <c r="NX253" s="33"/>
      <c r="NY253" s="33"/>
      <c r="NZ253" s="33"/>
      <c r="OA253" s="33"/>
      <c r="OB253" s="33"/>
      <c r="OC253" s="33"/>
      <c r="OD253" s="33"/>
      <c r="OE253" s="33"/>
      <c r="OF253" s="33"/>
      <c r="OG253" s="33"/>
      <c r="OH253" s="33"/>
      <c r="OI253" s="33"/>
      <c r="OJ253" s="33"/>
      <c r="OK253" s="33"/>
      <c r="OL253" s="33"/>
      <c r="OM253" s="33"/>
      <c r="ON253" s="33"/>
      <c r="OO253" s="33"/>
      <c r="OP253" s="33"/>
      <c r="OQ253" s="33"/>
      <c r="OR253" s="33"/>
      <c r="OS253" s="33"/>
      <c r="OT253" s="33"/>
      <c r="OU253" s="33"/>
      <c r="OV253" s="33"/>
      <c r="OW253" s="33"/>
      <c r="OX253" s="33"/>
      <c r="OY253" s="33"/>
      <c r="OZ253" s="33"/>
      <c r="PA253" s="33"/>
      <c r="PB253" s="33"/>
      <c r="PC253" s="33"/>
      <c r="PD253" s="33"/>
      <c r="PE253" s="33"/>
      <c r="PF253" s="33"/>
      <c r="PG253" s="33"/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/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  <c r="QR253" s="33"/>
      <c r="QS253" s="33"/>
      <c r="QT253" s="33"/>
      <c r="QU253" s="33"/>
      <c r="QV253" s="33"/>
      <c r="QW253" s="33"/>
      <c r="QX253" s="33"/>
      <c r="QY253" s="33"/>
      <c r="QZ253" s="33"/>
      <c r="RA253" s="33"/>
      <c r="RB253" s="33"/>
      <c r="RC253" s="33"/>
      <c r="RD253" s="33"/>
      <c r="RE253" s="33"/>
      <c r="RF253" s="33"/>
      <c r="RG253" s="33"/>
      <c r="RH253" s="33"/>
      <c r="RI253" s="33"/>
      <c r="RJ253" s="33"/>
      <c r="RK253" s="33"/>
      <c r="RL253" s="33"/>
      <c r="RM253" s="33"/>
      <c r="RN253" s="33"/>
      <c r="RO253" s="33"/>
      <c r="RP253" s="33"/>
      <c r="RQ253" s="33"/>
      <c r="RR253" s="33"/>
      <c r="RS253" s="33"/>
      <c r="RT253" s="33"/>
      <c r="RU253" s="33"/>
      <c r="RV253" s="33"/>
      <c r="RW253" s="33"/>
      <c r="RX253" s="33"/>
      <c r="RY253" s="33"/>
      <c r="RZ253" s="33"/>
      <c r="SA253" s="33"/>
      <c r="SB253" s="33"/>
      <c r="SC253" s="33"/>
      <c r="SD253" s="33"/>
      <c r="SE253" s="33"/>
      <c r="SF253" s="33"/>
      <c r="SG253" s="33"/>
      <c r="SH253" s="33"/>
      <c r="SI253" s="33"/>
      <c r="SJ253" s="33"/>
      <c r="SK253" s="33"/>
      <c r="SL253" s="33"/>
      <c r="SM253" s="33"/>
      <c r="SN253" s="33"/>
      <c r="SO253" s="33"/>
      <c r="SP253" s="33"/>
      <c r="SQ253" s="33"/>
      <c r="SR253" s="33"/>
      <c r="SS253" s="33"/>
      <c r="ST253" s="33"/>
      <c r="SU253" s="33"/>
      <c r="SV253" s="33"/>
      <c r="SW253" s="33"/>
      <c r="SX253" s="33"/>
      <c r="SY253" s="33"/>
      <c r="SZ253" s="33"/>
      <c r="TA253" s="33"/>
      <c r="TB253" s="33"/>
      <c r="TC253" s="33"/>
      <c r="TD253" s="33"/>
      <c r="TE253" s="33"/>
      <c r="TF253" s="33"/>
      <c r="TG253" s="33"/>
      <c r="TH253" s="33"/>
      <c r="TI253" s="33"/>
      <c r="TJ253" s="33"/>
      <c r="TK253" s="33"/>
      <c r="TL253" s="33"/>
      <c r="TM253" s="33"/>
      <c r="TN253" s="33"/>
      <c r="TO253" s="33"/>
      <c r="TP253" s="33"/>
      <c r="TQ253" s="33"/>
      <c r="TR253" s="33"/>
      <c r="TS253" s="33"/>
      <c r="TT253" s="33"/>
      <c r="TU253" s="33"/>
      <c r="TV253" s="33"/>
      <c r="TW253" s="33"/>
      <c r="TX253" s="33"/>
      <c r="TY253" s="33"/>
      <c r="TZ253" s="33"/>
      <c r="UA253" s="33"/>
      <c r="UB253" s="33"/>
      <c r="UC253" s="33"/>
      <c r="UD253" s="33"/>
      <c r="UE253" s="33"/>
      <c r="UF253" s="33"/>
      <c r="UG253" s="33"/>
      <c r="UH253" s="33"/>
      <c r="UI253" s="33"/>
      <c r="UJ253" s="33"/>
      <c r="UK253" s="33"/>
      <c r="UL253" s="33"/>
    </row>
    <row r="254" spans="1:558" s="13" customFormat="1" x14ac:dyDescent="0.25">
      <c r="A254" s="54">
        <v>248</v>
      </c>
      <c r="B254" s="24" t="s">
        <v>216</v>
      </c>
      <c r="C254" s="54" t="s">
        <v>912</v>
      </c>
      <c r="D254" s="80" t="s">
        <v>208</v>
      </c>
      <c r="E254" s="80" t="s">
        <v>194</v>
      </c>
      <c r="F254" s="86" t="s">
        <v>916</v>
      </c>
      <c r="G254" s="25">
        <v>16000</v>
      </c>
      <c r="H254" s="87">
        <v>0</v>
      </c>
      <c r="I254" s="25">
        <v>25</v>
      </c>
      <c r="J254" s="85">
        <v>459.2</v>
      </c>
      <c r="K254" s="60">
        <f t="shared" si="30"/>
        <v>1136</v>
      </c>
      <c r="L254" s="36">
        <f t="shared" si="31"/>
        <v>176.00000000000003</v>
      </c>
      <c r="M254" s="72">
        <v>486.4</v>
      </c>
      <c r="N254" s="25">
        <f t="shared" si="32"/>
        <v>1134.4000000000001</v>
      </c>
      <c r="O254" s="25"/>
      <c r="P254" s="25">
        <f t="shared" si="33"/>
        <v>945.59999999999991</v>
      </c>
      <c r="Q254" s="25">
        <f t="shared" si="34"/>
        <v>970.59999999999991</v>
      </c>
      <c r="R254" s="25">
        <f t="shared" si="35"/>
        <v>2446.4</v>
      </c>
      <c r="S254" s="25">
        <f t="shared" si="37"/>
        <v>15029.4</v>
      </c>
      <c r="T254" s="37" t="s">
        <v>44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  <c r="LD254" s="33"/>
      <c r="LE254" s="33"/>
      <c r="LF254" s="33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3"/>
      <c r="LS254" s="33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33"/>
      <c r="MR254" s="33"/>
      <c r="MS254" s="33"/>
      <c r="MT254" s="33"/>
      <c r="MU254" s="33"/>
      <c r="MV254" s="33"/>
      <c r="MW254" s="33"/>
      <c r="MX254" s="33"/>
      <c r="MY254" s="33"/>
      <c r="MZ254" s="33"/>
      <c r="NA254" s="33"/>
      <c r="NB254" s="33"/>
      <c r="NC254" s="33"/>
      <c r="ND254" s="33"/>
      <c r="NE254" s="33"/>
      <c r="NF254" s="33"/>
      <c r="NG254" s="33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33"/>
      <c r="NV254" s="33"/>
      <c r="NW254" s="33"/>
      <c r="NX254" s="33"/>
      <c r="NY254" s="33"/>
      <c r="NZ254" s="33"/>
      <c r="OA254" s="33"/>
      <c r="OB254" s="33"/>
      <c r="OC254" s="33"/>
      <c r="OD254" s="33"/>
      <c r="OE254" s="33"/>
      <c r="OF254" s="33"/>
      <c r="OG254" s="33"/>
      <c r="OH254" s="33"/>
      <c r="OI254" s="33"/>
      <c r="OJ254" s="33"/>
      <c r="OK254" s="33"/>
      <c r="OL254" s="33"/>
      <c r="OM254" s="33"/>
      <c r="ON254" s="33"/>
      <c r="OO254" s="33"/>
      <c r="OP254" s="33"/>
      <c r="OQ254" s="33"/>
      <c r="OR254" s="33"/>
      <c r="OS254" s="33"/>
      <c r="OT254" s="33"/>
      <c r="OU254" s="33"/>
      <c r="OV254" s="33"/>
      <c r="OW254" s="33"/>
      <c r="OX254" s="33"/>
      <c r="OY254" s="33"/>
      <c r="OZ254" s="33"/>
      <c r="PA254" s="33"/>
      <c r="PB254" s="33"/>
      <c r="PC254" s="33"/>
      <c r="PD254" s="33"/>
      <c r="PE254" s="33"/>
      <c r="PF254" s="33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  <c r="QR254" s="33"/>
      <c r="QS254" s="33"/>
      <c r="QT254" s="33"/>
      <c r="QU254" s="33"/>
      <c r="QV254" s="33"/>
      <c r="QW254" s="33"/>
      <c r="QX254" s="33"/>
      <c r="QY254" s="33"/>
      <c r="QZ254" s="33"/>
      <c r="RA254" s="33"/>
      <c r="RB254" s="33"/>
      <c r="RC254" s="33"/>
      <c r="RD254" s="33"/>
      <c r="RE254" s="33"/>
      <c r="RF254" s="33"/>
      <c r="RG254" s="33"/>
      <c r="RH254" s="33"/>
      <c r="RI254" s="33"/>
      <c r="RJ254" s="33"/>
      <c r="RK254" s="33"/>
      <c r="RL254" s="33"/>
      <c r="RM254" s="33"/>
      <c r="RN254" s="33"/>
      <c r="RO254" s="33"/>
      <c r="RP254" s="33"/>
      <c r="RQ254" s="33"/>
      <c r="RR254" s="33"/>
      <c r="RS254" s="33"/>
      <c r="RT254" s="33"/>
      <c r="RU254" s="33"/>
      <c r="RV254" s="33"/>
      <c r="RW254" s="33"/>
      <c r="RX254" s="33"/>
      <c r="RY254" s="33"/>
      <c r="RZ254" s="33"/>
      <c r="SA254" s="33"/>
      <c r="SB254" s="33"/>
      <c r="SC254" s="33"/>
      <c r="SD254" s="33"/>
      <c r="SE254" s="33"/>
      <c r="SF254" s="33"/>
      <c r="SG254" s="33"/>
      <c r="SH254" s="33"/>
      <c r="SI254" s="33"/>
      <c r="SJ254" s="33"/>
      <c r="SK254" s="33"/>
      <c r="SL254" s="33"/>
      <c r="SM254" s="33"/>
      <c r="SN254" s="33"/>
      <c r="SO254" s="33"/>
      <c r="SP254" s="33"/>
      <c r="SQ254" s="33"/>
      <c r="SR254" s="33"/>
      <c r="SS254" s="33"/>
      <c r="ST254" s="33"/>
      <c r="SU254" s="33"/>
      <c r="SV254" s="33"/>
      <c r="SW254" s="33"/>
      <c r="SX254" s="33"/>
      <c r="SY254" s="33"/>
      <c r="SZ254" s="33"/>
      <c r="TA254" s="33"/>
      <c r="TB254" s="33"/>
      <c r="TC254" s="33"/>
      <c r="TD254" s="33"/>
      <c r="TE254" s="33"/>
      <c r="TF254" s="33"/>
      <c r="TG254" s="33"/>
      <c r="TH254" s="33"/>
      <c r="TI254" s="33"/>
      <c r="TJ254" s="33"/>
      <c r="TK254" s="33"/>
      <c r="TL254" s="33"/>
      <c r="TM254" s="33"/>
      <c r="TN254" s="33"/>
      <c r="TO254" s="33"/>
      <c r="TP254" s="33"/>
      <c r="TQ254" s="33"/>
      <c r="TR254" s="33"/>
      <c r="TS254" s="33"/>
      <c r="TT254" s="33"/>
      <c r="TU254" s="33"/>
      <c r="TV254" s="33"/>
      <c r="TW254" s="33"/>
      <c r="TX254" s="33"/>
      <c r="TY254" s="33"/>
      <c r="TZ254" s="33"/>
      <c r="UA254" s="33"/>
      <c r="UB254" s="33"/>
      <c r="UC254" s="33"/>
      <c r="UD254" s="33"/>
      <c r="UE254" s="33"/>
      <c r="UF254" s="33"/>
      <c r="UG254" s="33"/>
      <c r="UH254" s="33"/>
      <c r="UI254" s="33"/>
      <c r="UJ254" s="33"/>
      <c r="UK254" s="33"/>
      <c r="UL254" s="33"/>
    </row>
    <row r="255" spans="1:558" s="13" customFormat="1" x14ac:dyDescent="0.25">
      <c r="A255" s="54">
        <v>249</v>
      </c>
      <c r="B255" s="24" t="s">
        <v>1149</v>
      </c>
      <c r="C255" s="54" t="s">
        <v>913</v>
      </c>
      <c r="D255" s="80" t="s">
        <v>157</v>
      </c>
      <c r="E255" s="80" t="s">
        <v>880</v>
      </c>
      <c r="F255" s="86" t="s">
        <v>921</v>
      </c>
      <c r="G255" s="25">
        <v>61000</v>
      </c>
      <c r="H255" s="85">
        <v>3674.86</v>
      </c>
      <c r="I255" s="25">
        <v>25</v>
      </c>
      <c r="J255" s="85">
        <v>1750.7</v>
      </c>
      <c r="K255" s="60">
        <f t="shared" si="30"/>
        <v>4331</v>
      </c>
      <c r="L255" s="36">
        <f t="shared" si="31"/>
        <v>671.00000000000011</v>
      </c>
      <c r="M255" s="72">
        <v>1854.4</v>
      </c>
      <c r="N255" s="25">
        <f t="shared" si="32"/>
        <v>4324.9000000000005</v>
      </c>
      <c r="O255" s="25"/>
      <c r="P255" s="25">
        <f t="shared" si="33"/>
        <v>3605.1000000000004</v>
      </c>
      <c r="Q255" s="25">
        <f t="shared" si="34"/>
        <v>7304.9600000000009</v>
      </c>
      <c r="R255" s="25">
        <f t="shared" si="35"/>
        <v>9326.9000000000015</v>
      </c>
      <c r="S255" s="25">
        <f t="shared" si="37"/>
        <v>53695.040000000001</v>
      </c>
      <c r="T255" s="37" t="s">
        <v>44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  <c r="LD255" s="33"/>
      <c r="LE255" s="33"/>
      <c r="LF255" s="33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3"/>
      <c r="LS255" s="33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33"/>
      <c r="MR255" s="33"/>
      <c r="MS255" s="33"/>
      <c r="MT255" s="33"/>
      <c r="MU255" s="33"/>
      <c r="MV255" s="33"/>
      <c r="MW255" s="33"/>
      <c r="MX255" s="33"/>
      <c r="MY255" s="33"/>
      <c r="MZ255" s="33"/>
      <c r="NA255" s="33"/>
      <c r="NB255" s="33"/>
      <c r="NC255" s="33"/>
      <c r="ND255" s="33"/>
      <c r="NE255" s="33"/>
      <c r="NF255" s="33"/>
      <c r="NG255" s="33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33"/>
      <c r="NV255" s="33"/>
      <c r="NW255" s="33"/>
      <c r="NX255" s="33"/>
      <c r="NY255" s="33"/>
      <c r="NZ255" s="33"/>
      <c r="OA255" s="33"/>
      <c r="OB255" s="33"/>
      <c r="OC255" s="33"/>
      <c r="OD255" s="33"/>
      <c r="OE255" s="33"/>
      <c r="OF255" s="33"/>
      <c r="OG255" s="33"/>
      <c r="OH255" s="33"/>
      <c r="OI255" s="33"/>
      <c r="OJ255" s="33"/>
      <c r="OK255" s="33"/>
      <c r="OL255" s="33"/>
      <c r="OM255" s="33"/>
      <c r="ON255" s="33"/>
      <c r="OO255" s="33"/>
      <c r="OP255" s="33"/>
      <c r="OQ255" s="33"/>
      <c r="OR255" s="33"/>
      <c r="OS255" s="33"/>
      <c r="OT255" s="33"/>
      <c r="OU255" s="33"/>
      <c r="OV255" s="33"/>
      <c r="OW255" s="33"/>
      <c r="OX255" s="33"/>
      <c r="OY255" s="33"/>
      <c r="OZ255" s="33"/>
      <c r="PA255" s="33"/>
      <c r="PB255" s="33"/>
      <c r="PC255" s="33"/>
      <c r="PD255" s="33"/>
      <c r="PE255" s="33"/>
      <c r="PF255" s="33"/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/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  <c r="QR255" s="33"/>
      <c r="QS255" s="33"/>
      <c r="QT255" s="33"/>
      <c r="QU255" s="33"/>
      <c r="QV255" s="33"/>
      <c r="QW255" s="33"/>
      <c r="QX255" s="33"/>
      <c r="QY255" s="33"/>
      <c r="QZ255" s="33"/>
      <c r="RA255" s="33"/>
      <c r="RB255" s="33"/>
      <c r="RC255" s="33"/>
      <c r="RD255" s="33"/>
      <c r="RE255" s="33"/>
      <c r="RF255" s="33"/>
      <c r="RG255" s="33"/>
      <c r="RH255" s="33"/>
      <c r="RI255" s="33"/>
      <c r="RJ255" s="33"/>
      <c r="RK255" s="33"/>
      <c r="RL255" s="33"/>
      <c r="RM255" s="33"/>
      <c r="RN255" s="33"/>
      <c r="RO255" s="33"/>
      <c r="RP255" s="33"/>
      <c r="RQ255" s="33"/>
      <c r="RR255" s="33"/>
      <c r="RS255" s="33"/>
      <c r="RT255" s="33"/>
      <c r="RU255" s="33"/>
      <c r="RV255" s="33"/>
      <c r="RW255" s="33"/>
      <c r="RX255" s="33"/>
      <c r="RY255" s="33"/>
      <c r="RZ255" s="33"/>
      <c r="SA255" s="33"/>
      <c r="SB255" s="33"/>
      <c r="SC255" s="33"/>
      <c r="SD255" s="33"/>
      <c r="SE255" s="33"/>
      <c r="SF255" s="33"/>
      <c r="SG255" s="33"/>
      <c r="SH255" s="33"/>
      <c r="SI255" s="33"/>
      <c r="SJ255" s="33"/>
      <c r="SK255" s="33"/>
      <c r="SL255" s="33"/>
      <c r="SM255" s="33"/>
      <c r="SN255" s="33"/>
      <c r="SO255" s="33"/>
      <c r="SP255" s="33"/>
      <c r="SQ255" s="33"/>
      <c r="SR255" s="33"/>
      <c r="SS255" s="33"/>
      <c r="ST255" s="33"/>
      <c r="SU255" s="33"/>
      <c r="SV255" s="33"/>
      <c r="SW255" s="33"/>
      <c r="SX255" s="33"/>
      <c r="SY255" s="33"/>
      <c r="SZ255" s="33"/>
      <c r="TA255" s="33"/>
      <c r="TB255" s="33"/>
      <c r="TC255" s="33"/>
      <c r="TD255" s="33"/>
      <c r="TE255" s="33"/>
      <c r="TF255" s="33"/>
      <c r="TG255" s="33"/>
      <c r="TH255" s="33"/>
      <c r="TI255" s="33"/>
      <c r="TJ255" s="33"/>
      <c r="TK255" s="33"/>
      <c r="TL255" s="33"/>
      <c r="TM255" s="33"/>
      <c r="TN255" s="33"/>
      <c r="TO255" s="33"/>
      <c r="TP255" s="33"/>
      <c r="TQ255" s="33"/>
      <c r="TR255" s="33"/>
      <c r="TS255" s="33"/>
      <c r="TT255" s="33"/>
      <c r="TU255" s="33"/>
      <c r="TV255" s="33"/>
      <c r="TW255" s="33"/>
      <c r="TX255" s="33"/>
      <c r="TY255" s="33"/>
      <c r="TZ255" s="33"/>
      <c r="UA255" s="33"/>
      <c r="UB255" s="33"/>
      <c r="UC255" s="33"/>
      <c r="UD255" s="33"/>
      <c r="UE255" s="33"/>
      <c r="UF255" s="33"/>
      <c r="UG255" s="33"/>
      <c r="UH255" s="33"/>
      <c r="UI255" s="33"/>
      <c r="UJ255" s="33"/>
      <c r="UK255" s="33"/>
      <c r="UL255" s="33"/>
    </row>
    <row r="256" spans="1:558" s="13" customFormat="1" x14ac:dyDescent="0.25">
      <c r="A256" s="54">
        <v>250</v>
      </c>
      <c r="B256" s="24" t="s">
        <v>908</v>
      </c>
      <c r="C256" s="54" t="s">
        <v>912</v>
      </c>
      <c r="D256" s="80" t="s">
        <v>157</v>
      </c>
      <c r="E256" s="80" t="s">
        <v>120</v>
      </c>
      <c r="F256" s="86" t="s">
        <v>920</v>
      </c>
      <c r="G256" s="25">
        <v>40000</v>
      </c>
      <c r="H256" s="101">
        <v>442.65</v>
      </c>
      <c r="I256" s="25">
        <v>25</v>
      </c>
      <c r="J256" s="85">
        <v>1148</v>
      </c>
      <c r="K256" s="60">
        <f t="shared" si="30"/>
        <v>2839.9999999999995</v>
      </c>
      <c r="L256" s="36">
        <f t="shared" si="31"/>
        <v>440.00000000000006</v>
      </c>
      <c r="M256" s="72">
        <v>1216</v>
      </c>
      <c r="N256" s="25">
        <f t="shared" si="32"/>
        <v>2836</v>
      </c>
      <c r="O256" s="25"/>
      <c r="P256" s="25">
        <f t="shared" si="33"/>
        <v>2364</v>
      </c>
      <c r="Q256" s="25">
        <f t="shared" si="34"/>
        <v>2831.65</v>
      </c>
      <c r="R256" s="25">
        <f t="shared" si="35"/>
        <v>6116</v>
      </c>
      <c r="S256" s="25">
        <f t="shared" si="37"/>
        <v>37168.35</v>
      </c>
      <c r="T256" s="37" t="s">
        <v>44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  <c r="QR256" s="33"/>
      <c r="QS256" s="33"/>
      <c r="QT256" s="33"/>
      <c r="QU256" s="33"/>
      <c r="QV256" s="33"/>
      <c r="QW256" s="33"/>
      <c r="QX256" s="33"/>
      <c r="QY256" s="33"/>
      <c r="QZ256" s="33"/>
      <c r="RA256" s="33"/>
      <c r="RB256" s="33"/>
      <c r="RC256" s="33"/>
      <c r="RD256" s="33"/>
      <c r="RE256" s="33"/>
      <c r="RF256" s="33"/>
      <c r="RG256" s="33"/>
      <c r="RH256" s="33"/>
      <c r="RI256" s="33"/>
      <c r="RJ256" s="33"/>
      <c r="RK256" s="33"/>
      <c r="RL256" s="33"/>
      <c r="RM256" s="33"/>
      <c r="RN256" s="33"/>
      <c r="RO256" s="33"/>
      <c r="RP256" s="33"/>
      <c r="RQ256" s="33"/>
      <c r="RR256" s="33"/>
      <c r="RS256" s="33"/>
      <c r="RT256" s="33"/>
      <c r="RU256" s="33"/>
      <c r="RV256" s="33"/>
      <c r="RW256" s="33"/>
      <c r="RX256" s="33"/>
      <c r="RY256" s="33"/>
      <c r="RZ256" s="33"/>
      <c r="SA256" s="33"/>
      <c r="SB256" s="33"/>
      <c r="SC256" s="33"/>
      <c r="SD256" s="33"/>
      <c r="SE256" s="33"/>
      <c r="SF256" s="33"/>
      <c r="SG256" s="33"/>
      <c r="SH256" s="33"/>
      <c r="SI256" s="33"/>
      <c r="SJ256" s="33"/>
      <c r="SK256" s="33"/>
      <c r="SL256" s="33"/>
      <c r="SM256" s="33"/>
      <c r="SN256" s="33"/>
      <c r="SO256" s="33"/>
      <c r="SP256" s="33"/>
      <c r="SQ256" s="33"/>
      <c r="SR256" s="33"/>
      <c r="SS256" s="33"/>
      <c r="ST256" s="33"/>
      <c r="SU256" s="33"/>
      <c r="SV256" s="33"/>
      <c r="SW256" s="33"/>
      <c r="SX256" s="33"/>
      <c r="SY256" s="33"/>
      <c r="SZ256" s="33"/>
      <c r="TA256" s="33"/>
      <c r="TB256" s="33"/>
      <c r="TC256" s="33"/>
      <c r="TD256" s="33"/>
      <c r="TE256" s="33"/>
      <c r="TF256" s="33"/>
      <c r="TG256" s="33"/>
      <c r="TH256" s="33"/>
      <c r="TI256" s="33"/>
      <c r="TJ256" s="33"/>
      <c r="TK256" s="33"/>
      <c r="TL256" s="33"/>
      <c r="TM256" s="33"/>
      <c r="TN256" s="33"/>
      <c r="TO256" s="33"/>
      <c r="TP256" s="33"/>
      <c r="TQ256" s="33"/>
      <c r="TR256" s="33"/>
      <c r="TS256" s="33"/>
      <c r="TT256" s="33"/>
      <c r="TU256" s="33"/>
      <c r="TV256" s="33"/>
      <c r="TW256" s="33"/>
      <c r="TX256" s="33"/>
      <c r="TY256" s="33"/>
      <c r="TZ256" s="33"/>
      <c r="UA256" s="33"/>
      <c r="UB256" s="33"/>
      <c r="UC256" s="33"/>
      <c r="UD256" s="33"/>
      <c r="UE256" s="33"/>
      <c r="UF256" s="33"/>
      <c r="UG256" s="33"/>
      <c r="UH256" s="33"/>
      <c r="UI256" s="33"/>
      <c r="UJ256" s="33"/>
      <c r="UK256" s="33"/>
      <c r="UL256" s="33"/>
    </row>
    <row r="257" spans="1:558" s="13" customFormat="1" x14ac:dyDescent="0.25">
      <c r="A257" s="54">
        <v>251</v>
      </c>
      <c r="B257" s="24" t="s">
        <v>158</v>
      </c>
      <c r="C257" s="54" t="s">
        <v>912</v>
      </c>
      <c r="D257" s="80" t="s">
        <v>157</v>
      </c>
      <c r="E257" s="80" t="s">
        <v>36</v>
      </c>
      <c r="F257" s="86" t="s">
        <v>921</v>
      </c>
      <c r="G257" s="25">
        <v>35000</v>
      </c>
      <c r="H257" s="87">
        <v>0</v>
      </c>
      <c r="I257" s="25">
        <v>25</v>
      </c>
      <c r="J257" s="85">
        <v>1004.5</v>
      </c>
      <c r="K257" s="60">
        <f t="shared" si="30"/>
        <v>2485</v>
      </c>
      <c r="L257" s="36">
        <f t="shared" si="31"/>
        <v>385.00000000000006</v>
      </c>
      <c r="M257" s="72">
        <v>1064</v>
      </c>
      <c r="N257" s="25">
        <f t="shared" si="32"/>
        <v>2481.5</v>
      </c>
      <c r="O257" s="25"/>
      <c r="P257" s="25">
        <f t="shared" si="33"/>
        <v>2068.5</v>
      </c>
      <c r="Q257" s="25">
        <f t="shared" si="34"/>
        <v>2093.5</v>
      </c>
      <c r="R257" s="25">
        <f t="shared" si="35"/>
        <v>5351.5</v>
      </c>
      <c r="S257" s="25">
        <f t="shared" si="37"/>
        <v>32906.5</v>
      </c>
      <c r="T257" s="37" t="s">
        <v>44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  <c r="LD257" s="33"/>
      <c r="LE257" s="33"/>
      <c r="LF257" s="33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3"/>
      <c r="LS257" s="33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33"/>
      <c r="ME257" s="33"/>
      <c r="MF257" s="33"/>
      <c r="MG257" s="33"/>
      <c r="MH257" s="33"/>
      <c r="MI257" s="33"/>
      <c r="MJ257" s="33"/>
      <c r="MK257" s="33"/>
      <c r="ML257" s="33"/>
      <c r="MM257" s="33"/>
      <c r="MN257" s="33"/>
      <c r="MO257" s="33"/>
      <c r="MP257" s="33"/>
      <c r="MQ257" s="33"/>
      <c r="MR257" s="33"/>
      <c r="MS257" s="33"/>
      <c r="MT257" s="33"/>
      <c r="MU257" s="33"/>
      <c r="MV257" s="33"/>
      <c r="MW257" s="33"/>
      <c r="MX257" s="33"/>
      <c r="MY257" s="33"/>
      <c r="MZ257" s="33"/>
      <c r="NA257" s="33"/>
      <c r="NB257" s="33"/>
      <c r="NC257" s="33"/>
      <c r="ND257" s="33"/>
      <c r="NE257" s="33"/>
      <c r="NF257" s="33"/>
      <c r="NG257" s="33"/>
      <c r="NH257" s="33"/>
      <c r="NI257" s="33"/>
      <c r="NJ257" s="33"/>
      <c r="NK257" s="33"/>
      <c r="NL257" s="33"/>
      <c r="NM257" s="33"/>
      <c r="NN257" s="33"/>
      <c r="NO257" s="33"/>
      <c r="NP257" s="33"/>
      <c r="NQ257" s="33"/>
      <c r="NR257" s="33"/>
      <c r="NS257" s="33"/>
      <c r="NT257" s="33"/>
      <c r="NU257" s="33"/>
      <c r="NV257" s="33"/>
      <c r="NW257" s="33"/>
      <c r="NX257" s="33"/>
      <c r="NY257" s="33"/>
      <c r="NZ257" s="33"/>
      <c r="OA257" s="33"/>
      <c r="OB257" s="33"/>
      <c r="OC257" s="33"/>
      <c r="OD257" s="33"/>
      <c r="OE257" s="33"/>
      <c r="OF257" s="33"/>
      <c r="OG257" s="33"/>
      <c r="OH257" s="33"/>
      <c r="OI257" s="33"/>
      <c r="OJ257" s="33"/>
      <c r="OK257" s="33"/>
      <c r="OL257" s="33"/>
      <c r="OM257" s="33"/>
      <c r="ON257" s="33"/>
      <c r="OO257" s="33"/>
      <c r="OP257" s="33"/>
      <c r="OQ257" s="33"/>
      <c r="OR257" s="33"/>
      <c r="OS257" s="33"/>
      <c r="OT257" s="33"/>
      <c r="OU257" s="33"/>
      <c r="OV257" s="33"/>
      <c r="OW257" s="33"/>
      <c r="OX257" s="33"/>
      <c r="OY257" s="33"/>
      <c r="OZ257" s="33"/>
      <c r="PA257" s="33"/>
      <c r="PB257" s="33"/>
      <c r="PC257" s="33"/>
      <c r="PD257" s="33"/>
      <c r="PE257" s="33"/>
      <c r="PF257" s="33"/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/>
      <c r="QJ257" s="33"/>
      <c r="QK257" s="33"/>
      <c r="QL257" s="33"/>
      <c r="QM257" s="33"/>
      <c r="QN257" s="33"/>
      <c r="QO257" s="33"/>
      <c r="QP257" s="33"/>
      <c r="QQ257" s="33"/>
      <c r="QR257" s="33"/>
      <c r="QS257" s="33"/>
      <c r="QT257" s="33"/>
      <c r="QU257" s="33"/>
      <c r="QV257" s="33"/>
      <c r="QW257" s="33"/>
      <c r="QX257" s="33"/>
      <c r="QY257" s="33"/>
      <c r="QZ257" s="33"/>
      <c r="RA257" s="33"/>
      <c r="RB257" s="33"/>
      <c r="RC257" s="33"/>
      <c r="RD257" s="33"/>
      <c r="RE257" s="33"/>
      <c r="RF257" s="33"/>
      <c r="RG257" s="33"/>
      <c r="RH257" s="33"/>
      <c r="RI257" s="33"/>
      <c r="RJ257" s="33"/>
      <c r="RK257" s="33"/>
      <c r="RL257" s="33"/>
      <c r="RM257" s="33"/>
      <c r="RN257" s="33"/>
      <c r="RO257" s="33"/>
      <c r="RP257" s="33"/>
      <c r="RQ257" s="33"/>
      <c r="RR257" s="33"/>
      <c r="RS257" s="33"/>
      <c r="RT257" s="33"/>
      <c r="RU257" s="33"/>
      <c r="RV257" s="33"/>
      <c r="RW257" s="33"/>
      <c r="RX257" s="33"/>
      <c r="RY257" s="33"/>
      <c r="RZ257" s="33"/>
      <c r="SA257" s="33"/>
      <c r="SB257" s="33"/>
      <c r="SC257" s="33"/>
      <c r="SD257" s="33"/>
      <c r="SE257" s="33"/>
      <c r="SF257" s="33"/>
      <c r="SG257" s="33"/>
      <c r="SH257" s="33"/>
      <c r="SI257" s="33"/>
      <c r="SJ257" s="33"/>
      <c r="SK257" s="33"/>
      <c r="SL257" s="33"/>
      <c r="SM257" s="33"/>
      <c r="SN257" s="33"/>
      <c r="SO257" s="33"/>
      <c r="SP257" s="33"/>
      <c r="SQ257" s="33"/>
      <c r="SR257" s="33"/>
      <c r="SS257" s="33"/>
      <c r="ST257" s="33"/>
      <c r="SU257" s="33"/>
      <c r="SV257" s="33"/>
      <c r="SW257" s="33"/>
      <c r="SX257" s="33"/>
      <c r="SY257" s="33"/>
      <c r="SZ257" s="33"/>
      <c r="TA257" s="33"/>
      <c r="TB257" s="33"/>
      <c r="TC257" s="33"/>
      <c r="TD257" s="33"/>
      <c r="TE257" s="33"/>
      <c r="TF257" s="33"/>
      <c r="TG257" s="33"/>
      <c r="TH257" s="33"/>
      <c r="TI257" s="33"/>
      <c r="TJ257" s="33"/>
      <c r="TK257" s="33"/>
      <c r="TL257" s="33"/>
      <c r="TM257" s="33"/>
      <c r="TN257" s="33"/>
      <c r="TO257" s="33"/>
      <c r="TP257" s="33"/>
      <c r="TQ257" s="33"/>
      <c r="TR257" s="33"/>
      <c r="TS257" s="33"/>
      <c r="TT257" s="33"/>
      <c r="TU257" s="33"/>
      <c r="TV257" s="33"/>
      <c r="TW257" s="33"/>
      <c r="TX257" s="33"/>
      <c r="TY257" s="33"/>
      <c r="TZ257" s="33"/>
      <c r="UA257" s="33"/>
      <c r="UB257" s="33"/>
      <c r="UC257" s="33"/>
      <c r="UD257" s="33"/>
      <c r="UE257" s="33"/>
      <c r="UF257" s="33"/>
      <c r="UG257" s="33"/>
      <c r="UH257" s="33"/>
      <c r="UI257" s="33"/>
      <c r="UJ257" s="33"/>
      <c r="UK257" s="33"/>
      <c r="UL257" s="33"/>
    </row>
    <row r="258" spans="1:558" s="13" customFormat="1" x14ac:dyDescent="0.25">
      <c r="A258" s="54">
        <v>252</v>
      </c>
      <c r="B258" s="24" t="s">
        <v>159</v>
      </c>
      <c r="C258" s="54" t="s">
        <v>913</v>
      </c>
      <c r="D258" s="80" t="s">
        <v>157</v>
      </c>
      <c r="E258" s="80" t="s">
        <v>36</v>
      </c>
      <c r="F258" s="86" t="s">
        <v>921</v>
      </c>
      <c r="G258" s="25">
        <v>29000</v>
      </c>
      <c r="H258" s="87">
        <v>0</v>
      </c>
      <c r="I258" s="25">
        <v>25</v>
      </c>
      <c r="J258" s="85">
        <v>832.3</v>
      </c>
      <c r="K258" s="60">
        <f t="shared" si="30"/>
        <v>2059</v>
      </c>
      <c r="L258" s="36">
        <f t="shared" si="31"/>
        <v>319.00000000000006</v>
      </c>
      <c r="M258" s="72">
        <v>881.6</v>
      </c>
      <c r="N258" s="25">
        <f t="shared" si="32"/>
        <v>2056.1</v>
      </c>
      <c r="O258" s="25"/>
      <c r="P258" s="25">
        <f t="shared" si="33"/>
        <v>1713.9</v>
      </c>
      <c r="Q258" s="25">
        <f t="shared" si="34"/>
        <v>1738.9</v>
      </c>
      <c r="R258" s="25">
        <f t="shared" si="35"/>
        <v>4434.1000000000004</v>
      </c>
      <c r="S258" s="25">
        <f t="shared" si="37"/>
        <v>27261.1</v>
      </c>
      <c r="T258" s="37" t="s">
        <v>44</v>
      </c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  <c r="LD258" s="33"/>
      <c r="LE258" s="33"/>
      <c r="LF258" s="33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3"/>
      <c r="LS258" s="33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33"/>
      <c r="ME258" s="33"/>
      <c r="MF258" s="33"/>
      <c r="MG258" s="33"/>
      <c r="MH258" s="33"/>
      <c r="MI258" s="33"/>
      <c r="MJ258" s="33"/>
      <c r="MK258" s="33"/>
      <c r="ML258" s="33"/>
      <c r="MM258" s="33"/>
      <c r="MN258" s="33"/>
      <c r="MO258" s="33"/>
      <c r="MP258" s="33"/>
      <c r="MQ258" s="33"/>
      <c r="MR258" s="33"/>
      <c r="MS258" s="33"/>
      <c r="MT258" s="33"/>
      <c r="MU258" s="33"/>
      <c r="MV258" s="33"/>
      <c r="MW258" s="33"/>
      <c r="MX258" s="33"/>
      <c r="MY258" s="33"/>
      <c r="MZ258" s="33"/>
      <c r="NA258" s="33"/>
      <c r="NB258" s="33"/>
      <c r="NC258" s="33"/>
      <c r="ND258" s="33"/>
      <c r="NE258" s="33"/>
      <c r="NF258" s="33"/>
      <c r="NG258" s="33"/>
      <c r="NH258" s="33"/>
      <c r="NI258" s="33"/>
      <c r="NJ258" s="33"/>
      <c r="NK258" s="33"/>
      <c r="NL258" s="33"/>
      <c r="NM258" s="33"/>
      <c r="NN258" s="33"/>
      <c r="NO258" s="33"/>
      <c r="NP258" s="33"/>
      <c r="NQ258" s="33"/>
      <c r="NR258" s="33"/>
      <c r="NS258" s="33"/>
      <c r="NT258" s="33"/>
      <c r="NU258" s="33"/>
      <c r="NV258" s="33"/>
      <c r="NW258" s="33"/>
      <c r="NX258" s="33"/>
      <c r="NY258" s="33"/>
      <c r="NZ258" s="33"/>
      <c r="OA258" s="33"/>
      <c r="OB258" s="33"/>
      <c r="OC258" s="33"/>
      <c r="OD258" s="33"/>
      <c r="OE258" s="33"/>
      <c r="OF258" s="33"/>
      <c r="OG258" s="33"/>
      <c r="OH258" s="33"/>
      <c r="OI258" s="33"/>
      <c r="OJ258" s="33"/>
      <c r="OK258" s="33"/>
      <c r="OL258" s="33"/>
      <c r="OM258" s="33"/>
      <c r="ON258" s="33"/>
      <c r="OO258" s="33"/>
      <c r="OP258" s="33"/>
      <c r="OQ258" s="33"/>
      <c r="OR258" s="33"/>
      <c r="OS258" s="33"/>
      <c r="OT258" s="33"/>
      <c r="OU258" s="33"/>
      <c r="OV258" s="33"/>
      <c r="OW258" s="33"/>
      <c r="OX258" s="33"/>
      <c r="OY258" s="33"/>
      <c r="OZ258" s="33"/>
      <c r="PA258" s="33"/>
      <c r="PB258" s="33"/>
      <c r="PC258" s="33"/>
      <c r="PD258" s="33"/>
      <c r="PE258" s="33"/>
      <c r="PF258" s="33"/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  <c r="QR258" s="33"/>
      <c r="QS258" s="33"/>
      <c r="QT258" s="33"/>
      <c r="QU258" s="33"/>
      <c r="QV258" s="33"/>
      <c r="QW258" s="33"/>
      <c r="QX258" s="33"/>
      <c r="QY258" s="33"/>
      <c r="QZ258" s="33"/>
      <c r="RA258" s="33"/>
      <c r="RB258" s="33"/>
      <c r="RC258" s="33"/>
      <c r="RD258" s="33"/>
      <c r="RE258" s="33"/>
      <c r="RF258" s="33"/>
      <c r="RG258" s="33"/>
      <c r="RH258" s="33"/>
      <c r="RI258" s="33"/>
      <c r="RJ258" s="33"/>
      <c r="RK258" s="33"/>
      <c r="RL258" s="33"/>
      <c r="RM258" s="33"/>
      <c r="RN258" s="33"/>
      <c r="RO258" s="33"/>
      <c r="RP258" s="33"/>
      <c r="RQ258" s="33"/>
      <c r="RR258" s="33"/>
      <c r="RS258" s="33"/>
      <c r="RT258" s="33"/>
      <c r="RU258" s="33"/>
      <c r="RV258" s="33"/>
      <c r="RW258" s="33"/>
      <c r="RX258" s="33"/>
      <c r="RY258" s="33"/>
      <c r="RZ258" s="33"/>
      <c r="SA258" s="33"/>
      <c r="SB258" s="33"/>
      <c r="SC258" s="33"/>
      <c r="SD258" s="33"/>
      <c r="SE258" s="33"/>
      <c r="SF258" s="33"/>
      <c r="SG258" s="33"/>
      <c r="SH258" s="33"/>
      <c r="SI258" s="33"/>
      <c r="SJ258" s="33"/>
      <c r="SK258" s="33"/>
      <c r="SL258" s="33"/>
      <c r="SM258" s="33"/>
      <c r="SN258" s="33"/>
      <c r="SO258" s="33"/>
      <c r="SP258" s="33"/>
      <c r="SQ258" s="33"/>
      <c r="SR258" s="33"/>
      <c r="SS258" s="33"/>
      <c r="ST258" s="33"/>
      <c r="SU258" s="33"/>
      <c r="SV258" s="33"/>
      <c r="SW258" s="33"/>
      <c r="SX258" s="33"/>
      <c r="SY258" s="33"/>
      <c r="SZ258" s="33"/>
      <c r="TA258" s="33"/>
      <c r="TB258" s="33"/>
      <c r="TC258" s="33"/>
      <c r="TD258" s="33"/>
      <c r="TE258" s="33"/>
      <c r="TF258" s="33"/>
      <c r="TG258" s="33"/>
      <c r="TH258" s="33"/>
      <c r="TI258" s="33"/>
      <c r="TJ258" s="33"/>
      <c r="TK258" s="33"/>
      <c r="TL258" s="33"/>
      <c r="TM258" s="33"/>
      <c r="TN258" s="33"/>
      <c r="TO258" s="33"/>
      <c r="TP258" s="33"/>
      <c r="TQ258" s="33"/>
      <c r="TR258" s="33"/>
      <c r="TS258" s="33"/>
      <c r="TT258" s="33"/>
      <c r="TU258" s="33"/>
      <c r="TV258" s="33"/>
      <c r="TW258" s="33"/>
      <c r="TX258" s="33"/>
      <c r="TY258" s="33"/>
      <c r="TZ258" s="33"/>
      <c r="UA258" s="33"/>
      <c r="UB258" s="33"/>
      <c r="UC258" s="33"/>
      <c r="UD258" s="33"/>
      <c r="UE258" s="33"/>
      <c r="UF258" s="33"/>
      <c r="UG258" s="33"/>
      <c r="UH258" s="33"/>
      <c r="UI258" s="33"/>
      <c r="UJ258" s="33"/>
      <c r="UK258" s="33"/>
      <c r="UL258" s="33"/>
    </row>
    <row r="259" spans="1:558" s="13" customFormat="1" x14ac:dyDescent="0.25">
      <c r="A259" s="54">
        <v>253</v>
      </c>
      <c r="B259" s="24" t="s">
        <v>160</v>
      </c>
      <c r="C259" s="54" t="s">
        <v>912</v>
      </c>
      <c r="D259" s="80" t="s">
        <v>157</v>
      </c>
      <c r="E259" s="80" t="s">
        <v>161</v>
      </c>
      <c r="F259" s="86" t="s">
        <v>920</v>
      </c>
      <c r="G259" s="25">
        <v>40000</v>
      </c>
      <c r="H259" s="85">
        <v>185.33</v>
      </c>
      <c r="I259" s="25">
        <v>25</v>
      </c>
      <c r="J259" s="85">
        <v>1148</v>
      </c>
      <c r="K259" s="60">
        <f t="shared" si="30"/>
        <v>2839.9999999999995</v>
      </c>
      <c r="L259" s="36">
        <f t="shared" si="31"/>
        <v>440.00000000000006</v>
      </c>
      <c r="M259" s="72">
        <v>1216</v>
      </c>
      <c r="N259" s="25">
        <f t="shared" si="32"/>
        <v>2836</v>
      </c>
      <c r="O259" s="25"/>
      <c r="P259" s="25">
        <f t="shared" si="33"/>
        <v>2364</v>
      </c>
      <c r="Q259" s="25">
        <f t="shared" si="34"/>
        <v>2574.33</v>
      </c>
      <c r="R259" s="25">
        <f t="shared" si="35"/>
        <v>6116</v>
      </c>
      <c r="S259" s="25">
        <f t="shared" si="37"/>
        <v>37425.67</v>
      </c>
      <c r="T259" s="37" t="s">
        <v>44</v>
      </c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  <c r="LD259" s="33"/>
      <c r="LE259" s="33"/>
      <c r="LF259" s="33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3"/>
      <c r="LS259" s="33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33"/>
      <c r="ME259" s="33"/>
      <c r="MF259" s="33"/>
      <c r="MG259" s="33"/>
      <c r="MH259" s="33"/>
      <c r="MI259" s="33"/>
      <c r="MJ259" s="33"/>
      <c r="MK259" s="33"/>
      <c r="ML259" s="33"/>
      <c r="MM259" s="33"/>
      <c r="MN259" s="33"/>
      <c r="MO259" s="33"/>
      <c r="MP259" s="33"/>
      <c r="MQ259" s="33"/>
      <c r="MR259" s="33"/>
      <c r="MS259" s="33"/>
      <c r="MT259" s="33"/>
      <c r="MU259" s="33"/>
      <c r="MV259" s="33"/>
      <c r="MW259" s="33"/>
      <c r="MX259" s="33"/>
      <c r="MY259" s="33"/>
      <c r="MZ259" s="33"/>
      <c r="NA259" s="33"/>
      <c r="NB259" s="33"/>
      <c r="NC259" s="33"/>
      <c r="ND259" s="33"/>
      <c r="NE259" s="33"/>
      <c r="NF259" s="33"/>
      <c r="NG259" s="33"/>
      <c r="NH259" s="33"/>
      <c r="NI259" s="33"/>
      <c r="NJ259" s="33"/>
      <c r="NK259" s="33"/>
      <c r="NL259" s="33"/>
      <c r="NM259" s="33"/>
      <c r="NN259" s="33"/>
      <c r="NO259" s="33"/>
      <c r="NP259" s="33"/>
      <c r="NQ259" s="33"/>
      <c r="NR259" s="33"/>
      <c r="NS259" s="33"/>
      <c r="NT259" s="33"/>
      <c r="NU259" s="33"/>
      <c r="NV259" s="33"/>
      <c r="NW259" s="33"/>
      <c r="NX259" s="33"/>
      <c r="NY259" s="33"/>
      <c r="NZ259" s="33"/>
      <c r="OA259" s="33"/>
      <c r="OB259" s="33"/>
      <c r="OC259" s="33"/>
      <c r="OD259" s="33"/>
      <c r="OE259" s="33"/>
      <c r="OF259" s="33"/>
      <c r="OG259" s="33"/>
      <c r="OH259" s="33"/>
      <c r="OI259" s="33"/>
      <c r="OJ259" s="33"/>
      <c r="OK259" s="33"/>
      <c r="OL259" s="33"/>
      <c r="OM259" s="33"/>
      <c r="ON259" s="33"/>
      <c r="OO259" s="33"/>
      <c r="OP259" s="33"/>
      <c r="OQ259" s="33"/>
      <c r="OR259" s="33"/>
      <c r="OS259" s="33"/>
      <c r="OT259" s="33"/>
      <c r="OU259" s="33"/>
      <c r="OV259" s="33"/>
      <c r="OW259" s="33"/>
      <c r="OX259" s="33"/>
      <c r="OY259" s="33"/>
      <c r="OZ259" s="33"/>
      <c r="PA259" s="33"/>
      <c r="PB259" s="33"/>
      <c r="PC259" s="33"/>
      <c r="PD259" s="33"/>
      <c r="PE259" s="33"/>
      <c r="PF259" s="33"/>
      <c r="PG259" s="33"/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/>
      <c r="PU259" s="33"/>
      <c r="PV259" s="33"/>
      <c r="PW259" s="33"/>
      <c r="PX259" s="33"/>
      <c r="PY259" s="33"/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  <c r="QR259" s="33"/>
      <c r="QS259" s="33"/>
      <c r="QT259" s="33"/>
      <c r="QU259" s="33"/>
      <c r="QV259" s="33"/>
      <c r="QW259" s="33"/>
      <c r="QX259" s="33"/>
      <c r="QY259" s="33"/>
      <c r="QZ259" s="33"/>
      <c r="RA259" s="33"/>
      <c r="RB259" s="33"/>
      <c r="RC259" s="33"/>
      <c r="RD259" s="33"/>
      <c r="RE259" s="33"/>
      <c r="RF259" s="33"/>
      <c r="RG259" s="33"/>
      <c r="RH259" s="33"/>
      <c r="RI259" s="33"/>
      <c r="RJ259" s="33"/>
      <c r="RK259" s="33"/>
      <c r="RL259" s="33"/>
      <c r="RM259" s="33"/>
      <c r="RN259" s="33"/>
      <c r="RO259" s="33"/>
      <c r="RP259" s="33"/>
      <c r="RQ259" s="33"/>
      <c r="RR259" s="33"/>
      <c r="RS259" s="33"/>
      <c r="RT259" s="33"/>
      <c r="RU259" s="33"/>
      <c r="RV259" s="33"/>
      <c r="RW259" s="33"/>
      <c r="RX259" s="33"/>
      <c r="RY259" s="33"/>
      <c r="RZ259" s="33"/>
      <c r="SA259" s="33"/>
      <c r="SB259" s="33"/>
      <c r="SC259" s="33"/>
      <c r="SD259" s="33"/>
      <c r="SE259" s="33"/>
      <c r="SF259" s="33"/>
      <c r="SG259" s="33"/>
      <c r="SH259" s="33"/>
      <c r="SI259" s="33"/>
      <c r="SJ259" s="33"/>
      <c r="SK259" s="33"/>
      <c r="SL259" s="33"/>
      <c r="SM259" s="33"/>
      <c r="SN259" s="33"/>
      <c r="SO259" s="33"/>
      <c r="SP259" s="33"/>
      <c r="SQ259" s="33"/>
      <c r="SR259" s="33"/>
      <c r="SS259" s="33"/>
      <c r="ST259" s="33"/>
      <c r="SU259" s="33"/>
      <c r="SV259" s="33"/>
      <c r="SW259" s="33"/>
      <c r="SX259" s="33"/>
      <c r="SY259" s="33"/>
      <c r="SZ259" s="33"/>
      <c r="TA259" s="33"/>
      <c r="TB259" s="33"/>
      <c r="TC259" s="33"/>
      <c r="TD259" s="33"/>
      <c r="TE259" s="33"/>
      <c r="TF259" s="33"/>
      <c r="TG259" s="33"/>
      <c r="TH259" s="33"/>
      <c r="TI259" s="33"/>
      <c r="TJ259" s="33"/>
      <c r="TK259" s="33"/>
      <c r="TL259" s="33"/>
      <c r="TM259" s="33"/>
      <c r="TN259" s="33"/>
      <c r="TO259" s="33"/>
      <c r="TP259" s="33"/>
      <c r="TQ259" s="33"/>
      <c r="TR259" s="33"/>
      <c r="TS259" s="33"/>
      <c r="TT259" s="33"/>
      <c r="TU259" s="33"/>
      <c r="TV259" s="33"/>
      <c r="TW259" s="33"/>
      <c r="TX259" s="33"/>
      <c r="TY259" s="33"/>
      <c r="TZ259" s="33"/>
      <c r="UA259" s="33"/>
      <c r="UB259" s="33"/>
      <c r="UC259" s="33"/>
      <c r="UD259" s="33"/>
      <c r="UE259" s="33"/>
      <c r="UF259" s="33"/>
      <c r="UG259" s="33"/>
      <c r="UH259" s="33"/>
      <c r="UI259" s="33"/>
      <c r="UJ259" s="33"/>
      <c r="UK259" s="33"/>
      <c r="UL259" s="33"/>
    </row>
    <row r="260" spans="1:558" s="13" customFormat="1" x14ac:dyDescent="0.25">
      <c r="A260" s="54">
        <v>254</v>
      </c>
      <c r="B260" s="24" t="s">
        <v>891</v>
      </c>
      <c r="C260" s="54" t="s">
        <v>912</v>
      </c>
      <c r="D260" s="80" t="s">
        <v>157</v>
      </c>
      <c r="E260" s="80" t="s">
        <v>70</v>
      </c>
      <c r="F260" s="86" t="s">
        <v>916</v>
      </c>
      <c r="G260" s="25">
        <v>18000</v>
      </c>
      <c r="H260" s="87">
        <v>0</v>
      </c>
      <c r="I260" s="25">
        <v>25</v>
      </c>
      <c r="J260" s="85">
        <v>516.6</v>
      </c>
      <c r="K260" s="60">
        <f t="shared" si="30"/>
        <v>1277.9999999999998</v>
      </c>
      <c r="L260" s="36">
        <f t="shared" si="31"/>
        <v>198.00000000000003</v>
      </c>
      <c r="M260" s="72">
        <v>547.20000000000005</v>
      </c>
      <c r="N260" s="25">
        <f t="shared" si="32"/>
        <v>1276.2</v>
      </c>
      <c r="O260" s="25"/>
      <c r="P260" s="25">
        <f t="shared" si="33"/>
        <v>1063.8000000000002</v>
      </c>
      <c r="Q260" s="25">
        <f t="shared" si="34"/>
        <v>1088.8000000000002</v>
      </c>
      <c r="R260" s="25">
        <f t="shared" si="35"/>
        <v>2752.2</v>
      </c>
      <c r="S260" s="25">
        <f t="shared" si="37"/>
        <v>16911.2</v>
      </c>
      <c r="T260" s="37" t="s">
        <v>44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  <c r="LD260" s="33"/>
      <c r="LE260" s="33"/>
      <c r="LF260" s="33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3"/>
      <c r="LS260" s="33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33"/>
      <c r="ME260" s="33"/>
      <c r="MF260" s="33"/>
      <c r="MG260" s="33"/>
      <c r="MH260" s="33"/>
      <c r="MI260" s="33"/>
      <c r="MJ260" s="33"/>
      <c r="MK260" s="33"/>
      <c r="ML260" s="33"/>
      <c r="MM260" s="33"/>
      <c r="MN260" s="33"/>
      <c r="MO260" s="33"/>
      <c r="MP260" s="33"/>
      <c r="MQ260" s="33"/>
      <c r="MR260" s="33"/>
      <c r="MS260" s="33"/>
      <c r="MT260" s="33"/>
      <c r="MU260" s="33"/>
      <c r="MV260" s="33"/>
      <c r="MW260" s="33"/>
      <c r="MX260" s="33"/>
      <c r="MY260" s="33"/>
      <c r="MZ260" s="33"/>
      <c r="NA260" s="33"/>
      <c r="NB260" s="33"/>
      <c r="NC260" s="33"/>
      <c r="ND260" s="33"/>
      <c r="NE260" s="33"/>
      <c r="NF260" s="33"/>
      <c r="NG260" s="33"/>
      <c r="NH260" s="33"/>
      <c r="NI260" s="33"/>
      <c r="NJ260" s="33"/>
      <c r="NK260" s="33"/>
      <c r="NL260" s="33"/>
      <c r="NM260" s="33"/>
      <c r="NN260" s="33"/>
      <c r="NO260" s="33"/>
      <c r="NP260" s="33"/>
      <c r="NQ260" s="33"/>
      <c r="NR260" s="33"/>
      <c r="NS260" s="33"/>
      <c r="NT260" s="33"/>
      <c r="NU260" s="33"/>
      <c r="NV260" s="33"/>
      <c r="NW260" s="33"/>
      <c r="NX260" s="33"/>
      <c r="NY260" s="33"/>
      <c r="NZ260" s="33"/>
      <c r="OA260" s="33"/>
      <c r="OB260" s="33"/>
      <c r="OC260" s="33"/>
      <c r="OD260" s="33"/>
      <c r="OE260" s="33"/>
      <c r="OF260" s="33"/>
      <c r="OG260" s="33"/>
      <c r="OH260" s="33"/>
      <c r="OI260" s="33"/>
      <c r="OJ260" s="33"/>
      <c r="OK260" s="33"/>
      <c r="OL260" s="33"/>
      <c r="OM260" s="33"/>
      <c r="ON260" s="33"/>
      <c r="OO260" s="33"/>
      <c r="OP260" s="33"/>
      <c r="OQ260" s="33"/>
      <c r="OR260" s="33"/>
      <c r="OS260" s="33"/>
      <c r="OT260" s="33"/>
      <c r="OU260" s="33"/>
      <c r="OV260" s="33"/>
      <c r="OW260" s="33"/>
      <c r="OX260" s="33"/>
      <c r="OY260" s="33"/>
      <c r="OZ260" s="33"/>
      <c r="PA260" s="33"/>
      <c r="PB260" s="33"/>
      <c r="PC260" s="33"/>
      <c r="PD260" s="33"/>
      <c r="PE260" s="33"/>
      <c r="PF260" s="33"/>
      <c r="PG260" s="33"/>
      <c r="PH260" s="33"/>
      <c r="PI260" s="33"/>
      <c r="PJ260" s="33"/>
      <c r="PK260" s="33"/>
      <c r="PL260" s="33"/>
      <c r="PM260" s="33"/>
      <c r="PN260" s="33"/>
      <c r="PO260" s="33"/>
      <c r="PP260" s="33"/>
      <c r="PQ260" s="33"/>
      <c r="PR260" s="33"/>
      <c r="PS260" s="33"/>
      <c r="PT260" s="33"/>
      <c r="PU260" s="33"/>
      <c r="PV260" s="33"/>
      <c r="PW260" s="33"/>
      <c r="PX260" s="33"/>
      <c r="PY260" s="33"/>
      <c r="PZ260" s="33"/>
      <c r="QA260" s="33"/>
      <c r="QB260" s="33"/>
      <c r="QC260" s="33"/>
      <c r="QD260" s="33"/>
      <c r="QE260" s="33"/>
      <c r="QF260" s="33"/>
      <c r="QG260" s="33"/>
      <c r="QH260" s="33"/>
      <c r="QI260" s="33"/>
      <c r="QJ260" s="33"/>
      <c r="QK260" s="33"/>
      <c r="QL260" s="33"/>
      <c r="QM260" s="33"/>
      <c r="QN260" s="33"/>
      <c r="QO260" s="33"/>
      <c r="QP260" s="33"/>
      <c r="QQ260" s="33"/>
      <c r="QR260" s="33"/>
      <c r="QS260" s="33"/>
      <c r="QT260" s="33"/>
      <c r="QU260" s="33"/>
      <c r="QV260" s="33"/>
      <c r="QW260" s="33"/>
      <c r="QX260" s="33"/>
      <c r="QY260" s="33"/>
      <c r="QZ260" s="33"/>
      <c r="RA260" s="33"/>
      <c r="RB260" s="33"/>
      <c r="RC260" s="33"/>
      <c r="RD260" s="33"/>
      <c r="RE260" s="33"/>
      <c r="RF260" s="33"/>
      <c r="RG260" s="33"/>
      <c r="RH260" s="33"/>
      <c r="RI260" s="33"/>
      <c r="RJ260" s="33"/>
      <c r="RK260" s="33"/>
      <c r="RL260" s="33"/>
      <c r="RM260" s="33"/>
      <c r="RN260" s="33"/>
      <c r="RO260" s="33"/>
      <c r="RP260" s="33"/>
      <c r="RQ260" s="33"/>
      <c r="RR260" s="33"/>
      <c r="RS260" s="33"/>
      <c r="RT260" s="33"/>
      <c r="RU260" s="33"/>
      <c r="RV260" s="33"/>
      <c r="RW260" s="33"/>
      <c r="RX260" s="33"/>
      <c r="RY260" s="33"/>
      <c r="RZ260" s="33"/>
      <c r="SA260" s="33"/>
      <c r="SB260" s="33"/>
      <c r="SC260" s="33"/>
      <c r="SD260" s="33"/>
      <c r="SE260" s="33"/>
      <c r="SF260" s="33"/>
      <c r="SG260" s="33"/>
      <c r="SH260" s="33"/>
      <c r="SI260" s="33"/>
      <c r="SJ260" s="33"/>
      <c r="SK260" s="33"/>
      <c r="SL260" s="33"/>
      <c r="SM260" s="33"/>
      <c r="SN260" s="33"/>
      <c r="SO260" s="33"/>
      <c r="SP260" s="33"/>
      <c r="SQ260" s="33"/>
      <c r="SR260" s="33"/>
      <c r="SS260" s="33"/>
      <c r="ST260" s="33"/>
      <c r="SU260" s="33"/>
      <c r="SV260" s="33"/>
      <c r="SW260" s="33"/>
      <c r="SX260" s="33"/>
      <c r="SY260" s="33"/>
      <c r="SZ260" s="33"/>
      <c r="TA260" s="33"/>
      <c r="TB260" s="33"/>
      <c r="TC260" s="33"/>
      <c r="TD260" s="33"/>
      <c r="TE260" s="33"/>
      <c r="TF260" s="33"/>
      <c r="TG260" s="33"/>
      <c r="TH260" s="33"/>
      <c r="TI260" s="33"/>
      <c r="TJ260" s="33"/>
      <c r="TK260" s="33"/>
      <c r="TL260" s="33"/>
      <c r="TM260" s="33"/>
      <c r="TN260" s="33"/>
      <c r="TO260" s="33"/>
      <c r="TP260" s="33"/>
      <c r="TQ260" s="33"/>
      <c r="TR260" s="33"/>
      <c r="TS260" s="33"/>
      <c r="TT260" s="33"/>
      <c r="TU260" s="33"/>
      <c r="TV260" s="33"/>
      <c r="TW260" s="33"/>
      <c r="TX260" s="33"/>
      <c r="TY260" s="33"/>
      <c r="TZ260" s="33"/>
      <c r="UA260" s="33"/>
      <c r="UB260" s="33"/>
      <c r="UC260" s="33"/>
      <c r="UD260" s="33"/>
      <c r="UE260" s="33"/>
      <c r="UF260" s="33"/>
      <c r="UG260" s="33"/>
      <c r="UH260" s="33"/>
      <c r="UI260" s="33"/>
      <c r="UJ260" s="33"/>
      <c r="UK260" s="33"/>
      <c r="UL260" s="33"/>
    </row>
    <row r="261" spans="1:558" s="13" customFormat="1" x14ac:dyDescent="0.25">
      <c r="A261" s="54">
        <v>255</v>
      </c>
      <c r="B261" s="24" t="s">
        <v>1018</v>
      </c>
      <c r="C261" s="54" t="s">
        <v>913</v>
      </c>
      <c r="D261" s="80" t="s">
        <v>157</v>
      </c>
      <c r="E261" s="80" t="s">
        <v>165</v>
      </c>
      <c r="F261" s="86" t="s">
        <v>921</v>
      </c>
      <c r="G261" s="25">
        <v>61000</v>
      </c>
      <c r="H261" s="85">
        <v>3674.86</v>
      </c>
      <c r="I261" s="25">
        <v>25</v>
      </c>
      <c r="J261" s="85">
        <v>1750.7</v>
      </c>
      <c r="K261" s="60">
        <f t="shared" si="30"/>
        <v>4331</v>
      </c>
      <c r="L261" s="36">
        <f t="shared" si="31"/>
        <v>671.00000000000011</v>
      </c>
      <c r="M261" s="72">
        <v>1854.4</v>
      </c>
      <c r="N261" s="25">
        <f t="shared" si="32"/>
        <v>4324.9000000000005</v>
      </c>
      <c r="O261" s="25"/>
      <c r="P261" s="25">
        <f t="shared" si="33"/>
        <v>3605.1000000000004</v>
      </c>
      <c r="Q261" s="25">
        <f t="shared" si="34"/>
        <v>7304.9600000000009</v>
      </c>
      <c r="R261" s="25">
        <f t="shared" si="35"/>
        <v>9326.9000000000015</v>
      </c>
      <c r="S261" s="25">
        <f t="shared" si="37"/>
        <v>53695.040000000001</v>
      </c>
      <c r="T261" s="37" t="s">
        <v>44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  <c r="LD261" s="33"/>
      <c r="LE261" s="33"/>
      <c r="LF261" s="33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3"/>
      <c r="LS261" s="33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33"/>
      <c r="ME261" s="33"/>
      <c r="MF261" s="33"/>
      <c r="MG261" s="33"/>
      <c r="MH261" s="33"/>
      <c r="MI261" s="33"/>
      <c r="MJ261" s="33"/>
      <c r="MK261" s="33"/>
      <c r="ML261" s="33"/>
      <c r="MM261" s="33"/>
      <c r="MN261" s="33"/>
      <c r="MO261" s="33"/>
      <c r="MP261" s="33"/>
      <c r="MQ261" s="33"/>
      <c r="MR261" s="33"/>
      <c r="MS261" s="33"/>
      <c r="MT261" s="33"/>
      <c r="MU261" s="33"/>
      <c r="MV261" s="33"/>
      <c r="MW261" s="33"/>
      <c r="MX261" s="33"/>
      <c r="MY261" s="33"/>
      <c r="MZ261" s="33"/>
      <c r="NA261" s="33"/>
      <c r="NB261" s="33"/>
      <c r="NC261" s="33"/>
      <c r="ND261" s="33"/>
      <c r="NE261" s="33"/>
      <c r="NF261" s="33"/>
      <c r="NG261" s="33"/>
      <c r="NH261" s="33"/>
      <c r="NI261" s="33"/>
      <c r="NJ261" s="33"/>
      <c r="NK261" s="33"/>
      <c r="NL261" s="33"/>
      <c r="NM261" s="33"/>
      <c r="NN261" s="33"/>
      <c r="NO261" s="33"/>
      <c r="NP261" s="33"/>
      <c r="NQ261" s="33"/>
      <c r="NR261" s="33"/>
      <c r="NS261" s="33"/>
      <c r="NT261" s="33"/>
      <c r="NU261" s="33"/>
      <c r="NV261" s="33"/>
      <c r="NW261" s="33"/>
      <c r="NX261" s="33"/>
      <c r="NY261" s="33"/>
      <c r="NZ261" s="33"/>
      <c r="OA261" s="33"/>
      <c r="OB261" s="33"/>
      <c r="OC261" s="33"/>
      <c r="OD261" s="33"/>
      <c r="OE261" s="33"/>
      <c r="OF261" s="33"/>
      <c r="OG261" s="33"/>
      <c r="OH261" s="33"/>
      <c r="OI261" s="33"/>
      <c r="OJ261" s="33"/>
      <c r="OK261" s="33"/>
      <c r="OL261" s="33"/>
      <c r="OM261" s="33"/>
      <c r="ON261" s="33"/>
      <c r="OO261" s="33"/>
      <c r="OP261" s="33"/>
      <c r="OQ261" s="33"/>
      <c r="OR261" s="33"/>
      <c r="OS261" s="33"/>
      <c r="OT261" s="33"/>
      <c r="OU261" s="33"/>
      <c r="OV261" s="33"/>
      <c r="OW261" s="33"/>
      <c r="OX261" s="33"/>
      <c r="OY261" s="33"/>
      <c r="OZ261" s="33"/>
      <c r="PA261" s="33"/>
      <c r="PB261" s="33"/>
      <c r="PC261" s="33"/>
      <c r="PD261" s="33"/>
      <c r="PE261" s="33"/>
      <c r="PF261" s="33"/>
      <c r="PG261" s="33"/>
      <c r="PH261" s="33"/>
      <c r="PI261" s="33"/>
      <c r="PJ261" s="33"/>
      <c r="PK261" s="33"/>
      <c r="PL261" s="33"/>
      <c r="PM261" s="33"/>
      <c r="PN261" s="33"/>
      <c r="PO261" s="33"/>
      <c r="PP261" s="33"/>
      <c r="PQ261" s="33"/>
      <c r="PR261" s="33"/>
      <c r="PS261" s="33"/>
      <c r="PT261" s="33"/>
      <c r="PU261" s="33"/>
      <c r="PV261" s="33"/>
      <c r="PW261" s="33"/>
      <c r="PX261" s="33"/>
      <c r="PY261" s="33"/>
      <c r="PZ261" s="33"/>
      <c r="QA261" s="33"/>
      <c r="QB261" s="33"/>
      <c r="QC261" s="33"/>
      <c r="QD261" s="33"/>
      <c r="QE261" s="33"/>
      <c r="QF261" s="33"/>
      <c r="QG261" s="33"/>
      <c r="QH261" s="33"/>
      <c r="QI261" s="33"/>
      <c r="QJ261" s="33"/>
      <c r="QK261" s="33"/>
      <c r="QL261" s="33"/>
      <c r="QM261" s="33"/>
      <c r="QN261" s="33"/>
      <c r="QO261" s="33"/>
      <c r="QP261" s="33"/>
      <c r="QQ261" s="33"/>
      <c r="QR261" s="33"/>
      <c r="QS261" s="33"/>
      <c r="QT261" s="33"/>
      <c r="QU261" s="33"/>
      <c r="QV261" s="33"/>
      <c r="QW261" s="33"/>
      <c r="QX261" s="33"/>
      <c r="QY261" s="33"/>
      <c r="QZ261" s="33"/>
      <c r="RA261" s="33"/>
      <c r="RB261" s="33"/>
      <c r="RC261" s="33"/>
      <c r="RD261" s="33"/>
      <c r="RE261" s="33"/>
      <c r="RF261" s="33"/>
      <c r="RG261" s="33"/>
      <c r="RH261" s="33"/>
      <c r="RI261" s="33"/>
      <c r="RJ261" s="33"/>
      <c r="RK261" s="33"/>
      <c r="RL261" s="33"/>
      <c r="RM261" s="33"/>
      <c r="RN261" s="33"/>
      <c r="RO261" s="33"/>
      <c r="RP261" s="33"/>
      <c r="RQ261" s="33"/>
      <c r="RR261" s="33"/>
      <c r="RS261" s="33"/>
      <c r="RT261" s="33"/>
      <c r="RU261" s="33"/>
      <c r="RV261" s="33"/>
      <c r="RW261" s="33"/>
      <c r="RX261" s="33"/>
      <c r="RY261" s="33"/>
      <c r="RZ261" s="33"/>
      <c r="SA261" s="33"/>
      <c r="SB261" s="33"/>
      <c r="SC261" s="33"/>
      <c r="SD261" s="33"/>
      <c r="SE261" s="33"/>
      <c r="SF261" s="33"/>
      <c r="SG261" s="33"/>
      <c r="SH261" s="33"/>
      <c r="SI261" s="33"/>
      <c r="SJ261" s="33"/>
      <c r="SK261" s="33"/>
      <c r="SL261" s="33"/>
      <c r="SM261" s="33"/>
      <c r="SN261" s="33"/>
      <c r="SO261" s="33"/>
      <c r="SP261" s="33"/>
      <c r="SQ261" s="33"/>
      <c r="SR261" s="33"/>
      <c r="SS261" s="33"/>
      <c r="ST261" s="33"/>
      <c r="SU261" s="33"/>
      <c r="SV261" s="33"/>
      <c r="SW261" s="33"/>
      <c r="SX261" s="33"/>
      <c r="SY261" s="33"/>
      <c r="SZ261" s="33"/>
      <c r="TA261" s="33"/>
      <c r="TB261" s="33"/>
      <c r="TC261" s="33"/>
      <c r="TD261" s="33"/>
      <c r="TE261" s="33"/>
      <c r="TF261" s="33"/>
      <c r="TG261" s="33"/>
      <c r="TH261" s="33"/>
      <c r="TI261" s="33"/>
      <c r="TJ261" s="33"/>
      <c r="TK261" s="33"/>
      <c r="TL261" s="33"/>
      <c r="TM261" s="33"/>
      <c r="TN261" s="33"/>
      <c r="TO261" s="33"/>
      <c r="TP261" s="33"/>
      <c r="TQ261" s="33"/>
      <c r="TR261" s="33"/>
      <c r="TS261" s="33"/>
      <c r="TT261" s="33"/>
      <c r="TU261" s="33"/>
      <c r="TV261" s="33"/>
      <c r="TW261" s="33"/>
      <c r="TX261" s="33"/>
      <c r="TY261" s="33"/>
      <c r="TZ261" s="33"/>
      <c r="UA261" s="33"/>
      <c r="UB261" s="33"/>
      <c r="UC261" s="33"/>
      <c r="UD261" s="33"/>
      <c r="UE261" s="33"/>
      <c r="UF261" s="33"/>
      <c r="UG261" s="33"/>
      <c r="UH261" s="33"/>
      <c r="UI261" s="33"/>
      <c r="UJ261" s="33"/>
      <c r="UK261" s="33"/>
      <c r="UL261" s="33"/>
    </row>
    <row r="262" spans="1:558" s="13" customFormat="1" x14ac:dyDescent="0.25">
      <c r="A262" s="54">
        <v>256</v>
      </c>
      <c r="B262" s="24" t="s">
        <v>1140</v>
      </c>
      <c r="C262" s="54" t="s">
        <v>913</v>
      </c>
      <c r="D262" s="80" t="s">
        <v>162</v>
      </c>
      <c r="E262" s="80" t="s">
        <v>165</v>
      </c>
      <c r="F262" s="86" t="s">
        <v>921</v>
      </c>
      <c r="G262" s="25">
        <v>61000</v>
      </c>
      <c r="H262" s="85">
        <v>3674.86</v>
      </c>
      <c r="I262" s="25">
        <v>25</v>
      </c>
      <c r="J262" s="85">
        <v>1750.7</v>
      </c>
      <c r="K262" s="60">
        <f t="shared" si="30"/>
        <v>4331</v>
      </c>
      <c r="L262" s="36">
        <f t="shared" si="31"/>
        <v>671.00000000000011</v>
      </c>
      <c r="M262" s="72">
        <v>1854.4</v>
      </c>
      <c r="N262" s="25">
        <f t="shared" si="32"/>
        <v>4324.9000000000005</v>
      </c>
      <c r="O262" s="25"/>
      <c r="P262" s="25">
        <f t="shared" si="33"/>
        <v>3605.1000000000004</v>
      </c>
      <c r="Q262" s="25">
        <f t="shared" si="34"/>
        <v>7304.9600000000009</v>
      </c>
      <c r="R262" s="25">
        <f t="shared" si="35"/>
        <v>9326.9000000000015</v>
      </c>
      <c r="S262" s="25">
        <f t="shared" si="37"/>
        <v>53695.040000000001</v>
      </c>
      <c r="T262" s="37" t="s">
        <v>44</v>
      </c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  <c r="QR262" s="33"/>
      <c r="QS262" s="33"/>
      <c r="QT262" s="33"/>
      <c r="QU262" s="33"/>
      <c r="QV262" s="33"/>
      <c r="QW262" s="33"/>
      <c r="QX262" s="33"/>
      <c r="QY262" s="33"/>
      <c r="QZ262" s="33"/>
      <c r="RA262" s="33"/>
      <c r="RB262" s="33"/>
      <c r="RC262" s="33"/>
      <c r="RD262" s="33"/>
      <c r="RE262" s="33"/>
      <c r="RF262" s="33"/>
      <c r="RG262" s="33"/>
      <c r="RH262" s="33"/>
      <c r="RI262" s="33"/>
      <c r="RJ262" s="33"/>
      <c r="RK262" s="33"/>
      <c r="RL262" s="33"/>
      <c r="RM262" s="33"/>
      <c r="RN262" s="33"/>
      <c r="RO262" s="33"/>
      <c r="RP262" s="33"/>
      <c r="RQ262" s="33"/>
      <c r="RR262" s="33"/>
      <c r="RS262" s="33"/>
      <c r="RT262" s="33"/>
      <c r="RU262" s="33"/>
      <c r="RV262" s="33"/>
      <c r="RW262" s="33"/>
      <c r="RX262" s="33"/>
      <c r="RY262" s="33"/>
      <c r="RZ262" s="33"/>
      <c r="SA262" s="33"/>
      <c r="SB262" s="33"/>
      <c r="SC262" s="33"/>
      <c r="SD262" s="33"/>
      <c r="SE262" s="33"/>
      <c r="SF262" s="33"/>
      <c r="SG262" s="33"/>
      <c r="SH262" s="33"/>
      <c r="SI262" s="33"/>
      <c r="SJ262" s="33"/>
      <c r="SK262" s="33"/>
      <c r="SL262" s="33"/>
      <c r="SM262" s="33"/>
      <c r="SN262" s="33"/>
      <c r="SO262" s="33"/>
      <c r="SP262" s="33"/>
      <c r="SQ262" s="33"/>
      <c r="SR262" s="33"/>
      <c r="SS262" s="33"/>
      <c r="ST262" s="33"/>
      <c r="SU262" s="33"/>
      <c r="SV262" s="33"/>
      <c r="SW262" s="33"/>
      <c r="SX262" s="33"/>
      <c r="SY262" s="33"/>
      <c r="SZ262" s="33"/>
      <c r="TA262" s="33"/>
      <c r="TB262" s="33"/>
      <c r="TC262" s="33"/>
      <c r="TD262" s="33"/>
      <c r="TE262" s="33"/>
      <c r="TF262" s="33"/>
      <c r="TG262" s="33"/>
      <c r="TH262" s="33"/>
      <c r="TI262" s="33"/>
      <c r="TJ262" s="33"/>
      <c r="TK262" s="33"/>
      <c r="TL262" s="33"/>
      <c r="TM262" s="33"/>
      <c r="TN262" s="33"/>
      <c r="TO262" s="33"/>
      <c r="TP262" s="33"/>
      <c r="TQ262" s="33"/>
      <c r="TR262" s="33"/>
      <c r="TS262" s="33"/>
      <c r="TT262" s="33"/>
      <c r="TU262" s="33"/>
      <c r="TV262" s="33"/>
      <c r="TW262" s="33"/>
      <c r="TX262" s="33"/>
      <c r="TY262" s="33"/>
      <c r="TZ262" s="33"/>
      <c r="UA262" s="33"/>
      <c r="UB262" s="33"/>
      <c r="UC262" s="33"/>
      <c r="UD262" s="33"/>
      <c r="UE262" s="33"/>
      <c r="UF262" s="33"/>
      <c r="UG262" s="33"/>
      <c r="UH262" s="33"/>
      <c r="UI262" s="33"/>
      <c r="UJ262" s="33"/>
      <c r="UK262" s="33"/>
      <c r="UL262" s="33"/>
    </row>
    <row r="263" spans="1:558" s="13" customFormat="1" x14ac:dyDescent="0.25">
      <c r="A263" s="54">
        <v>257</v>
      </c>
      <c r="B263" s="24" t="s">
        <v>163</v>
      </c>
      <c r="C263" s="54" t="s">
        <v>912</v>
      </c>
      <c r="D263" s="80" t="s">
        <v>162</v>
      </c>
      <c r="E263" s="80" t="s">
        <v>161</v>
      </c>
      <c r="F263" s="86" t="s">
        <v>920</v>
      </c>
      <c r="G263" s="25">
        <v>35000</v>
      </c>
      <c r="H263" s="87">
        <v>0</v>
      </c>
      <c r="I263" s="25">
        <v>25</v>
      </c>
      <c r="J263" s="85">
        <v>1004.5</v>
      </c>
      <c r="K263" s="60">
        <f t="shared" si="30"/>
        <v>2485</v>
      </c>
      <c r="L263" s="36">
        <f t="shared" si="31"/>
        <v>385.00000000000006</v>
      </c>
      <c r="M263" s="72">
        <v>1064</v>
      </c>
      <c r="N263" s="25">
        <f t="shared" si="32"/>
        <v>2481.5</v>
      </c>
      <c r="O263" s="25"/>
      <c r="P263" s="25">
        <f t="shared" si="33"/>
        <v>2068.5</v>
      </c>
      <c r="Q263" s="25">
        <f t="shared" si="34"/>
        <v>2093.5</v>
      </c>
      <c r="R263" s="25">
        <f t="shared" si="35"/>
        <v>5351.5</v>
      </c>
      <c r="S263" s="25">
        <f t="shared" si="37"/>
        <v>32906.5</v>
      </c>
      <c r="T263" s="37" t="s">
        <v>44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  <c r="LD263" s="33"/>
      <c r="LE263" s="33"/>
      <c r="LF263" s="33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3"/>
      <c r="LS263" s="33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33"/>
      <c r="ME263" s="33"/>
      <c r="MF263" s="33"/>
      <c r="MG263" s="33"/>
      <c r="MH263" s="33"/>
      <c r="MI263" s="33"/>
      <c r="MJ263" s="33"/>
      <c r="MK263" s="33"/>
      <c r="ML263" s="33"/>
      <c r="MM263" s="33"/>
      <c r="MN263" s="33"/>
      <c r="MO263" s="33"/>
      <c r="MP263" s="33"/>
      <c r="MQ263" s="33"/>
      <c r="MR263" s="33"/>
      <c r="MS263" s="33"/>
      <c r="MT263" s="33"/>
      <c r="MU263" s="33"/>
      <c r="MV263" s="33"/>
      <c r="MW263" s="33"/>
      <c r="MX263" s="33"/>
      <c r="MY263" s="33"/>
      <c r="MZ263" s="33"/>
      <c r="NA263" s="33"/>
      <c r="NB263" s="33"/>
      <c r="NC263" s="33"/>
      <c r="ND263" s="33"/>
      <c r="NE263" s="33"/>
      <c r="NF263" s="33"/>
      <c r="NG263" s="33"/>
      <c r="NH263" s="33"/>
      <c r="NI263" s="33"/>
      <c r="NJ263" s="33"/>
      <c r="NK263" s="33"/>
      <c r="NL263" s="33"/>
      <c r="NM263" s="33"/>
      <c r="NN263" s="33"/>
      <c r="NO263" s="33"/>
      <c r="NP263" s="33"/>
      <c r="NQ263" s="33"/>
      <c r="NR263" s="33"/>
      <c r="NS263" s="33"/>
      <c r="NT263" s="33"/>
      <c r="NU263" s="33"/>
      <c r="NV263" s="33"/>
      <c r="NW263" s="33"/>
      <c r="NX263" s="33"/>
      <c r="NY263" s="33"/>
      <c r="NZ263" s="33"/>
      <c r="OA263" s="33"/>
      <c r="OB263" s="33"/>
      <c r="OC263" s="33"/>
      <c r="OD263" s="33"/>
      <c r="OE263" s="33"/>
      <c r="OF263" s="33"/>
      <c r="OG263" s="33"/>
      <c r="OH263" s="33"/>
      <c r="OI263" s="33"/>
      <c r="OJ263" s="33"/>
      <c r="OK263" s="33"/>
      <c r="OL263" s="33"/>
      <c r="OM263" s="33"/>
      <c r="ON263" s="33"/>
      <c r="OO263" s="33"/>
      <c r="OP263" s="33"/>
      <c r="OQ263" s="33"/>
      <c r="OR263" s="33"/>
      <c r="OS263" s="33"/>
      <c r="OT263" s="33"/>
      <c r="OU263" s="33"/>
      <c r="OV263" s="33"/>
      <c r="OW263" s="33"/>
      <c r="OX263" s="33"/>
      <c r="OY263" s="33"/>
      <c r="OZ263" s="33"/>
      <c r="PA263" s="33"/>
      <c r="PB263" s="33"/>
      <c r="PC263" s="33"/>
      <c r="PD263" s="33"/>
      <c r="PE263" s="33"/>
      <c r="PF263" s="33"/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  <c r="QR263" s="33"/>
      <c r="QS263" s="33"/>
      <c r="QT263" s="33"/>
      <c r="QU263" s="33"/>
      <c r="QV263" s="33"/>
      <c r="QW263" s="33"/>
      <c r="QX263" s="33"/>
      <c r="QY263" s="33"/>
      <c r="QZ263" s="33"/>
      <c r="RA263" s="33"/>
      <c r="RB263" s="33"/>
      <c r="RC263" s="33"/>
      <c r="RD263" s="33"/>
      <c r="RE263" s="33"/>
      <c r="RF263" s="33"/>
      <c r="RG263" s="33"/>
      <c r="RH263" s="33"/>
      <c r="RI263" s="33"/>
      <c r="RJ263" s="33"/>
      <c r="RK263" s="33"/>
      <c r="RL263" s="33"/>
      <c r="RM263" s="33"/>
      <c r="RN263" s="33"/>
      <c r="RO263" s="33"/>
      <c r="RP263" s="33"/>
      <c r="RQ263" s="33"/>
      <c r="RR263" s="33"/>
      <c r="RS263" s="33"/>
      <c r="RT263" s="33"/>
      <c r="RU263" s="33"/>
      <c r="RV263" s="33"/>
      <c r="RW263" s="33"/>
      <c r="RX263" s="33"/>
      <c r="RY263" s="33"/>
      <c r="RZ263" s="33"/>
      <c r="SA263" s="33"/>
      <c r="SB263" s="33"/>
      <c r="SC263" s="33"/>
      <c r="SD263" s="33"/>
      <c r="SE263" s="33"/>
      <c r="SF263" s="33"/>
      <c r="SG263" s="33"/>
      <c r="SH263" s="33"/>
      <c r="SI263" s="33"/>
      <c r="SJ263" s="33"/>
      <c r="SK263" s="33"/>
      <c r="SL263" s="33"/>
      <c r="SM263" s="33"/>
      <c r="SN263" s="33"/>
      <c r="SO263" s="33"/>
      <c r="SP263" s="33"/>
      <c r="SQ263" s="33"/>
      <c r="SR263" s="33"/>
      <c r="SS263" s="33"/>
      <c r="ST263" s="33"/>
      <c r="SU263" s="33"/>
      <c r="SV263" s="33"/>
      <c r="SW263" s="33"/>
      <c r="SX263" s="33"/>
      <c r="SY263" s="33"/>
      <c r="SZ263" s="33"/>
      <c r="TA263" s="33"/>
      <c r="TB263" s="33"/>
      <c r="TC263" s="33"/>
      <c r="TD263" s="33"/>
      <c r="TE263" s="33"/>
      <c r="TF263" s="33"/>
      <c r="TG263" s="33"/>
      <c r="TH263" s="33"/>
      <c r="TI263" s="33"/>
      <c r="TJ263" s="33"/>
      <c r="TK263" s="33"/>
      <c r="TL263" s="33"/>
      <c r="TM263" s="33"/>
      <c r="TN263" s="33"/>
      <c r="TO263" s="33"/>
      <c r="TP263" s="33"/>
      <c r="TQ263" s="33"/>
      <c r="TR263" s="33"/>
      <c r="TS263" s="33"/>
      <c r="TT263" s="33"/>
      <c r="TU263" s="33"/>
      <c r="TV263" s="33"/>
      <c r="TW263" s="33"/>
      <c r="TX263" s="33"/>
      <c r="TY263" s="33"/>
      <c r="TZ263" s="33"/>
      <c r="UA263" s="33"/>
      <c r="UB263" s="33"/>
      <c r="UC263" s="33"/>
      <c r="UD263" s="33"/>
      <c r="UE263" s="33"/>
      <c r="UF263" s="33"/>
      <c r="UG263" s="33"/>
      <c r="UH263" s="33"/>
      <c r="UI263" s="33"/>
      <c r="UJ263" s="33"/>
      <c r="UK263" s="33"/>
      <c r="UL263" s="33"/>
    </row>
    <row r="264" spans="1:558" s="13" customFormat="1" x14ac:dyDescent="0.25">
      <c r="A264" s="54">
        <v>258</v>
      </c>
      <c r="B264" s="24" t="s">
        <v>164</v>
      </c>
      <c r="C264" s="54" t="s">
        <v>912</v>
      </c>
      <c r="D264" s="80" t="s">
        <v>162</v>
      </c>
      <c r="E264" s="80" t="s">
        <v>161</v>
      </c>
      <c r="F264" s="86" t="s">
        <v>920</v>
      </c>
      <c r="G264" s="25">
        <v>40000</v>
      </c>
      <c r="H264" s="85">
        <v>442.65</v>
      </c>
      <c r="I264" s="25">
        <v>25</v>
      </c>
      <c r="J264" s="85">
        <v>1148</v>
      </c>
      <c r="K264" s="60">
        <f t="shared" si="30"/>
        <v>2839.9999999999995</v>
      </c>
      <c r="L264" s="36">
        <f t="shared" si="31"/>
        <v>440.00000000000006</v>
      </c>
      <c r="M264" s="72">
        <v>1216</v>
      </c>
      <c r="N264" s="25">
        <f t="shared" si="32"/>
        <v>2836</v>
      </c>
      <c r="O264" s="25"/>
      <c r="P264" s="25">
        <f t="shared" si="33"/>
        <v>2364</v>
      </c>
      <c r="Q264" s="25">
        <f t="shared" si="34"/>
        <v>2831.65</v>
      </c>
      <c r="R264" s="25">
        <f t="shared" si="35"/>
        <v>6116</v>
      </c>
      <c r="S264" s="25">
        <f t="shared" si="37"/>
        <v>37168.35</v>
      </c>
      <c r="T264" s="37" t="s">
        <v>44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  <c r="LD264" s="33"/>
      <c r="LE264" s="33"/>
      <c r="LF264" s="33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3"/>
      <c r="LS264" s="33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33"/>
      <c r="MR264" s="33"/>
      <c r="MS264" s="33"/>
      <c r="MT264" s="33"/>
      <c r="MU264" s="33"/>
      <c r="MV264" s="33"/>
      <c r="MW264" s="33"/>
      <c r="MX264" s="33"/>
      <c r="MY264" s="33"/>
      <c r="MZ264" s="33"/>
      <c r="NA264" s="33"/>
      <c r="NB264" s="33"/>
      <c r="NC264" s="33"/>
      <c r="ND264" s="33"/>
      <c r="NE264" s="33"/>
      <c r="NF264" s="33"/>
      <c r="NG264" s="33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33"/>
      <c r="NV264" s="33"/>
      <c r="NW264" s="33"/>
      <c r="NX264" s="33"/>
      <c r="NY264" s="33"/>
      <c r="NZ264" s="33"/>
      <c r="OA264" s="33"/>
      <c r="OB264" s="33"/>
      <c r="OC264" s="33"/>
      <c r="OD264" s="33"/>
      <c r="OE264" s="33"/>
      <c r="OF264" s="33"/>
      <c r="OG264" s="33"/>
      <c r="OH264" s="33"/>
      <c r="OI264" s="33"/>
      <c r="OJ264" s="33"/>
      <c r="OK264" s="33"/>
      <c r="OL264" s="33"/>
      <c r="OM264" s="33"/>
      <c r="ON264" s="33"/>
      <c r="OO264" s="33"/>
      <c r="OP264" s="33"/>
      <c r="OQ264" s="33"/>
      <c r="OR264" s="33"/>
      <c r="OS264" s="33"/>
      <c r="OT264" s="33"/>
      <c r="OU264" s="33"/>
      <c r="OV264" s="33"/>
      <c r="OW264" s="33"/>
      <c r="OX264" s="33"/>
      <c r="OY264" s="33"/>
      <c r="OZ264" s="33"/>
      <c r="PA264" s="33"/>
      <c r="PB264" s="33"/>
      <c r="PC264" s="33"/>
      <c r="PD264" s="33"/>
      <c r="PE264" s="33"/>
      <c r="PF264" s="33"/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  <c r="QR264" s="33"/>
      <c r="QS264" s="33"/>
      <c r="QT264" s="33"/>
      <c r="QU264" s="33"/>
      <c r="QV264" s="33"/>
      <c r="QW264" s="33"/>
      <c r="QX264" s="33"/>
      <c r="QY264" s="33"/>
      <c r="QZ264" s="33"/>
      <c r="RA264" s="33"/>
      <c r="RB264" s="33"/>
      <c r="RC264" s="33"/>
      <c r="RD264" s="33"/>
      <c r="RE264" s="33"/>
      <c r="RF264" s="33"/>
      <c r="RG264" s="33"/>
      <c r="RH264" s="33"/>
      <c r="RI264" s="33"/>
      <c r="RJ264" s="33"/>
      <c r="RK264" s="33"/>
      <c r="RL264" s="33"/>
      <c r="RM264" s="33"/>
      <c r="RN264" s="33"/>
      <c r="RO264" s="33"/>
      <c r="RP264" s="33"/>
      <c r="RQ264" s="33"/>
      <c r="RR264" s="33"/>
      <c r="RS264" s="33"/>
      <c r="RT264" s="33"/>
      <c r="RU264" s="33"/>
      <c r="RV264" s="33"/>
      <c r="RW264" s="33"/>
      <c r="RX264" s="33"/>
      <c r="RY264" s="33"/>
      <c r="RZ264" s="33"/>
      <c r="SA264" s="33"/>
      <c r="SB264" s="33"/>
      <c r="SC264" s="33"/>
      <c r="SD264" s="33"/>
      <c r="SE264" s="33"/>
      <c r="SF264" s="33"/>
      <c r="SG264" s="33"/>
      <c r="SH264" s="33"/>
      <c r="SI264" s="33"/>
      <c r="SJ264" s="33"/>
      <c r="SK264" s="33"/>
      <c r="SL264" s="33"/>
      <c r="SM264" s="33"/>
      <c r="SN264" s="33"/>
      <c r="SO264" s="33"/>
      <c r="SP264" s="33"/>
      <c r="SQ264" s="33"/>
      <c r="SR264" s="33"/>
      <c r="SS264" s="33"/>
      <c r="ST264" s="33"/>
      <c r="SU264" s="33"/>
      <c r="SV264" s="33"/>
      <c r="SW264" s="33"/>
      <c r="SX264" s="33"/>
      <c r="SY264" s="33"/>
      <c r="SZ264" s="33"/>
      <c r="TA264" s="33"/>
      <c r="TB264" s="33"/>
      <c r="TC264" s="33"/>
      <c r="TD264" s="33"/>
      <c r="TE264" s="33"/>
      <c r="TF264" s="33"/>
      <c r="TG264" s="33"/>
      <c r="TH264" s="33"/>
      <c r="TI264" s="33"/>
      <c r="TJ264" s="33"/>
      <c r="TK264" s="33"/>
      <c r="TL264" s="33"/>
      <c r="TM264" s="33"/>
      <c r="TN264" s="33"/>
      <c r="TO264" s="33"/>
      <c r="TP264" s="33"/>
      <c r="TQ264" s="33"/>
      <c r="TR264" s="33"/>
      <c r="TS264" s="33"/>
      <c r="TT264" s="33"/>
      <c r="TU264" s="33"/>
      <c r="TV264" s="33"/>
      <c r="TW264" s="33"/>
      <c r="TX264" s="33"/>
      <c r="TY264" s="33"/>
      <c r="TZ264" s="33"/>
      <c r="UA264" s="33"/>
      <c r="UB264" s="33"/>
      <c r="UC264" s="33"/>
      <c r="UD264" s="33"/>
      <c r="UE264" s="33"/>
      <c r="UF264" s="33"/>
      <c r="UG264" s="33"/>
      <c r="UH264" s="33"/>
      <c r="UI264" s="33"/>
      <c r="UJ264" s="33"/>
      <c r="UK264" s="33"/>
      <c r="UL264" s="33"/>
    </row>
    <row r="265" spans="1:558" s="13" customFormat="1" x14ac:dyDescent="0.25">
      <c r="A265" s="54">
        <v>259</v>
      </c>
      <c r="B265" s="24" t="s">
        <v>169</v>
      </c>
      <c r="C265" s="54" t="s">
        <v>912</v>
      </c>
      <c r="D265" s="80" t="s">
        <v>167</v>
      </c>
      <c r="E265" s="80" t="s">
        <v>118</v>
      </c>
      <c r="F265" s="86" t="s">
        <v>920</v>
      </c>
      <c r="G265" s="25">
        <v>80000</v>
      </c>
      <c r="H265" s="84">
        <v>7400.87</v>
      </c>
      <c r="I265" s="25">
        <v>25</v>
      </c>
      <c r="J265" s="85">
        <v>2296</v>
      </c>
      <c r="K265" s="60">
        <f t="shared" ref="K265:K328" si="38">+G265*7.1%</f>
        <v>5679.9999999999991</v>
      </c>
      <c r="L265" s="36">
        <f t="shared" ref="L265:L328" si="39">+G265*1.1%</f>
        <v>880.00000000000011</v>
      </c>
      <c r="M265" s="72">
        <v>2432</v>
      </c>
      <c r="N265" s="25">
        <f t="shared" ref="N265:N328" si="40">+G265*7.09%</f>
        <v>5672</v>
      </c>
      <c r="O265" s="25"/>
      <c r="P265" s="25">
        <f t="shared" si="33"/>
        <v>4728</v>
      </c>
      <c r="Q265" s="25">
        <f t="shared" si="34"/>
        <v>12153.869999999999</v>
      </c>
      <c r="R265" s="25">
        <f t="shared" si="35"/>
        <v>12232</v>
      </c>
      <c r="S265" s="25">
        <f t="shared" si="37"/>
        <v>67846.13</v>
      </c>
      <c r="T265" s="37" t="s">
        <v>44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  <c r="LD265" s="33"/>
      <c r="LE265" s="33"/>
      <c r="LF265" s="33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3"/>
      <c r="LS265" s="33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33"/>
      <c r="MR265" s="33"/>
      <c r="MS265" s="33"/>
      <c r="MT265" s="33"/>
      <c r="MU265" s="33"/>
      <c r="MV265" s="33"/>
      <c r="MW265" s="33"/>
      <c r="MX265" s="33"/>
      <c r="MY265" s="33"/>
      <c r="MZ265" s="33"/>
      <c r="NA265" s="33"/>
      <c r="NB265" s="33"/>
      <c r="NC265" s="33"/>
      <c r="ND265" s="33"/>
      <c r="NE265" s="33"/>
      <c r="NF265" s="33"/>
      <c r="NG265" s="33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33"/>
      <c r="NV265" s="33"/>
      <c r="NW265" s="33"/>
      <c r="NX265" s="33"/>
      <c r="NY265" s="33"/>
      <c r="NZ265" s="33"/>
      <c r="OA265" s="33"/>
      <c r="OB265" s="33"/>
      <c r="OC265" s="33"/>
      <c r="OD265" s="33"/>
      <c r="OE265" s="33"/>
      <c r="OF265" s="33"/>
      <c r="OG265" s="33"/>
      <c r="OH265" s="33"/>
      <c r="OI265" s="33"/>
      <c r="OJ265" s="33"/>
      <c r="OK265" s="33"/>
      <c r="OL265" s="33"/>
      <c r="OM265" s="33"/>
      <c r="ON265" s="33"/>
      <c r="OO265" s="33"/>
      <c r="OP265" s="33"/>
      <c r="OQ265" s="33"/>
      <c r="OR265" s="33"/>
      <c r="OS265" s="33"/>
      <c r="OT265" s="33"/>
      <c r="OU265" s="33"/>
      <c r="OV265" s="33"/>
      <c r="OW265" s="33"/>
      <c r="OX265" s="33"/>
      <c r="OY265" s="33"/>
      <c r="OZ265" s="33"/>
      <c r="PA265" s="33"/>
      <c r="PB265" s="33"/>
      <c r="PC265" s="33"/>
      <c r="PD265" s="33"/>
      <c r="PE265" s="33"/>
      <c r="PF265" s="33"/>
      <c r="PG265" s="33"/>
      <c r="PH265" s="33"/>
      <c r="PI265" s="33"/>
      <c r="PJ265" s="33"/>
      <c r="PK265" s="33"/>
      <c r="PL265" s="33"/>
      <c r="PM265" s="33"/>
      <c r="PN265" s="33"/>
      <c r="PO265" s="33"/>
      <c r="PP265" s="33"/>
      <c r="PQ265" s="33"/>
      <c r="PR265" s="33"/>
      <c r="PS265" s="33"/>
      <c r="PT265" s="33"/>
      <c r="PU265" s="33"/>
      <c r="PV265" s="33"/>
      <c r="PW265" s="33"/>
      <c r="PX265" s="33"/>
      <c r="PY265" s="33"/>
      <c r="PZ265" s="33"/>
      <c r="QA265" s="33"/>
      <c r="QB265" s="33"/>
      <c r="QC265" s="33"/>
      <c r="QD265" s="33"/>
      <c r="QE265" s="33"/>
      <c r="QF265" s="33"/>
      <c r="QG265" s="33"/>
      <c r="QH265" s="33"/>
      <c r="QI265" s="33"/>
      <c r="QJ265" s="33"/>
      <c r="QK265" s="33"/>
      <c r="QL265" s="33"/>
      <c r="QM265" s="33"/>
      <c r="QN265" s="33"/>
      <c r="QO265" s="33"/>
      <c r="QP265" s="33"/>
      <c r="QQ265" s="33"/>
      <c r="QR265" s="33"/>
      <c r="QS265" s="33"/>
      <c r="QT265" s="33"/>
      <c r="QU265" s="33"/>
      <c r="QV265" s="33"/>
      <c r="QW265" s="33"/>
      <c r="QX265" s="33"/>
      <c r="QY265" s="33"/>
      <c r="QZ265" s="33"/>
      <c r="RA265" s="33"/>
      <c r="RB265" s="33"/>
      <c r="RC265" s="33"/>
      <c r="RD265" s="33"/>
      <c r="RE265" s="33"/>
      <c r="RF265" s="33"/>
      <c r="RG265" s="33"/>
      <c r="RH265" s="33"/>
      <c r="RI265" s="33"/>
      <c r="RJ265" s="33"/>
      <c r="RK265" s="33"/>
      <c r="RL265" s="33"/>
      <c r="RM265" s="33"/>
      <c r="RN265" s="33"/>
      <c r="RO265" s="33"/>
      <c r="RP265" s="33"/>
      <c r="RQ265" s="33"/>
      <c r="RR265" s="33"/>
      <c r="RS265" s="33"/>
      <c r="RT265" s="33"/>
      <c r="RU265" s="33"/>
      <c r="RV265" s="33"/>
      <c r="RW265" s="33"/>
      <c r="RX265" s="33"/>
      <c r="RY265" s="33"/>
      <c r="RZ265" s="33"/>
      <c r="SA265" s="33"/>
      <c r="SB265" s="33"/>
      <c r="SC265" s="33"/>
      <c r="SD265" s="33"/>
      <c r="SE265" s="33"/>
      <c r="SF265" s="33"/>
      <c r="SG265" s="33"/>
      <c r="SH265" s="33"/>
      <c r="SI265" s="33"/>
      <c r="SJ265" s="33"/>
      <c r="SK265" s="33"/>
      <c r="SL265" s="33"/>
      <c r="SM265" s="33"/>
      <c r="SN265" s="33"/>
      <c r="SO265" s="33"/>
      <c r="SP265" s="33"/>
      <c r="SQ265" s="33"/>
      <c r="SR265" s="33"/>
      <c r="SS265" s="33"/>
      <c r="ST265" s="33"/>
      <c r="SU265" s="33"/>
      <c r="SV265" s="33"/>
      <c r="SW265" s="33"/>
      <c r="SX265" s="33"/>
      <c r="SY265" s="33"/>
      <c r="SZ265" s="33"/>
      <c r="TA265" s="33"/>
      <c r="TB265" s="33"/>
      <c r="TC265" s="33"/>
      <c r="TD265" s="33"/>
      <c r="TE265" s="33"/>
      <c r="TF265" s="33"/>
      <c r="TG265" s="33"/>
      <c r="TH265" s="33"/>
      <c r="TI265" s="33"/>
      <c r="TJ265" s="33"/>
      <c r="TK265" s="33"/>
      <c r="TL265" s="33"/>
      <c r="TM265" s="33"/>
      <c r="TN265" s="33"/>
      <c r="TO265" s="33"/>
      <c r="TP265" s="33"/>
      <c r="TQ265" s="33"/>
      <c r="TR265" s="33"/>
      <c r="TS265" s="33"/>
      <c r="TT265" s="33"/>
      <c r="TU265" s="33"/>
      <c r="TV265" s="33"/>
      <c r="TW265" s="33"/>
      <c r="TX265" s="33"/>
      <c r="TY265" s="33"/>
      <c r="TZ265" s="33"/>
      <c r="UA265" s="33"/>
      <c r="UB265" s="33"/>
      <c r="UC265" s="33"/>
      <c r="UD265" s="33"/>
      <c r="UE265" s="33"/>
      <c r="UF265" s="33"/>
      <c r="UG265" s="33"/>
      <c r="UH265" s="33"/>
      <c r="UI265" s="33"/>
      <c r="UJ265" s="33"/>
      <c r="UK265" s="33"/>
      <c r="UL265" s="33"/>
    </row>
    <row r="266" spans="1:558" s="13" customFormat="1" x14ac:dyDescent="0.25">
      <c r="A266" s="54">
        <v>260</v>
      </c>
      <c r="B266" s="24" t="s">
        <v>888</v>
      </c>
      <c r="C266" s="54" t="s">
        <v>912</v>
      </c>
      <c r="D266" s="80" t="s">
        <v>167</v>
      </c>
      <c r="E266" s="80" t="s">
        <v>889</v>
      </c>
      <c r="F266" s="86" t="s">
        <v>921</v>
      </c>
      <c r="G266" s="25">
        <v>61000</v>
      </c>
      <c r="H266" s="85">
        <v>3674.86</v>
      </c>
      <c r="I266" s="25">
        <v>25</v>
      </c>
      <c r="J266" s="85">
        <v>1750.7</v>
      </c>
      <c r="K266" s="60">
        <f t="shared" si="38"/>
        <v>4331</v>
      </c>
      <c r="L266" s="36">
        <f t="shared" si="39"/>
        <v>671.00000000000011</v>
      </c>
      <c r="M266" s="72">
        <v>1854.4</v>
      </c>
      <c r="N266" s="25">
        <f t="shared" si="40"/>
        <v>4324.9000000000005</v>
      </c>
      <c r="O266" s="25"/>
      <c r="P266" s="25">
        <f t="shared" si="33"/>
        <v>3605.1000000000004</v>
      </c>
      <c r="Q266" s="25">
        <f t="shared" si="34"/>
        <v>7304.9600000000009</v>
      </c>
      <c r="R266" s="25">
        <f t="shared" si="35"/>
        <v>9326.9000000000015</v>
      </c>
      <c r="S266" s="25">
        <f t="shared" si="37"/>
        <v>53695.040000000001</v>
      </c>
      <c r="T266" s="37" t="s">
        <v>44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  <c r="LD266" s="33"/>
      <c r="LE266" s="33"/>
      <c r="LF266" s="33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3"/>
      <c r="LS266" s="33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33"/>
      <c r="MR266" s="33"/>
      <c r="MS266" s="33"/>
      <c r="MT266" s="33"/>
      <c r="MU266" s="33"/>
      <c r="MV266" s="33"/>
      <c r="MW266" s="33"/>
      <c r="MX266" s="33"/>
      <c r="MY266" s="33"/>
      <c r="MZ266" s="33"/>
      <c r="NA266" s="33"/>
      <c r="NB266" s="33"/>
      <c r="NC266" s="33"/>
      <c r="ND266" s="33"/>
      <c r="NE266" s="33"/>
      <c r="NF266" s="33"/>
      <c r="NG266" s="33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33"/>
      <c r="NV266" s="33"/>
      <c r="NW266" s="33"/>
      <c r="NX266" s="33"/>
      <c r="NY266" s="33"/>
      <c r="NZ266" s="33"/>
      <c r="OA266" s="33"/>
      <c r="OB266" s="33"/>
      <c r="OC266" s="33"/>
      <c r="OD266" s="33"/>
      <c r="OE266" s="33"/>
      <c r="OF266" s="33"/>
      <c r="OG266" s="33"/>
      <c r="OH266" s="33"/>
      <c r="OI266" s="33"/>
      <c r="OJ266" s="33"/>
      <c r="OK266" s="33"/>
      <c r="OL266" s="33"/>
      <c r="OM266" s="33"/>
      <c r="ON266" s="33"/>
      <c r="OO266" s="33"/>
      <c r="OP266" s="33"/>
      <c r="OQ266" s="33"/>
      <c r="OR266" s="33"/>
      <c r="OS266" s="33"/>
      <c r="OT266" s="33"/>
      <c r="OU266" s="33"/>
      <c r="OV266" s="33"/>
      <c r="OW266" s="33"/>
      <c r="OX266" s="33"/>
      <c r="OY266" s="33"/>
      <c r="OZ266" s="33"/>
      <c r="PA266" s="33"/>
      <c r="PB266" s="33"/>
      <c r="PC266" s="33"/>
      <c r="PD266" s="33"/>
      <c r="PE266" s="33"/>
      <c r="PF266" s="33"/>
      <c r="PG266" s="33"/>
      <c r="PH266" s="33"/>
      <c r="PI266" s="33"/>
      <c r="PJ266" s="33"/>
      <c r="PK266" s="33"/>
      <c r="PL266" s="33"/>
      <c r="PM266" s="33"/>
      <c r="PN266" s="33"/>
      <c r="PO266" s="33"/>
      <c r="PP266" s="33"/>
      <c r="PQ266" s="33"/>
      <c r="PR266" s="33"/>
      <c r="PS266" s="33"/>
      <c r="PT266" s="33"/>
      <c r="PU266" s="33"/>
      <c r="PV266" s="33"/>
      <c r="PW266" s="33"/>
      <c r="PX266" s="33"/>
      <c r="PY266" s="33"/>
      <c r="PZ266" s="33"/>
      <c r="QA266" s="33"/>
      <c r="QB266" s="33"/>
      <c r="QC266" s="33"/>
      <c r="QD266" s="33"/>
      <c r="QE266" s="33"/>
      <c r="QF266" s="33"/>
      <c r="QG266" s="33"/>
      <c r="QH266" s="33"/>
      <c r="QI266" s="33"/>
      <c r="QJ266" s="33"/>
      <c r="QK266" s="33"/>
      <c r="QL266" s="33"/>
      <c r="QM266" s="33"/>
      <c r="QN266" s="33"/>
      <c r="QO266" s="33"/>
      <c r="QP266" s="33"/>
      <c r="QQ266" s="33"/>
      <c r="QR266" s="33"/>
      <c r="QS266" s="33"/>
      <c r="QT266" s="33"/>
      <c r="QU266" s="33"/>
      <c r="QV266" s="33"/>
      <c r="QW266" s="33"/>
      <c r="QX266" s="33"/>
      <c r="QY266" s="33"/>
      <c r="QZ266" s="33"/>
      <c r="RA266" s="33"/>
      <c r="RB266" s="33"/>
      <c r="RC266" s="33"/>
      <c r="RD266" s="33"/>
      <c r="RE266" s="33"/>
      <c r="RF266" s="33"/>
      <c r="RG266" s="33"/>
      <c r="RH266" s="33"/>
      <c r="RI266" s="33"/>
      <c r="RJ266" s="33"/>
      <c r="RK266" s="33"/>
      <c r="RL266" s="33"/>
      <c r="RM266" s="33"/>
      <c r="RN266" s="33"/>
      <c r="RO266" s="33"/>
      <c r="RP266" s="33"/>
      <c r="RQ266" s="33"/>
      <c r="RR266" s="33"/>
      <c r="RS266" s="33"/>
      <c r="RT266" s="33"/>
      <c r="RU266" s="33"/>
      <c r="RV266" s="33"/>
      <c r="RW266" s="33"/>
      <c r="RX266" s="33"/>
      <c r="RY266" s="33"/>
      <c r="RZ266" s="33"/>
      <c r="SA266" s="33"/>
      <c r="SB266" s="33"/>
      <c r="SC266" s="33"/>
      <c r="SD266" s="33"/>
      <c r="SE266" s="33"/>
      <c r="SF266" s="33"/>
      <c r="SG266" s="33"/>
      <c r="SH266" s="33"/>
      <c r="SI266" s="33"/>
      <c r="SJ266" s="33"/>
      <c r="SK266" s="33"/>
      <c r="SL266" s="33"/>
      <c r="SM266" s="33"/>
      <c r="SN266" s="33"/>
      <c r="SO266" s="33"/>
      <c r="SP266" s="33"/>
      <c r="SQ266" s="33"/>
      <c r="SR266" s="33"/>
      <c r="SS266" s="33"/>
      <c r="ST266" s="33"/>
      <c r="SU266" s="33"/>
      <c r="SV266" s="33"/>
      <c r="SW266" s="33"/>
      <c r="SX266" s="33"/>
      <c r="SY266" s="33"/>
      <c r="SZ266" s="33"/>
      <c r="TA266" s="33"/>
      <c r="TB266" s="33"/>
      <c r="TC266" s="33"/>
      <c r="TD266" s="33"/>
      <c r="TE266" s="33"/>
      <c r="TF266" s="33"/>
      <c r="TG266" s="33"/>
      <c r="TH266" s="33"/>
      <c r="TI266" s="33"/>
      <c r="TJ266" s="33"/>
      <c r="TK266" s="33"/>
      <c r="TL266" s="33"/>
      <c r="TM266" s="33"/>
      <c r="TN266" s="33"/>
      <c r="TO266" s="33"/>
      <c r="TP266" s="33"/>
      <c r="TQ266" s="33"/>
      <c r="TR266" s="33"/>
      <c r="TS266" s="33"/>
      <c r="TT266" s="33"/>
      <c r="TU266" s="33"/>
      <c r="TV266" s="33"/>
      <c r="TW266" s="33"/>
      <c r="TX266" s="33"/>
      <c r="TY266" s="33"/>
      <c r="TZ266" s="33"/>
      <c r="UA266" s="33"/>
      <c r="UB266" s="33"/>
      <c r="UC266" s="33"/>
      <c r="UD266" s="33"/>
      <c r="UE266" s="33"/>
      <c r="UF266" s="33"/>
      <c r="UG266" s="33"/>
      <c r="UH266" s="33"/>
      <c r="UI266" s="33"/>
      <c r="UJ266" s="33"/>
      <c r="UK266" s="33"/>
      <c r="UL266" s="33"/>
    </row>
    <row r="267" spans="1:558" s="13" customFormat="1" x14ac:dyDescent="0.25">
      <c r="A267" s="54">
        <v>261</v>
      </c>
      <c r="B267" s="24" t="s">
        <v>1035</v>
      </c>
      <c r="C267" s="54" t="s">
        <v>912</v>
      </c>
      <c r="D267" s="80" t="s">
        <v>167</v>
      </c>
      <c r="E267" s="80" t="s">
        <v>165</v>
      </c>
      <c r="F267" s="86" t="s">
        <v>921</v>
      </c>
      <c r="G267" s="25">
        <v>61000</v>
      </c>
      <c r="H267" s="85">
        <v>3674.86</v>
      </c>
      <c r="I267" s="25">
        <v>25</v>
      </c>
      <c r="J267" s="85">
        <v>1750.7</v>
      </c>
      <c r="K267" s="60">
        <f t="shared" si="38"/>
        <v>4331</v>
      </c>
      <c r="L267" s="36">
        <f t="shared" si="39"/>
        <v>671.00000000000011</v>
      </c>
      <c r="M267" s="72">
        <v>1854.4</v>
      </c>
      <c r="N267" s="25">
        <f t="shared" si="40"/>
        <v>4324.9000000000005</v>
      </c>
      <c r="O267" s="25"/>
      <c r="P267" s="25">
        <f t="shared" si="33"/>
        <v>3605.1000000000004</v>
      </c>
      <c r="Q267" s="25">
        <f t="shared" si="34"/>
        <v>7304.9600000000009</v>
      </c>
      <c r="R267" s="25">
        <f t="shared" si="35"/>
        <v>9326.9000000000015</v>
      </c>
      <c r="S267" s="25">
        <f t="shared" si="37"/>
        <v>53695.040000000001</v>
      </c>
      <c r="T267" s="37" t="s">
        <v>44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  <c r="LD267" s="33"/>
      <c r="LE267" s="33"/>
      <c r="LF267" s="33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3"/>
      <c r="LS267" s="33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33"/>
      <c r="MR267" s="33"/>
      <c r="MS267" s="33"/>
      <c r="MT267" s="33"/>
      <c r="MU267" s="33"/>
      <c r="MV267" s="33"/>
      <c r="MW267" s="33"/>
      <c r="MX267" s="33"/>
      <c r="MY267" s="33"/>
      <c r="MZ267" s="33"/>
      <c r="NA267" s="33"/>
      <c r="NB267" s="33"/>
      <c r="NC267" s="33"/>
      <c r="ND267" s="33"/>
      <c r="NE267" s="33"/>
      <c r="NF267" s="33"/>
      <c r="NG267" s="33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33"/>
      <c r="NV267" s="33"/>
      <c r="NW267" s="33"/>
      <c r="NX267" s="33"/>
      <c r="NY267" s="33"/>
      <c r="NZ267" s="33"/>
      <c r="OA267" s="33"/>
      <c r="OB267" s="33"/>
      <c r="OC267" s="33"/>
      <c r="OD267" s="33"/>
      <c r="OE267" s="33"/>
      <c r="OF267" s="33"/>
      <c r="OG267" s="33"/>
      <c r="OH267" s="33"/>
      <c r="OI267" s="33"/>
      <c r="OJ267" s="33"/>
      <c r="OK267" s="33"/>
      <c r="OL267" s="33"/>
      <c r="OM267" s="33"/>
      <c r="ON267" s="33"/>
      <c r="OO267" s="33"/>
      <c r="OP267" s="33"/>
      <c r="OQ267" s="33"/>
      <c r="OR267" s="33"/>
      <c r="OS267" s="33"/>
      <c r="OT267" s="33"/>
      <c r="OU267" s="33"/>
      <c r="OV267" s="33"/>
      <c r="OW267" s="33"/>
      <c r="OX267" s="33"/>
      <c r="OY267" s="33"/>
      <c r="OZ267" s="33"/>
      <c r="PA267" s="33"/>
      <c r="PB267" s="33"/>
      <c r="PC267" s="33"/>
      <c r="PD267" s="33"/>
      <c r="PE267" s="33"/>
      <c r="PF267" s="33"/>
      <c r="PG267" s="33"/>
      <c r="PH267" s="33"/>
      <c r="PI267" s="33"/>
      <c r="PJ267" s="33"/>
      <c r="PK267" s="33"/>
      <c r="PL267" s="33"/>
      <c r="PM267" s="33"/>
      <c r="PN267" s="33"/>
      <c r="PO267" s="33"/>
      <c r="PP267" s="33"/>
      <c r="PQ267" s="33"/>
      <c r="PR267" s="33"/>
      <c r="PS267" s="33"/>
      <c r="PT267" s="33"/>
      <c r="PU267" s="33"/>
      <c r="PV267" s="33"/>
      <c r="PW267" s="33"/>
      <c r="PX267" s="33"/>
      <c r="PY267" s="33"/>
      <c r="PZ267" s="33"/>
      <c r="QA267" s="33"/>
      <c r="QB267" s="33"/>
      <c r="QC267" s="33"/>
      <c r="QD267" s="33"/>
      <c r="QE267" s="33"/>
      <c r="QF267" s="33"/>
      <c r="QG267" s="33"/>
      <c r="QH267" s="33"/>
      <c r="QI267" s="33"/>
      <c r="QJ267" s="33"/>
      <c r="QK267" s="33"/>
      <c r="QL267" s="33"/>
      <c r="QM267" s="33"/>
      <c r="QN267" s="33"/>
      <c r="QO267" s="33"/>
      <c r="QP267" s="33"/>
      <c r="QQ267" s="33"/>
      <c r="QR267" s="33"/>
      <c r="QS267" s="33"/>
      <c r="QT267" s="33"/>
      <c r="QU267" s="33"/>
      <c r="QV267" s="33"/>
      <c r="QW267" s="33"/>
      <c r="QX267" s="33"/>
      <c r="QY267" s="33"/>
      <c r="QZ267" s="33"/>
      <c r="RA267" s="33"/>
      <c r="RB267" s="33"/>
      <c r="RC267" s="33"/>
      <c r="RD267" s="33"/>
      <c r="RE267" s="33"/>
      <c r="RF267" s="33"/>
      <c r="RG267" s="33"/>
      <c r="RH267" s="33"/>
      <c r="RI267" s="33"/>
      <c r="RJ267" s="33"/>
      <c r="RK267" s="33"/>
      <c r="RL267" s="33"/>
      <c r="RM267" s="33"/>
      <c r="RN267" s="33"/>
      <c r="RO267" s="33"/>
      <c r="RP267" s="33"/>
      <c r="RQ267" s="33"/>
      <c r="RR267" s="33"/>
      <c r="RS267" s="33"/>
      <c r="RT267" s="33"/>
      <c r="RU267" s="33"/>
      <c r="RV267" s="33"/>
      <c r="RW267" s="33"/>
      <c r="RX267" s="33"/>
      <c r="RY267" s="33"/>
      <c r="RZ267" s="33"/>
      <c r="SA267" s="33"/>
      <c r="SB267" s="33"/>
      <c r="SC267" s="33"/>
      <c r="SD267" s="33"/>
      <c r="SE267" s="33"/>
      <c r="SF267" s="33"/>
      <c r="SG267" s="33"/>
      <c r="SH267" s="33"/>
      <c r="SI267" s="33"/>
      <c r="SJ267" s="33"/>
      <c r="SK267" s="33"/>
      <c r="SL267" s="33"/>
      <c r="SM267" s="33"/>
      <c r="SN267" s="33"/>
      <c r="SO267" s="33"/>
      <c r="SP267" s="33"/>
      <c r="SQ267" s="33"/>
      <c r="SR267" s="33"/>
      <c r="SS267" s="33"/>
      <c r="ST267" s="33"/>
      <c r="SU267" s="33"/>
      <c r="SV267" s="33"/>
      <c r="SW267" s="33"/>
      <c r="SX267" s="33"/>
      <c r="SY267" s="33"/>
      <c r="SZ267" s="33"/>
      <c r="TA267" s="33"/>
      <c r="TB267" s="33"/>
      <c r="TC267" s="33"/>
      <c r="TD267" s="33"/>
      <c r="TE267" s="33"/>
      <c r="TF267" s="33"/>
      <c r="TG267" s="33"/>
      <c r="TH267" s="33"/>
      <c r="TI267" s="33"/>
      <c r="TJ267" s="33"/>
      <c r="TK267" s="33"/>
      <c r="TL267" s="33"/>
      <c r="TM267" s="33"/>
      <c r="TN267" s="33"/>
      <c r="TO267" s="33"/>
      <c r="TP267" s="33"/>
      <c r="TQ267" s="33"/>
      <c r="TR267" s="33"/>
      <c r="TS267" s="33"/>
      <c r="TT267" s="33"/>
      <c r="TU267" s="33"/>
      <c r="TV267" s="33"/>
      <c r="TW267" s="33"/>
      <c r="TX267" s="33"/>
      <c r="TY267" s="33"/>
      <c r="TZ267" s="33"/>
      <c r="UA267" s="33"/>
      <c r="UB267" s="33"/>
      <c r="UC267" s="33"/>
      <c r="UD267" s="33"/>
      <c r="UE267" s="33"/>
      <c r="UF267" s="33"/>
      <c r="UG267" s="33"/>
      <c r="UH267" s="33"/>
      <c r="UI267" s="33"/>
      <c r="UJ267" s="33"/>
      <c r="UK267" s="33"/>
      <c r="UL267" s="33"/>
    </row>
    <row r="268" spans="1:558" s="13" customFormat="1" x14ac:dyDescent="0.25">
      <c r="A268" s="54">
        <v>262</v>
      </c>
      <c r="B268" s="24" t="s">
        <v>170</v>
      </c>
      <c r="C268" s="54" t="s">
        <v>912</v>
      </c>
      <c r="D268" s="80" t="s">
        <v>172</v>
      </c>
      <c r="E268" s="80" t="s">
        <v>173</v>
      </c>
      <c r="F268" s="86" t="s">
        <v>920</v>
      </c>
      <c r="G268" s="25">
        <v>50000</v>
      </c>
      <c r="H268" s="84">
        <v>1339.36</v>
      </c>
      <c r="I268" s="25">
        <v>25</v>
      </c>
      <c r="J268" s="85">
        <v>1435</v>
      </c>
      <c r="K268" s="60">
        <f t="shared" si="38"/>
        <v>3549.9999999999995</v>
      </c>
      <c r="L268" s="36">
        <f t="shared" si="39"/>
        <v>550</v>
      </c>
      <c r="M268" s="72">
        <v>1520</v>
      </c>
      <c r="N268" s="25">
        <f t="shared" si="40"/>
        <v>3545.0000000000005</v>
      </c>
      <c r="O268" s="25"/>
      <c r="P268" s="25">
        <f t="shared" si="33"/>
        <v>2955</v>
      </c>
      <c r="Q268" s="25">
        <f t="shared" si="34"/>
        <v>4319.3599999999997</v>
      </c>
      <c r="R268" s="25">
        <f t="shared" si="35"/>
        <v>7645</v>
      </c>
      <c r="S268" s="25">
        <f t="shared" si="37"/>
        <v>45680.639999999999</v>
      </c>
      <c r="T268" s="37" t="s">
        <v>44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  <c r="LD268" s="33"/>
      <c r="LE268" s="33"/>
      <c r="LF268" s="33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3"/>
      <c r="LS268" s="33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33"/>
      <c r="MR268" s="33"/>
      <c r="MS268" s="33"/>
      <c r="MT268" s="33"/>
      <c r="MU268" s="33"/>
      <c r="MV268" s="33"/>
      <c r="MW268" s="33"/>
      <c r="MX268" s="33"/>
      <c r="MY268" s="33"/>
      <c r="MZ268" s="33"/>
      <c r="NA268" s="33"/>
      <c r="NB268" s="33"/>
      <c r="NC268" s="33"/>
      <c r="ND268" s="33"/>
      <c r="NE268" s="33"/>
      <c r="NF268" s="33"/>
      <c r="NG268" s="33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33"/>
      <c r="NV268" s="33"/>
      <c r="NW268" s="33"/>
      <c r="NX268" s="33"/>
      <c r="NY268" s="33"/>
      <c r="NZ268" s="33"/>
      <c r="OA268" s="33"/>
      <c r="OB268" s="33"/>
      <c r="OC268" s="33"/>
      <c r="OD268" s="33"/>
      <c r="OE268" s="33"/>
      <c r="OF268" s="33"/>
      <c r="OG268" s="33"/>
      <c r="OH268" s="33"/>
      <c r="OI268" s="33"/>
      <c r="OJ268" s="33"/>
      <c r="OK268" s="33"/>
      <c r="OL268" s="33"/>
      <c r="OM268" s="33"/>
      <c r="ON268" s="33"/>
      <c r="OO268" s="33"/>
      <c r="OP268" s="33"/>
      <c r="OQ268" s="33"/>
      <c r="OR268" s="33"/>
      <c r="OS268" s="33"/>
      <c r="OT268" s="33"/>
      <c r="OU268" s="33"/>
      <c r="OV268" s="33"/>
      <c r="OW268" s="33"/>
      <c r="OX268" s="33"/>
      <c r="OY268" s="33"/>
      <c r="OZ268" s="33"/>
      <c r="PA268" s="33"/>
      <c r="PB268" s="33"/>
      <c r="PC268" s="33"/>
      <c r="PD268" s="33"/>
      <c r="PE268" s="33"/>
      <c r="PF268" s="33"/>
      <c r="PG268" s="33"/>
      <c r="PH268" s="33"/>
      <c r="PI268" s="33"/>
      <c r="PJ268" s="33"/>
      <c r="PK268" s="33"/>
      <c r="PL268" s="33"/>
      <c r="PM268" s="33"/>
      <c r="PN268" s="33"/>
      <c r="PO268" s="33"/>
      <c r="PP268" s="33"/>
      <c r="PQ268" s="33"/>
      <c r="PR268" s="33"/>
      <c r="PS268" s="33"/>
      <c r="PT268" s="33"/>
      <c r="PU268" s="33"/>
      <c r="PV268" s="33"/>
      <c r="PW268" s="33"/>
      <c r="PX268" s="33"/>
      <c r="PY268" s="33"/>
      <c r="PZ268" s="33"/>
      <c r="QA268" s="33"/>
      <c r="QB268" s="33"/>
      <c r="QC268" s="33"/>
      <c r="QD268" s="33"/>
      <c r="QE268" s="33"/>
      <c r="QF268" s="33"/>
      <c r="QG268" s="33"/>
      <c r="QH268" s="33"/>
      <c r="QI268" s="33"/>
      <c r="QJ268" s="33"/>
      <c r="QK268" s="33"/>
      <c r="QL268" s="33"/>
      <c r="QM268" s="33"/>
      <c r="QN268" s="33"/>
      <c r="QO268" s="33"/>
      <c r="QP268" s="33"/>
      <c r="QQ268" s="33"/>
      <c r="QR268" s="33"/>
      <c r="QS268" s="33"/>
      <c r="QT268" s="33"/>
      <c r="QU268" s="33"/>
      <c r="QV268" s="33"/>
      <c r="QW268" s="33"/>
      <c r="QX268" s="33"/>
      <c r="QY268" s="33"/>
      <c r="QZ268" s="33"/>
      <c r="RA268" s="33"/>
      <c r="RB268" s="33"/>
      <c r="RC268" s="33"/>
      <c r="RD268" s="33"/>
      <c r="RE268" s="33"/>
      <c r="RF268" s="33"/>
      <c r="RG268" s="33"/>
      <c r="RH268" s="33"/>
      <c r="RI268" s="33"/>
      <c r="RJ268" s="33"/>
      <c r="RK268" s="33"/>
      <c r="RL268" s="33"/>
      <c r="RM268" s="33"/>
      <c r="RN268" s="33"/>
      <c r="RO268" s="33"/>
      <c r="RP268" s="33"/>
      <c r="RQ268" s="33"/>
      <c r="RR268" s="33"/>
      <c r="RS268" s="33"/>
      <c r="RT268" s="33"/>
      <c r="RU268" s="33"/>
      <c r="RV268" s="33"/>
      <c r="RW268" s="33"/>
      <c r="RX268" s="33"/>
      <c r="RY268" s="33"/>
      <c r="RZ268" s="33"/>
      <c r="SA268" s="33"/>
      <c r="SB268" s="33"/>
      <c r="SC268" s="33"/>
      <c r="SD268" s="33"/>
      <c r="SE268" s="33"/>
      <c r="SF268" s="33"/>
      <c r="SG268" s="33"/>
      <c r="SH268" s="33"/>
      <c r="SI268" s="33"/>
      <c r="SJ268" s="33"/>
      <c r="SK268" s="33"/>
      <c r="SL268" s="33"/>
      <c r="SM268" s="33"/>
      <c r="SN268" s="33"/>
      <c r="SO268" s="33"/>
      <c r="SP268" s="33"/>
      <c r="SQ268" s="33"/>
      <c r="SR268" s="33"/>
      <c r="SS268" s="33"/>
      <c r="ST268" s="33"/>
      <c r="SU268" s="33"/>
      <c r="SV268" s="33"/>
      <c r="SW268" s="33"/>
      <c r="SX268" s="33"/>
      <c r="SY268" s="33"/>
      <c r="SZ268" s="33"/>
      <c r="TA268" s="33"/>
      <c r="TB268" s="33"/>
      <c r="TC268" s="33"/>
      <c r="TD268" s="33"/>
      <c r="TE268" s="33"/>
      <c r="TF268" s="33"/>
      <c r="TG268" s="33"/>
      <c r="TH268" s="33"/>
      <c r="TI268" s="33"/>
      <c r="TJ268" s="33"/>
      <c r="TK268" s="33"/>
      <c r="TL268" s="33"/>
      <c r="TM268" s="33"/>
      <c r="TN268" s="33"/>
      <c r="TO268" s="33"/>
      <c r="TP268" s="33"/>
      <c r="TQ268" s="33"/>
      <c r="TR268" s="33"/>
      <c r="TS268" s="33"/>
      <c r="TT268" s="33"/>
      <c r="TU268" s="33"/>
      <c r="TV268" s="33"/>
      <c r="TW268" s="33"/>
      <c r="TX268" s="33"/>
      <c r="TY268" s="33"/>
      <c r="TZ268" s="33"/>
      <c r="UA268" s="33"/>
      <c r="UB268" s="33"/>
      <c r="UC268" s="33"/>
      <c r="UD268" s="33"/>
      <c r="UE268" s="33"/>
      <c r="UF268" s="33"/>
      <c r="UG268" s="33"/>
      <c r="UH268" s="33"/>
      <c r="UI268" s="33"/>
      <c r="UJ268" s="33"/>
      <c r="UK268" s="33"/>
      <c r="UL268" s="33"/>
    </row>
    <row r="269" spans="1:558" s="13" customFormat="1" x14ac:dyDescent="0.25">
      <c r="A269" s="54">
        <v>263</v>
      </c>
      <c r="B269" s="24" t="s">
        <v>171</v>
      </c>
      <c r="C269" s="54" t="s">
        <v>912</v>
      </c>
      <c r="D269" s="80" t="s">
        <v>172</v>
      </c>
      <c r="E269" s="80" t="s">
        <v>165</v>
      </c>
      <c r="F269" s="86" t="s">
        <v>921</v>
      </c>
      <c r="G269" s="25">
        <v>61000</v>
      </c>
      <c r="H269" s="85">
        <v>3331.76</v>
      </c>
      <c r="I269" s="25">
        <v>25</v>
      </c>
      <c r="J269" s="85">
        <v>1750.7</v>
      </c>
      <c r="K269" s="60">
        <f t="shared" si="38"/>
        <v>4331</v>
      </c>
      <c r="L269" s="36">
        <f t="shared" si="39"/>
        <v>671.00000000000011</v>
      </c>
      <c r="M269" s="72">
        <v>1854.4</v>
      </c>
      <c r="N269" s="25">
        <f t="shared" si="40"/>
        <v>4324.9000000000005</v>
      </c>
      <c r="O269" s="25"/>
      <c r="P269" s="25">
        <f t="shared" ref="P269:P332" si="41">+J269+M269</f>
        <v>3605.1000000000004</v>
      </c>
      <c r="Q269" s="25">
        <f t="shared" si="34"/>
        <v>6961.8600000000006</v>
      </c>
      <c r="R269" s="25">
        <f t="shared" si="35"/>
        <v>9326.9000000000015</v>
      </c>
      <c r="S269" s="25">
        <f t="shared" si="37"/>
        <v>54038.14</v>
      </c>
      <c r="T269" s="37" t="s">
        <v>44</v>
      </c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  <c r="LD269" s="33"/>
      <c r="LE269" s="33"/>
      <c r="LF269" s="33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3"/>
      <c r="LS269" s="33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33"/>
      <c r="MR269" s="33"/>
      <c r="MS269" s="33"/>
      <c r="MT269" s="33"/>
      <c r="MU269" s="33"/>
      <c r="MV269" s="33"/>
      <c r="MW269" s="33"/>
      <c r="MX269" s="33"/>
      <c r="MY269" s="33"/>
      <c r="MZ269" s="33"/>
      <c r="NA269" s="33"/>
      <c r="NB269" s="33"/>
      <c r="NC269" s="33"/>
      <c r="ND269" s="33"/>
      <c r="NE269" s="33"/>
      <c r="NF269" s="33"/>
      <c r="NG269" s="33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33"/>
      <c r="NV269" s="33"/>
      <c r="NW269" s="33"/>
      <c r="NX269" s="33"/>
      <c r="NY269" s="33"/>
      <c r="NZ269" s="33"/>
      <c r="OA269" s="33"/>
      <c r="OB269" s="33"/>
      <c r="OC269" s="33"/>
      <c r="OD269" s="33"/>
      <c r="OE269" s="33"/>
      <c r="OF269" s="33"/>
      <c r="OG269" s="33"/>
      <c r="OH269" s="33"/>
      <c r="OI269" s="33"/>
      <c r="OJ269" s="33"/>
      <c r="OK269" s="33"/>
      <c r="OL269" s="33"/>
      <c r="OM269" s="33"/>
      <c r="ON269" s="33"/>
      <c r="OO269" s="33"/>
      <c r="OP269" s="33"/>
      <c r="OQ269" s="33"/>
      <c r="OR269" s="33"/>
      <c r="OS269" s="33"/>
      <c r="OT269" s="33"/>
      <c r="OU269" s="33"/>
      <c r="OV269" s="33"/>
      <c r="OW269" s="33"/>
      <c r="OX269" s="33"/>
      <c r="OY269" s="33"/>
      <c r="OZ269" s="33"/>
      <c r="PA269" s="33"/>
      <c r="PB269" s="33"/>
      <c r="PC269" s="33"/>
      <c r="PD269" s="33"/>
      <c r="PE269" s="33"/>
      <c r="PF269" s="33"/>
      <c r="PG269" s="33"/>
      <c r="PH269" s="33"/>
      <c r="PI269" s="33"/>
      <c r="PJ269" s="33"/>
      <c r="PK269" s="33"/>
      <c r="PL269" s="33"/>
      <c r="PM269" s="33"/>
      <c r="PN269" s="33"/>
      <c r="PO269" s="33"/>
      <c r="PP269" s="33"/>
      <c r="PQ269" s="33"/>
      <c r="PR269" s="33"/>
      <c r="PS269" s="33"/>
      <c r="PT269" s="33"/>
      <c r="PU269" s="33"/>
      <c r="PV269" s="33"/>
      <c r="PW269" s="33"/>
      <c r="PX269" s="33"/>
      <c r="PY269" s="33"/>
      <c r="PZ269" s="33"/>
      <c r="QA269" s="33"/>
      <c r="QB269" s="33"/>
      <c r="QC269" s="33"/>
      <c r="QD269" s="33"/>
      <c r="QE269" s="33"/>
      <c r="QF269" s="33"/>
      <c r="QG269" s="33"/>
      <c r="QH269" s="33"/>
      <c r="QI269" s="33"/>
      <c r="QJ269" s="33"/>
      <c r="QK269" s="33"/>
      <c r="QL269" s="33"/>
      <c r="QM269" s="33"/>
      <c r="QN269" s="33"/>
      <c r="QO269" s="33"/>
      <c r="QP269" s="33"/>
      <c r="QQ269" s="33"/>
      <c r="QR269" s="33"/>
      <c r="QS269" s="33"/>
      <c r="QT269" s="33"/>
      <c r="QU269" s="33"/>
      <c r="QV269" s="33"/>
      <c r="QW269" s="33"/>
      <c r="QX269" s="33"/>
      <c r="QY269" s="33"/>
      <c r="QZ269" s="33"/>
      <c r="RA269" s="33"/>
      <c r="RB269" s="33"/>
      <c r="RC269" s="33"/>
      <c r="RD269" s="33"/>
      <c r="RE269" s="33"/>
      <c r="RF269" s="33"/>
      <c r="RG269" s="33"/>
      <c r="RH269" s="33"/>
      <c r="RI269" s="33"/>
      <c r="RJ269" s="33"/>
      <c r="RK269" s="33"/>
      <c r="RL269" s="33"/>
      <c r="RM269" s="33"/>
      <c r="RN269" s="33"/>
      <c r="RO269" s="33"/>
      <c r="RP269" s="33"/>
      <c r="RQ269" s="33"/>
      <c r="RR269" s="33"/>
      <c r="RS269" s="33"/>
      <c r="RT269" s="33"/>
      <c r="RU269" s="33"/>
      <c r="RV269" s="33"/>
      <c r="RW269" s="33"/>
      <c r="RX269" s="33"/>
      <c r="RY269" s="33"/>
      <c r="RZ269" s="33"/>
      <c r="SA269" s="33"/>
      <c r="SB269" s="33"/>
      <c r="SC269" s="33"/>
      <c r="SD269" s="33"/>
      <c r="SE269" s="33"/>
      <c r="SF269" s="33"/>
      <c r="SG269" s="33"/>
      <c r="SH269" s="33"/>
      <c r="SI269" s="33"/>
      <c r="SJ269" s="33"/>
      <c r="SK269" s="33"/>
      <c r="SL269" s="33"/>
      <c r="SM269" s="33"/>
      <c r="SN269" s="33"/>
      <c r="SO269" s="33"/>
      <c r="SP269" s="33"/>
      <c r="SQ269" s="33"/>
      <c r="SR269" s="33"/>
      <c r="SS269" s="33"/>
      <c r="ST269" s="33"/>
      <c r="SU269" s="33"/>
      <c r="SV269" s="33"/>
      <c r="SW269" s="33"/>
      <c r="SX269" s="33"/>
      <c r="SY269" s="33"/>
      <c r="SZ269" s="33"/>
      <c r="TA269" s="33"/>
      <c r="TB269" s="33"/>
      <c r="TC269" s="33"/>
      <c r="TD269" s="33"/>
      <c r="TE269" s="33"/>
      <c r="TF269" s="33"/>
      <c r="TG269" s="33"/>
      <c r="TH269" s="33"/>
      <c r="TI269" s="33"/>
      <c r="TJ269" s="33"/>
      <c r="TK269" s="33"/>
      <c r="TL269" s="33"/>
      <c r="TM269" s="33"/>
      <c r="TN269" s="33"/>
      <c r="TO269" s="33"/>
      <c r="TP269" s="33"/>
      <c r="TQ269" s="33"/>
      <c r="TR269" s="33"/>
      <c r="TS269" s="33"/>
      <c r="TT269" s="33"/>
      <c r="TU269" s="33"/>
      <c r="TV269" s="33"/>
      <c r="TW269" s="33"/>
      <c r="TX269" s="33"/>
      <c r="TY269" s="33"/>
      <c r="TZ269" s="33"/>
      <c r="UA269" s="33"/>
      <c r="UB269" s="33"/>
      <c r="UC269" s="33"/>
      <c r="UD269" s="33"/>
      <c r="UE269" s="33"/>
      <c r="UF269" s="33"/>
      <c r="UG269" s="33"/>
      <c r="UH269" s="33"/>
      <c r="UI269" s="33"/>
      <c r="UJ269" s="33"/>
      <c r="UK269" s="33"/>
      <c r="UL269" s="33"/>
    </row>
    <row r="270" spans="1:558" s="13" customFormat="1" x14ac:dyDescent="0.25">
      <c r="A270" s="54">
        <v>264</v>
      </c>
      <c r="B270" s="24" t="s">
        <v>72</v>
      </c>
      <c r="C270" s="54" t="s">
        <v>912</v>
      </c>
      <c r="D270" s="80" t="s">
        <v>311</v>
      </c>
      <c r="E270" s="80" t="s">
        <v>97</v>
      </c>
      <c r="F270" s="81" t="s">
        <v>921</v>
      </c>
      <c r="G270" s="25">
        <v>50000</v>
      </c>
      <c r="H270" s="84">
        <v>1854</v>
      </c>
      <c r="I270" s="25">
        <v>25</v>
      </c>
      <c r="J270" s="85">
        <v>1435</v>
      </c>
      <c r="K270" s="60">
        <f t="shared" si="38"/>
        <v>3549.9999999999995</v>
      </c>
      <c r="L270" s="36">
        <f t="shared" si="39"/>
        <v>550</v>
      </c>
      <c r="M270" s="72">
        <v>1520</v>
      </c>
      <c r="N270" s="25">
        <f t="shared" si="40"/>
        <v>3545.0000000000005</v>
      </c>
      <c r="O270" s="25"/>
      <c r="P270" s="25">
        <f t="shared" si="41"/>
        <v>2955</v>
      </c>
      <c r="Q270" s="25">
        <f t="shared" si="34"/>
        <v>4834</v>
      </c>
      <c r="R270" s="25">
        <f t="shared" si="35"/>
        <v>7645</v>
      </c>
      <c r="S270" s="25">
        <f t="shared" si="37"/>
        <v>45166</v>
      </c>
      <c r="T270" s="37" t="s">
        <v>44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  <c r="LD270" s="33"/>
      <c r="LE270" s="33"/>
      <c r="LF270" s="33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3"/>
      <c r="LS270" s="33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33"/>
      <c r="MR270" s="33"/>
      <c r="MS270" s="33"/>
      <c r="MT270" s="33"/>
      <c r="MU270" s="33"/>
      <c r="MV270" s="33"/>
      <c r="MW270" s="33"/>
      <c r="MX270" s="33"/>
      <c r="MY270" s="33"/>
      <c r="MZ270" s="33"/>
      <c r="NA270" s="33"/>
      <c r="NB270" s="33"/>
      <c r="NC270" s="33"/>
      <c r="ND270" s="33"/>
      <c r="NE270" s="33"/>
      <c r="NF270" s="33"/>
      <c r="NG270" s="33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33"/>
      <c r="NV270" s="33"/>
      <c r="NW270" s="33"/>
      <c r="NX270" s="33"/>
      <c r="NY270" s="33"/>
      <c r="NZ270" s="33"/>
      <c r="OA270" s="33"/>
      <c r="OB270" s="33"/>
      <c r="OC270" s="33"/>
      <c r="OD270" s="33"/>
      <c r="OE270" s="33"/>
      <c r="OF270" s="33"/>
      <c r="OG270" s="33"/>
      <c r="OH270" s="33"/>
      <c r="OI270" s="33"/>
      <c r="OJ270" s="33"/>
      <c r="OK270" s="33"/>
      <c r="OL270" s="33"/>
      <c r="OM270" s="33"/>
      <c r="ON270" s="33"/>
      <c r="OO270" s="33"/>
      <c r="OP270" s="33"/>
      <c r="OQ270" s="33"/>
      <c r="OR270" s="33"/>
      <c r="OS270" s="33"/>
      <c r="OT270" s="33"/>
      <c r="OU270" s="33"/>
      <c r="OV270" s="33"/>
      <c r="OW270" s="33"/>
      <c r="OX270" s="33"/>
      <c r="OY270" s="33"/>
      <c r="OZ270" s="33"/>
      <c r="PA270" s="33"/>
      <c r="PB270" s="33"/>
      <c r="PC270" s="33"/>
      <c r="PD270" s="33"/>
      <c r="PE270" s="33"/>
      <c r="PF270" s="33"/>
      <c r="PG270" s="33"/>
      <c r="PH270" s="33"/>
      <c r="PI270" s="33"/>
      <c r="PJ270" s="33"/>
      <c r="PK270" s="33"/>
      <c r="PL270" s="33"/>
      <c r="PM270" s="33"/>
      <c r="PN270" s="33"/>
      <c r="PO270" s="33"/>
      <c r="PP270" s="33"/>
      <c r="PQ270" s="33"/>
      <c r="PR270" s="33"/>
      <c r="PS270" s="33"/>
      <c r="PT270" s="33"/>
      <c r="PU270" s="33"/>
      <c r="PV270" s="33"/>
      <c r="PW270" s="33"/>
      <c r="PX270" s="33"/>
      <c r="PY270" s="33"/>
      <c r="PZ270" s="33"/>
      <c r="QA270" s="33"/>
      <c r="QB270" s="33"/>
      <c r="QC270" s="33"/>
      <c r="QD270" s="33"/>
      <c r="QE270" s="33"/>
      <c r="QF270" s="33"/>
      <c r="QG270" s="33"/>
      <c r="QH270" s="33"/>
      <c r="QI270" s="33"/>
      <c r="QJ270" s="33"/>
      <c r="QK270" s="33"/>
      <c r="QL270" s="33"/>
      <c r="QM270" s="33"/>
      <c r="QN270" s="33"/>
      <c r="QO270" s="33"/>
      <c r="QP270" s="33"/>
      <c r="QQ270" s="33"/>
      <c r="QR270" s="33"/>
      <c r="QS270" s="33"/>
      <c r="QT270" s="33"/>
      <c r="QU270" s="33"/>
      <c r="QV270" s="33"/>
      <c r="QW270" s="33"/>
      <c r="QX270" s="33"/>
      <c r="QY270" s="33"/>
      <c r="QZ270" s="33"/>
      <c r="RA270" s="33"/>
      <c r="RB270" s="33"/>
      <c r="RC270" s="33"/>
      <c r="RD270" s="33"/>
      <c r="RE270" s="33"/>
      <c r="RF270" s="33"/>
      <c r="RG270" s="33"/>
      <c r="RH270" s="33"/>
      <c r="RI270" s="33"/>
      <c r="RJ270" s="33"/>
      <c r="RK270" s="33"/>
      <c r="RL270" s="33"/>
      <c r="RM270" s="33"/>
      <c r="RN270" s="33"/>
      <c r="RO270" s="33"/>
      <c r="RP270" s="33"/>
      <c r="RQ270" s="33"/>
      <c r="RR270" s="33"/>
      <c r="RS270" s="33"/>
      <c r="RT270" s="33"/>
      <c r="RU270" s="33"/>
      <c r="RV270" s="33"/>
      <c r="RW270" s="33"/>
      <c r="RX270" s="33"/>
      <c r="RY270" s="33"/>
      <c r="RZ270" s="33"/>
      <c r="SA270" s="33"/>
      <c r="SB270" s="33"/>
      <c r="SC270" s="33"/>
      <c r="SD270" s="33"/>
      <c r="SE270" s="33"/>
      <c r="SF270" s="33"/>
      <c r="SG270" s="33"/>
      <c r="SH270" s="33"/>
      <c r="SI270" s="33"/>
      <c r="SJ270" s="33"/>
      <c r="SK270" s="33"/>
      <c r="SL270" s="33"/>
      <c r="SM270" s="33"/>
      <c r="SN270" s="33"/>
      <c r="SO270" s="33"/>
      <c r="SP270" s="33"/>
      <c r="SQ270" s="33"/>
      <c r="SR270" s="33"/>
      <c r="SS270" s="33"/>
      <c r="ST270" s="33"/>
      <c r="SU270" s="33"/>
      <c r="SV270" s="33"/>
      <c r="SW270" s="33"/>
      <c r="SX270" s="33"/>
      <c r="SY270" s="33"/>
      <c r="SZ270" s="33"/>
      <c r="TA270" s="33"/>
      <c r="TB270" s="33"/>
      <c r="TC270" s="33"/>
      <c r="TD270" s="33"/>
      <c r="TE270" s="33"/>
      <c r="TF270" s="33"/>
      <c r="TG270" s="33"/>
      <c r="TH270" s="33"/>
      <c r="TI270" s="33"/>
      <c r="TJ270" s="33"/>
      <c r="TK270" s="33"/>
      <c r="TL270" s="33"/>
      <c r="TM270" s="33"/>
      <c r="TN270" s="33"/>
      <c r="TO270" s="33"/>
      <c r="TP270" s="33"/>
      <c r="TQ270" s="33"/>
      <c r="TR270" s="33"/>
      <c r="TS270" s="33"/>
      <c r="TT270" s="33"/>
      <c r="TU270" s="33"/>
      <c r="TV270" s="33"/>
      <c r="TW270" s="33"/>
      <c r="TX270" s="33"/>
      <c r="TY270" s="33"/>
      <c r="TZ270" s="33"/>
      <c r="UA270" s="33"/>
      <c r="UB270" s="33"/>
      <c r="UC270" s="33"/>
      <c r="UD270" s="33"/>
      <c r="UE270" s="33"/>
      <c r="UF270" s="33"/>
      <c r="UG270" s="33"/>
      <c r="UH270" s="33"/>
      <c r="UI270" s="33"/>
      <c r="UJ270" s="33"/>
      <c r="UK270" s="33"/>
      <c r="UL270" s="33"/>
    </row>
    <row r="271" spans="1:558" s="13" customFormat="1" x14ac:dyDescent="0.25">
      <c r="A271" s="54">
        <v>265</v>
      </c>
      <c r="B271" s="24" t="s">
        <v>314</v>
      </c>
      <c r="C271" s="54" t="s">
        <v>912</v>
      </c>
      <c r="D271" s="80" t="s">
        <v>311</v>
      </c>
      <c r="E271" s="80" t="s">
        <v>96</v>
      </c>
      <c r="F271" s="86" t="s">
        <v>920</v>
      </c>
      <c r="G271" s="25">
        <v>80000</v>
      </c>
      <c r="H271" s="84">
        <v>6972</v>
      </c>
      <c r="I271" s="25">
        <v>25</v>
      </c>
      <c r="J271" s="85">
        <v>2296</v>
      </c>
      <c r="K271" s="60">
        <f t="shared" si="38"/>
        <v>5679.9999999999991</v>
      </c>
      <c r="L271" s="36">
        <f t="shared" si="39"/>
        <v>880.00000000000011</v>
      </c>
      <c r="M271" s="72">
        <v>2432</v>
      </c>
      <c r="N271" s="25">
        <f t="shared" si="40"/>
        <v>5672</v>
      </c>
      <c r="O271" s="25"/>
      <c r="P271" s="25">
        <f t="shared" si="41"/>
        <v>4728</v>
      </c>
      <c r="Q271" s="25">
        <f t="shared" si="34"/>
        <v>11725</v>
      </c>
      <c r="R271" s="25">
        <f t="shared" si="35"/>
        <v>12232</v>
      </c>
      <c r="S271" s="25">
        <f t="shared" si="37"/>
        <v>68275</v>
      </c>
      <c r="T271" s="37" t="s">
        <v>44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  <c r="LD271" s="33"/>
      <c r="LE271" s="33"/>
      <c r="LF271" s="33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3"/>
      <c r="LS271" s="33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33"/>
      <c r="MR271" s="33"/>
      <c r="MS271" s="33"/>
      <c r="MT271" s="33"/>
      <c r="MU271" s="33"/>
      <c r="MV271" s="33"/>
      <c r="MW271" s="33"/>
      <c r="MX271" s="33"/>
      <c r="MY271" s="33"/>
      <c r="MZ271" s="33"/>
      <c r="NA271" s="33"/>
      <c r="NB271" s="33"/>
      <c r="NC271" s="33"/>
      <c r="ND271" s="33"/>
      <c r="NE271" s="33"/>
      <c r="NF271" s="33"/>
      <c r="NG271" s="33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33"/>
      <c r="NV271" s="33"/>
      <c r="NW271" s="33"/>
      <c r="NX271" s="33"/>
      <c r="NY271" s="33"/>
      <c r="NZ271" s="33"/>
      <c r="OA271" s="33"/>
      <c r="OB271" s="33"/>
      <c r="OC271" s="33"/>
      <c r="OD271" s="33"/>
      <c r="OE271" s="33"/>
      <c r="OF271" s="33"/>
      <c r="OG271" s="33"/>
      <c r="OH271" s="33"/>
      <c r="OI271" s="33"/>
      <c r="OJ271" s="33"/>
      <c r="OK271" s="33"/>
      <c r="OL271" s="33"/>
      <c r="OM271" s="33"/>
      <c r="ON271" s="33"/>
      <c r="OO271" s="33"/>
      <c r="OP271" s="33"/>
      <c r="OQ271" s="33"/>
      <c r="OR271" s="33"/>
      <c r="OS271" s="33"/>
      <c r="OT271" s="33"/>
      <c r="OU271" s="33"/>
      <c r="OV271" s="33"/>
      <c r="OW271" s="33"/>
      <c r="OX271" s="33"/>
      <c r="OY271" s="33"/>
      <c r="OZ271" s="33"/>
      <c r="PA271" s="33"/>
      <c r="PB271" s="33"/>
      <c r="PC271" s="33"/>
      <c r="PD271" s="33"/>
      <c r="PE271" s="33"/>
      <c r="PF271" s="33"/>
      <c r="PG271" s="33"/>
      <c r="PH271" s="33"/>
      <c r="PI271" s="33"/>
      <c r="PJ271" s="33"/>
      <c r="PK271" s="33"/>
      <c r="PL271" s="33"/>
      <c r="PM271" s="33"/>
      <c r="PN271" s="33"/>
      <c r="PO271" s="33"/>
      <c r="PP271" s="33"/>
      <c r="PQ271" s="33"/>
      <c r="PR271" s="33"/>
      <c r="PS271" s="33"/>
      <c r="PT271" s="33"/>
      <c r="PU271" s="33"/>
      <c r="PV271" s="33"/>
      <c r="PW271" s="33"/>
      <c r="PX271" s="33"/>
      <c r="PY271" s="33"/>
      <c r="PZ271" s="33"/>
      <c r="QA271" s="33"/>
      <c r="QB271" s="33"/>
      <c r="QC271" s="33"/>
      <c r="QD271" s="33"/>
      <c r="QE271" s="33"/>
      <c r="QF271" s="33"/>
      <c r="QG271" s="33"/>
      <c r="QH271" s="33"/>
      <c r="QI271" s="33"/>
      <c r="QJ271" s="33"/>
      <c r="QK271" s="33"/>
      <c r="QL271" s="33"/>
      <c r="QM271" s="33"/>
      <c r="QN271" s="33"/>
      <c r="QO271" s="33"/>
      <c r="QP271" s="33"/>
      <c r="QQ271" s="33"/>
      <c r="QR271" s="33"/>
      <c r="QS271" s="33"/>
      <c r="QT271" s="33"/>
      <c r="QU271" s="33"/>
      <c r="QV271" s="33"/>
      <c r="QW271" s="33"/>
      <c r="QX271" s="33"/>
      <c r="QY271" s="33"/>
      <c r="QZ271" s="33"/>
      <c r="RA271" s="33"/>
      <c r="RB271" s="33"/>
      <c r="RC271" s="33"/>
      <c r="RD271" s="33"/>
      <c r="RE271" s="33"/>
      <c r="RF271" s="33"/>
      <c r="RG271" s="33"/>
      <c r="RH271" s="33"/>
      <c r="RI271" s="33"/>
      <c r="RJ271" s="33"/>
      <c r="RK271" s="33"/>
      <c r="RL271" s="33"/>
      <c r="RM271" s="33"/>
      <c r="RN271" s="33"/>
      <c r="RO271" s="33"/>
      <c r="RP271" s="33"/>
      <c r="RQ271" s="33"/>
      <c r="RR271" s="33"/>
      <c r="RS271" s="33"/>
      <c r="RT271" s="33"/>
      <c r="RU271" s="33"/>
      <c r="RV271" s="33"/>
      <c r="RW271" s="33"/>
      <c r="RX271" s="33"/>
      <c r="RY271" s="33"/>
      <c r="RZ271" s="33"/>
      <c r="SA271" s="33"/>
      <c r="SB271" s="33"/>
      <c r="SC271" s="33"/>
      <c r="SD271" s="33"/>
      <c r="SE271" s="33"/>
      <c r="SF271" s="33"/>
      <c r="SG271" s="33"/>
      <c r="SH271" s="33"/>
      <c r="SI271" s="33"/>
      <c r="SJ271" s="33"/>
      <c r="SK271" s="33"/>
      <c r="SL271" s="33"/>
      <c r="SM271" s="33"/>
      <c r="SN271" s="33"/>
      <c r="SO271" s="33"/>
      <c r="SP271" s="33"/>
      <c r="SQ271" s="33"/>
      <c r="SR271" s="33"/>
      <c r="SS271" s="33"/>
      <c r="ST271" s="33"/>
      <c r="SU271" s="33"/>
      <c r="SV271" s="33"/>
      <c r="SW271" s="33"/>
      <c r="SX271" s="33"/>
      <c r="SY271" s="33"/>
      <c r="SZ271" s="33"/>
      <c r="TA271" s="33"/>
      <c r="TB271" s="33"/>
      <c r="TC271" s="33"/>
      <c r="TD271" s="33"/>
      <c r="TE271" s="33"/>
      <c r="TF271" s="33"/>
      <c r="TG271" s="33"/>
      <c r="TH271" s="33"/>
      <c r="TI271" s="33"/>
      <c r="TJ271" s="33"/>
      <c r="TK271" s="33"/>
      <c r="TL271" s="33"/>
      <c r="TM271" s="33"/>
      <c r="TN271" s="33"/>
      <c r="TO271" s="33"/>
      <c r="TP271" s="33"/>
      <c r="TQ271" s="33"/>
      <c r="TR271" s="33"/>
      <c r="TS271" s="33"/>
      <c r="TT271" s="33"/>
      <c r="TU271" s="33"/>
      <c r="TV271" s="33"/>
      <c r="TW271" s="33"/>
      <c r="TX271" s="33"/>
      <c r="TY271" s="33"/>
      <c r="TZ271" s="33"/>
      <c r="UA271" s="33"/>
      <c r="UB271" s="33"/>
      <c r="UC271" s="33"/>
      <c r="UD271" s="33"/>
      <c r="UE271" s="33"/>
      <c r="UF271" s="33"/>
      <c r="UG271" s="33"/>
      <c r="UH271" s="33"/>
      <c r="UI271" s="33"/>
      <c r="UJ271" s="33"/>
      <c r="UK271" s="33"/>
      <c r="UL271" s="33"/>
    </row>
    <row r="272" spans="1:558" s="13" customFormat="1" x14ac:dyDescent="0.25">
      <c r="A272" s="54">
        <v>266</v>
      </c>
      <c r="B272" s="24" t="s">
        <v>318</v>
      </c>
      <c r="C272" s="54" t="s">
        <v>913</v>
      </c>
      <c r="D272" s="80" t="s">
        <v>311</v>
      </c>
      <c r="E272" s="80" t="s">
        <v>96</v>
      </c>
      <c r="F272" s="86" t="s">
        <v>920</v>
      </c>
      <c r="G272" s="25">
        <v>55000</v>
      </c>
      <c r="H272" s="84">
        <v>2302.36</v>
      </c>
      <c r="I272" s="25">
        <v>25</v>
      </c>
      <c r="J272" s="85">
        <v>1578.5</v>
      </c>
      <c r="K272" s="60">
        <f t="shared" si="38"/>
        <v>3904.9999999999995</v>
      </c>
      <c r="L272" s="36">
        <f t="shared" si="39"/>
        <v>605.00000000000011</v>
      </c>
      <c r="M272" s="72">
        <v>1672</v>
      </c>
      <c r="N272" s="25">
        <f t="shared" si="40"/>
        <v>3899.5000000000005</v>
      </c>
      <c r="O272" s="25"/>
      <c r="P272" s="25">
        <f t="shared" si="41"/>
        <v>3250.5</v>
      </c>
      <c r="Q272" s="25">
        <f t="shared" si="34"/>
        <v>5577.8600000000006</v>
      </c>
      <c r="R272" s="25">
        <f t="shared" si="35"/>
        <v>8409.5</v>
      </c>
      <c r="S272" s="25">
        <f t="shared" si="37"/>
        <v>49422.14</v>
      </c>
      <c r="T272" s="37" t="s">
        <v>44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  <c r="LD272" s="33"/>
      <c r="LE272" s="33"/>
      <c r="LF272" s="33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3"/>
      <c r="LS272" s="33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33"/>
      <c r="MR272" s="33"/>
      <c r="MS272" s="33"/>
      <c r="MT272" s="33"/>
      <c r="MU272" s="33"/>
      <c r="MV272" s="33"/>
      <c r="MW272" s="33"/>
      <c r="MX272" s="33"/>
      <c r="MY272" s="33"/>
      <c r="MZ272" s="33"/>
      <c r="NA272" s="33"/>
      <c r="NB272" s="33"/>
      <c r="NC272" s="33"/>
      <c r="ND272" s="33"/>
      <c r="NE272" s="33"/>
      <c r="NF272" s="33"/>
      <c r="NG272" s="33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33"/>
      <c r="NV272" s="33"/>
      <c r="NW272" s="33"/>
      <c r="NX272" s="33"/>
      <c r="NY272" s="33"/>
      <c r="NZ272" s="33"/>
      <c r="OA272" s="33"/>
      <c r="OB272" s="33"/>
      <c r="OC272" s="33"/>
      <c r="OD272" s="33"/>
      <c r="OE272" s="33"/>
      <c r="OF272" s="33"/>
      <c r="OG272" s="33"/>
      <c r="OH272" s="33"/>
      <c r="OI272" s="33"/>
      <c r="OJ272" s="33"/>
      <c r="OK272" s="33"/>
      <c r="OL272" s="33"/>
      <c r="OM272" s="33"/>
      <c r="ON272" s="33"/>
      <c r="OO272" s="33"/>
      <c r="OP272" s="33"/>
      <c r="OQ272" s="33"/>
      <c r="OR272" s="33"/>
      <c r="OS272" s="33"/>
      <c r="OT272" s="33"/>
      <c r="OU272" s="33"/>
      <c r="OV272" s="33"/>
      <c r="OW272" s="33"/>
      <c r="OX272" s="33"/>
      <c r="OY272" s="33"/>
      <c r="OZ272" s="33"/>
      <c r="PA272" s="33"/>
      <c r="PB272" s="33"/>
      <c r="PC272" s="33"/>
      <c r="PD272" s="33"/>
      <c r="PE272" s="33"/>
      <c r="PF272" s="33"/>
      <c r="PG272" s="33"/>
      <c r="PH272" s="33"/>
      <c r="PI272" s="33"/>
      <c r="PJ272" s="33"/>
      <c r="PK272" s="33"/>
      <c r="PL272" s="33"/>
      <c r="PM272" s="33"/>
      <c r="PN272" s="33"/>
      <c r="PO272" s="33"/>
      <c r="PP272" s="33"/>
      <c r="PQ272" s="33"/>
      <c r="PR272" s="33"/>
      <c r="PS272" s="33"/>
      <c r="PT272" s="33"/>
      <c r="PU272" s="33"/>
      <c r="PV272" s="33"/>
      <c r="PW272" s="33"/>
      <c r="PX272" s="33"/>
      <c r="PY272" s="33"/>
      <c r="PZ272" s="33"/>
      <c r="QA272" s="33"/>
      <c r="QB272" s="33"/>
      <c r="QC272" s="33"/>
      <c r="QD272" s="33"/>
      <c r="QE272" s="33"/>
      <c r="QF272" s="33"/>
      <c r="QG272" s="33"/>
      <c r="QH272" s="33"/>
      <c r="QI272" s="33"/>
      <c r="QJ272" s="33"/>
      <c r="QK272" s="33"/>
      <c r="QL272" s="33"/>
      <c r="QM272" s="33"/>
      <c r="QN272" s="33"/>
      <c r="QO272" s="33"/>
      <c r="QP272" s="33"/>
      <c r="QQ272" s="33"/>
      <c r="QR272" s="33"/>
      <c r="QS272" s="33"/>
      <c r="QT272" s="33"/>
      <c r="QU272" s="33"/>
      <c r="QV272" s="33"/>
      <c r="QW272" s="33"/>
      <c r="QX272" s="33"/>
      <c r="QY272" s="33"/>
      <c r="QZ272" s="33"/>
      <c r="RA272" s="33"/>
      <c r="RB272" s="33"/>
      <c r="RC272" s="33"/>
      <c r="RD272" s="33"/>
      <c r="RE272" s="33"/>
      <c r="RF272" s="33"/>
      <c r="RG272" s="33"/>
      <c r="RH272" s="33"/>
      <c r="RI272" s="33"/>
      <c r="RJ272" s="33"/>
      <c r="RK272" s="33"/>
      <c r="RL272" s="33"/>
      <c r="RM272" s="33"/>
      <c r="RN272" s="33"/>
      <c r="RO272" s="33"/>
      <c r="RP272" s="33"/>
      <c r="RQ272" s="33"/>
      <c r="RR272" s="33"/>
      <c r="RS272" s="33"/>
      <c r="RT272" s="33"/>
      <c r="RU272" s="33"/>
      <c r="RV272" s="33"/>
      <c r="RW272" s="33"/>
      <c r="RX272" s="33"/>
      <c r="RY272" s="33"/>
      <c r="RZ272" s="33"/>
      <c r="SA272" s="33"/>
      <c r="SB272" s="33"/>
      <c r="SC272" s="33"/>
      <c r="SD272" s="33"/>
      <c r="SE272" s="33"/>
      <c r="SF272" s="33"/>
      <c r="SG272" s="33"/>
      <c r="SH272" s="33"/>
      <c r="SI272" s="33"/>
      <c r="SJ272" s="33"/>
      <c r="SK272" s="33"/>
      <c r="SL272" s="33"/>
      <c r="SM272" s="33"/>
      <c r="SN272" s="33"/>
      <c r="SO272" s="33"/>
      <c r="SP272" s="33"/>
      <c r="SQ272" s="33"/>
      <c r="SR272" s="33"/>
      <c r="SS272" s="33"/>
      <c r="ST272" s="33"/>
      <c r="SU272" s="33"/>
      <c r="SV272" s="33"/>
      <c r="SW272" s="33"/>
      <c r="SX272" s="33"/>
      <c r="SY272" s="33"/>
      <c r="SZ272" s="33"/>
      <c r="TA272" s="33"/>
      <c r="TB272" s="33"/>
      <c r="TC272" s="33"/>
      <c r="TD272" s="33"/>
      <c r="TE272" s="33"/>
      <c r="TF272" s="33"/>
      <c r="TG272" s="33"/>
      <c r="TH272" s="33"/>
      <c r="TI272" s="33"/>
      <c r="TJ272" s="33"/>
      <c r="TK272" s="33"/>
      <c r="TL272" s="33"/>
      <c r="TM272" s="33"/>
      <c r="TN272" s="33"/>
      <c r="TO272" s="33"/>
      <c r="TP272" s="33"/>
      <c r="TQ272" s="33"/>
      <c r="TR272" s="33"/>
      <c r="TS272" s="33"/>
      <c r="TT272" s="33"/>
      <c r="TU272" s="33"/>
      <c r="TV272" s="33"/>
      <c r="TW272" s="33"/>
      <c r="TX272" s="33"/>
      <c r="TY272" s="33"/>
      <c r="TZ272" s="33"/>
      <c r="UA272" s="33"/>
      <c r="UB272" s="33"/>
      <c r="UC272" s="33"/>
      <c r="UD272" s="33"/>
      <c r="UE272" s="33"/>
      <c r="UF272" s="33"/>
      <c r="UG272" s="33"/>
      <c r="UH272" s="33"/>
      <c r="UI272" s="33"/>
      <c r="UJ272" s="33"/>
      <c r="UK272" s="33"/>
      <c r="UL272" s="33"/>
    </row>
    <row r="273" spans="1:558" s="13" customFormat="1" x14ac:dyDescent="0.25">
      <c r="A273" s="54">
        <v>267</v>
      </c>
      <c r="B273" s="24" t="s">
        <v>313</v>
      </c>
      <c r="C273" s="54" t="s">
        <v>912</v>
      </c>
      <c r="D273" s="80" t="s">
        <v>311</v>
      </c>
      <c r="E273" s="80" t="s">
        <v>390</v>
      </c>
      <c r="F273" s="86" t="s">
        <v>920</v>
      </c>
      <c r="G273" s="25">
        <v>46000</v>
      </c>
      <c r="H273" s="84">
        <v>1289.46</v>
      </c>
      <c r="I273" s="25">
        <v>25</v>
      </c>
      <c r="J273" s="85">
        <v>1320.2</v>
      </c>
      <c r="K273" s="60">
        <f t="shared" si="38"/>
        <v>3265.9999999999995</v>
      </c>
      <c r="L273" s="36">
        <f t="shared" si="39"/>
        <v>506.00000000000006</v>
      </c>
      <c r="M273" s="72">
        <v>1398.4</v>
      </c>
      <c r="N273" s="25">
        <f t="shared" si="40"/>
        <v>3261.4</v>
      </c>
      <c r="O273" s="25"/>
      <c r="P273" s="25">
        <f t="shared" si="41"/>
        <v>2718.6000000000004</v>
      </c>
      <c r="Q273" s="25">
        <f t="shared" si="34"/>
        <v>4033.06</v>
      </c>
      <c r="R273" s="25">
        <f t="shared" si="35"/>
        <v>7033.4</v>
      </c>
      <c r="S273" s="25">
        <f t="shared" si="37"/>
        <v>41966.94</v>
      </c>
      <c r="T273" s="37" t="s">
        <v>44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  <c r="LD273" s="33"/>
      <c r="LE273" s="33"/>
      <c r="LF273" s="33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3"/>
      <c r="LS273" s="33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33"/>
      <c r="MR273" s="33"/>
      <c r="MS273" s="33"/>
      <c r="MT273" s="33"/>
      <c r="MU273" s="33"/>
      <c r="MV273" s="33"/>
      <c r="MW273" s="33"/>
      <c r="MX273" s="33"/>
      <c r="MY273" s="33"/>
      <c r="MZ273" s="33"/>
      <c r="NA273" s="33"/>
      <c r="NB273" s="33"/>
      <c r="NC273" s="33"/>
      <c r="ND273" s="33"/>
      <c r="NE273" s="33"/>
      <c r="NF273" s="33"/>
      <c r="NG273" s="33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33"/>
      <c r="NV273" s="33"/>
      <c r="NW273" s="33"/>
      <c r="NX273" s="33"/>
      <c r="NY273" s="33"/>
      <c r="NZ273" s="33"/>
      <c r="OA273" s="33"/>
      <c r="OB273" s="33"/>
      <c r="OC273" s="33"/>
      <c r="OD273" s="33"/>
      <c r="OE273" s="33"/>
      <c r="OF273" s="33"/>
      <c r="OG273" s="33"/>
      <c r="OH273" s="33"/>
      <c r="OI273" s="33"/>
      <c r="OJ273" s="33"/>
      <c r="OK273" s="33"/>
      <c r="OL273" s="33"/>
      <c r="OM273" s="33"/>
      <c r="ON273" s="33"/>
      <c r="OO273" s="33"/>
      <c r="OP273" s="33"/>
      <c r="OQ273" s="33"/>
      <c r="OR273" s="33"/>
      <c r="OS273" s="33"/>
      <c r="OT273" s="33"/>
      <c r="OU273" s="33"/>
      <c r="OV273" s="33"/>
      <c r="OW273" s="33"/>
      <c r="OX273" s="33"/>
      <c r="OY273" s="33"/>
      <c r="OZ273" s="33"/>
      <c r="PA273" s="33"/>
      <c r="PB273" s="33"/>
      <c r="PC273" s="33"/>
      <c r="PD273" s="33"/>
      <c r="PE273" s="33"/>
      <c r="PF273" s="33"/>
      <c r="PG273" s="33"/>
      <c r="PH273" s="33"/>
      <c r="PI273" s="33"/>
      <c r="PJ273" s="33"/>
      <c r="PK273" s="33"/>
      <c r="PL273" s="33"/>
      <c r="PM273" s="33"/>
      <c r="PN273" s="33"/>
      <c r="PO273" s="33"/>
      <c r="PP273" s="33"/>
      <c r="PQ273" s="33"/>
      <c r="PR273" s="33"/>
      <c r="PS273" s="33"/>
      <c r="PT273" s="33"/>
      <c r="PU273" s="33"/>
      <c r="PV273" s="33"/>
      <c r="PW273" s="33"/>
      <c r="PX273" s="33"/>
      <c r="PY273" s="33"/>
      <c r="PZ273" s="33"/>
      <c r="QA273" s="33"/>
      <c r="QB273" s="33"/>
      <c r="QC273" s="33"/>
      <c r="QD273" s="33"/>
      <c r="QE273" s="33"/>
      <c r="QF273" s="33"/>
      <c r="QG273" s="33"/>
      <c r="QH273" s="33"/>
      <c r="QI273" s="33"/>
      <c r="QJ273" s="33"/>
      <c r="QK273" s="33"/>
      <c r="QL273" s="33"/>
      <c r="QM273" s="33"/>
      <c r="QN273" s="33"/>
      <c r="QO273" s="33"/>
      <c r="QP273" s="33"/>
      <c r="QQ273" s="33"/>
      <c r="QR273" s="33"/>
      <c r="QS273" s="33"/>
      <c r="QT273" s="33"/>
      <c r="QU273" s="33"/>
      <c r="QV273" s="33"/>
      <c r="QW273" s="33"/>
      <c r="QX273" s="33"/>
      <c r="QY273" s="33"/>
      <c r="QZ273" s="33"/>
      <c r="RA273" s="33"/>
      <c r="RB273" s="33"/>
      <c r="RC273" s="33"/>
      <c r="RD273" s="33"/>
      <c r="RE273" s="33"/>
      <c r="RF273" s="33"/>
      <c r="RG273" s="33"/>
      <c r="RH273" s="33"/>
      <c r="RI273" s="33"/>
      <c r="RJ273" s="33"/>
      <c r="RK273" s="33"/>
      <c r="RL273" s="33"/>
      <c r="RM273" s="33"/>
      <c r="RN273" s="33"/>
      <c r="RO273" s="33"/>
      <c r="RP273" s="33"/>
      <c r="RQ273" s="33"/>
      <c r="RR273" s="33"/>
      <c r="RS273" s="33"/>
      <c r="RT273" s="33"/>
      <c r="RU273" s="33"/>
      <c r="RV273" s="33"/>
      <c r="RW273" s="33"/>
      <c r="RX273" s="33"/>
      <c r="RY273" s="33"/>
      <c r="RZ273" s="33"/>
      <c r="SA273" s="33"/>
      <c r="SB273" s="33"/>
      <c r="SC273" s="33"/>
      <c r="SD273" s="33"/>
      <c r="SE273" s="33"/>
      <c r="SF273" s="33"/>
      <c r="SG273" s="33"/>
      <c r="SH273" s="33"/>
      <c r="SI273" s="33"/>
      <c r="SJ273" s="33"/>
      <c r="SK273" s="33"/>
      <c r="SL273" s="33"/>
      <c r="SM273" s="33"/>
      <c r="SN273" s="33"/>
      <c r="SO273" s="33"/>
      <c r="SP273" s="33"/>
      <c r="SQ273" s="33"/>
      <c r="SR273" s="33"/>
      <c r="SS273" s="33"/>
      <c r="ST273" s="33"/>
      <c r="SU273" s="33"/>
      <c r="SV273" s="33"/>
      <c r="SW273" s="33"/>
      <c r="SX273" s="33"/>
      <c r="SY273" s="33"/>
      <c r="SZ273" s="33"/>
      <c r="TA273" s="33"/>
      <c r="TB273" s="33"/>
      <c r="TC273" s="33"/>
      <c r="TD273" s="33"/>
      <c r="TE273" s="33"/>
      <c r="TF273" s="33"/>
      <c r="TG273" s="33"/>
      <c r="TH273" s="33"/>
      <c r="TI273" s="33"/>
      <c r="TJ273" s="33"/>
      <c r="TK273" s="33"/>
      <c r="TL273" s="33"/>
      <c r="TM273" s="33"/>
      <c r="TN273" s="33"/>
      <c r="TO273" s="33"/>
      <c r="TP273" s="33"/>
      <c r="TQ273" s="33"/>
      <c r="TR273" s="33"/>
      <c r="TS273" s="33"/>
      <c r="TT273" s="33"/>
      <c r="TU273" s="33"/>
      <c r="TV273" s="33"/>
      <c r="TW273" s="33"/>
      <c r="TX273" s="33"/>
      <c r="TY273" s="33"/>
      <c r="TZ273" s="33"/>
      <c r="UA273" s="33"/>
      <c r="UB273" s="33"/>
      <c r="UC273" s="33"/>
      <c r="UD273" s="33"/>
      <c r="UE273" s="33"/>
      <c r="UF273" s="33"/>
      <c r="UG273" s="33"/>
      <c r="UH273" s="33"/>
      <c r="UI273" s="33"/>
      <c r="UJ273" s="33"/>
      <c r="UK273" s="33"/>
      <c r="UL273" s="33"/>
    </row>
    <row r="274" spans="1:558" s="13" customFormat="1" x14ac:dyDescent="0.25">
      <c r="A274" s="54">
        <v>268</v>
      </c>
      <c r="B274" s="24" t="s">
        <v>317</v>
      </c>
      <c r="C274" s="54" t="s">
        <v>913</v>
      </c>
      <c r="D274" s="80" t="s">
        <v>311</v>
      </c>
      <c r="E274" s="80" t="s">
        <v>98</v>
      </c>
      <c r="F274" s="86" t="s">
        <v>920</v>
      </c>
      <c r="G274" s="25">
        <v>52000</v>
      </c>
      <c r="H274" s="84">
        <v>2136.27</v>
      </c>
      <c r="I274" s="25">
        <v>25</v>
      </c>
      <c r="J274" s="85">
        <v>1492.4</v>
      </c>
      <c r="K274" s="60">
        <f t="shared" si="38"/>
        <v>3691.9999999999995</v>
      </c>
      <c r="L274" s="36">
        <f t="shared" si="39"/>
        <v>572.00000000000011</v>
      </c>
      <c r="M274" s="72">
        <v>1580.8</v>
      </c>
      <c r="N274" s="25">
        <f t="shared" si="40"/>
        <v>3686.8</v>
      </c>
      <c r="O274" s="25"/>
      <c r="P274" s="25">
        <f t="shared" si="41"/>
        <v>3073.2</v>
      </c>
      <c r="Q274" s="25">
        <f t="shared" si="34"/>
        <v>5234.47</v>
      </c>
      <c r="R274" s="25">
        <f t="shared" si="35"/>
        <v>7950.8</v>
      </c>
      <c r="S274" s="25">
        <f t="shared" si="37"/>
        <v>46765.53</v>
      </c>
      <c r="T274" s="37" t="s">
        <v>44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  <c r="LD274" s="33"/>
      <c r="LE274" s="33"/>
      <c r="LF274" s="33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3"/>
      <c r="LS274" s="33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33"/>
      <c r="ME274" s="33"/>
      <c r="MF274" s="33"/>
      <c r="MG274" s="33"/>
      <c r="MH274" s="33"/>
      <c r="MI274" s="33"/>
      <c r="MJ274" s="33"/>
      <c r="MK274" s="33"/>
      <c r="ML274" s="33"/>
      <c r="MM274" s="33"/>
      <c r="MN274" s="33"/>
      <c r="MO274" s="33"/>
      <c r="MP274" s="33"/>
      <c r="MQ274" s="33"/>
      <c r="MR274" s="33"/>
      <c r="MS274" s="33"/>
      <c r="MT274" s="33"/>
      <c r="MU274" s="33"/>
      <c r="MV274" s="33"/>
      <c r="MW274" s="33"/>
      <c r="MX274" s="33"/>
      <c r="MY274" s="33"/>
      <c r="MZ274" s="33"/>
      <c r="NA274" s="33"/>
      <c r="NB274" s="33"/>
      <c r="NC274" s="33"/>
      <c r="ND274" s="33"/>
      <c r="NE274" s="33"/>
      <c r="NF274" s="33"/>
      <c r="NG274" s="33"/>
      <c r="NH274" s="33"/>
      <c r="NI274" s="33"/>
      <c r="NJ274" s="33"/>
      <c r="NK274" s="33"/>
      <c r="NL274" s="33"/>
      <c r="NM274" s="33"/>
      <c r="NN274" s="33"/>
      <c r="NO274" s="33"/>
      <c r="NP274" s="33"/>
      <c r="NQ274" s="33"/>
      <c r="NR274" s="33"/>
      <c r="NS274" s="33"/>
      <c r="NT274" s="33"/>
      <c r="NU274" s="33"/>
      <c r="NV274" s="33"/>
      <c r="NW274" s="33"/>
      <c r="NX274" s="33"/>
      <c r="NY274" s="33"/>
      <c r="NZ274" s="33"/>
      <c r="OA274" s="33"/>
      <c r="OB274" s="33"/>
      <c r="OC274" s="33"/>
      <c r="OD274" s="33"/>
      <c r="OE274" s="33"/>
      <c r="OF274" s="33"/>
      <c r="OG274" s="33"/>
      <c r="OH274" s="33"/>
      <c r="OI274" s="33"/>
      <c r="OJ274" s="33"/>
      <c r="OK274" s="33"/>
      <c r="OL274" s="33"/>
      <c r="OM274" s="33"/>
      <c r="ON274" s="33"/>
      <c r="OO274" s="33"/>
      <c r="OP274" s="33"/>
      <c r="OQ274" s="33"/>
      <c r="OR274" s="33"/>
      <c r="OS274" s="33"/>
      <c r="OT274" s="33"/>
      <c r="OU274" s="33"/>
      <c r="OV274" s="33"/>
      <c r="OW274" s="33"/>
      <c r="OX274" s="33"/>
      <c r="OY274" s="33"/>
      <c r="OZ274" s="33"/>
      <c r="PA274" s="33"/>
      <c r="PB274" s="33"/>
      <c r="PC274" s="33"/>
      <c r="PD274" s="33"/>
      <c r="PE274" s="33"/>
      <c r="PF274" s="33"/>
      <c r="PG274" s="33"/>
      <c r="PH274" s="33"/>
      <c r="PI274" s="33"/>
      <c r="PJ274" s="33"/>
      <c r="PK274" s="33"/>
      <c r="PL274" s="33"/>
      <c r="PM274" s="33"/>
      <c r="PN274" s="33"/>
      <c r="PO274" s="33"/>
      <c r="PP274" s="33"/>
      <c r="PQ274" s="33"/>
      <c r="PR274" s="33"/>
      <c r="PS274" s="33"/>
      <c r="PT274" s="33"/>
      <c r="PU274" s="33"/>
      <c r="PV274" s="33"/>
      <c r="PW274" s="33"/>
      <c r="PX274" s="33"/>
      <c r="PY274" s="33"/>
      <c r="PZ274" s="33"/>
      <c r="QA274" s="33"/>
      <c r="QB274" s="33"/>
      <c r="QC274" s="33"/>
      <c r="QD274" s="33"/>
      <c r="QE274" s="33"/>
      <c r="QF274" s="33"/>
      <c r="QG274" s="33"/>
      <c r="QH274" s="33"/>
      <c r="QI274" s="33"/>
      <c r="QJ274" s="33"/>
      <c r="QK274" s="33"/>
      <c r="QL274" s="33"/>
      <c r="QM274" s="33"/>
      <c r="QN274" s="33"/>
      <c r="QO274" s="33"/>
      <c r="QP274" s="33"/>
      <c r="QQ274" s="33"/>
      <c r="QR274" s="33"/>
      <c r="QS274" s="33"/>
      <c r="QT274" s="33"/>
      <c r="QU274" s="33"/>
      <c r="QV274" s="33"/>
      <c r="QW274" s="33"/>
      <c r="QX274" s="33"/>
      <c r="QY274" s="33"/>
      <c r="QZ274" s="33"/>
      <c r="RA274" s="33"/>
      <c r="RB274" s="33"/>
      <c r="RC274" s="33"/>
      <c r="RD274" s="33"/>
      <c r="RE274" s="33"/>
      <c r="RF274" s="33"/>
      <c r="RG274" s="33"/>
      <c r="RH274" s="33"/>
      <c r="RI274" s="33"/>
      <c r="RJ274" s="33"/>
      <c r="RK274" s="33"/>
      <c r="RL274" s="33"/>
      <c r="RM274" s="33"/>
      <c r="RN274" s="33"/>
      <c r="RO274" s="33"/>
      <c r="RP274" s="33"/>
      <c r="RQ274" s="33"/>
      <c r="RR274" s="33"/>
      <c r="RS274" s="33"/>
      <c r="RT274" s="33"/>
      <c r="RU274" s="33"/>
      <c r="RV274" s="33"/>
      <c r="RW274" s="33"/>
      <c r="RX274" s="33"/>
      <c r="RY274" s="33"/>
      <c r="RZ274" s="33"/>
      <c r="SA274" s="33"/>
      <c r="SB274" s="33"/>
      <c r="SC274" s="33"/>
      <c r="SD274" s="33"/>
      <c r="SE274" s="33"/>
      <c r="SF274" s="33"/>
      <c r="SG274" s="33"/>
      <c r="SH274" s="33"/>
      <c r="SI274" s="33"/>
      <c r="SJ274" s="33"/>
      <c r="SK274" s="33"/>
      <c r="SL274" s="33"/>
      <c r="SM274" s="33"/>
      <c r="SN274" s="33"/>
      <c r="SO274" s="33"/>
      <c r="SP274" s="33"/>
      <c r="SQ274" s="33"/>
      <c r="SR274" s="33"/>
      <c r="SS274" s="33"/>
      <c r="ST274" s="33"/>
      <c r="SU274" s="33"/>
      <c r="SV274" s="33"/>
      <c r="SW274" s="33"/>
      <c r="SX274" s="33"/>
      <c r="SY274" s="33"/>
      <c r="SZ274" s="33"/>
      <c r="TA274" s="33"/>
      <c r="TB274" s="33"/>
      <c r="TC274" s="33"/>
      <c r="TD274" s="33"/>
      <c r="TE274" s="33"/>
      <c r="TF274" s="33"/>
      <c r="TG274" s="33"/>
      <c r="TH274" s="33"/>
      <c r="TI274" s="33"/>
      <c r="TJ274" s="33"/>
      <c r="TK274" s="33"/>
      <c r="TL274" s="33"/>
      <c r="TM274" s="33"/>
      <c r="TN274" s="33"/>
      <c r="TO274" s="33"/>
      <c r="TP274" s="33"/>
      <c r="TQ274" s="33"/>
      <c r="TR274" s="33"/>
      <c r="TS274" s="33"/>
      <c r="TT274" s="33"/>
      <c r="TU274" s="33"/>
      <c r="TV274" s="33"/>
      <c r="TW274" s="33"/>
      <c r="TX274" s="33"/>
      <c r="TY274" s="33"/>
      <c r="TZ274" s="33"/>
      <c r="UA274" s="33"/>
      <c r="UB274" s="33"/>
      <c r="UC274" s="33"/>
      <c r="UD274" s="33"/>
      <c r="UE274" s="33"/>
      <c r="UF274" s="33"/>
      <c r="UG274" s="33"/>
      <c r="UH274" s="33"/>
      <c r="UI274" s="33"/>
      <c r="UJ274" s="33"/>
      <c r="UK274" s="33"/>
      <c r="UL274" s="33"/>
    </row>
    <row r="275" spans="1:558" s="13" customFormat="1" x14ac:dyDescent="0.25">
      <c r="A275" s="54">
        <v>269</v>
      </c>
      <c r="B275" s="24" t="s">
        <v>73</v>
      </c>
      <c r="C275" s="54" t="s">
        <v>912</v>
      </c>
      <c r="D275" s="80" t="s">
        <v>311</v>
      </c>
      <c r="E275" s="80" t="s">
        <v>99</v>
      </c>
      <c r="F275" s="86" t="s">
        <v>921</v>
      </c>
      <c r="G275" s="25">
        <v>60000</v>
      </c>
      <c r="H275" s="84">
        <v>3486.68</v>
      </c>
      <c r="I275" s="25">
        <v>25</v>
      </c>
      <c r="J275" s="85">
        <v>1722</v>
      </c>
      <c r="K275" s="60">
        <f t="shared" si="38"/>
        <v>4260</v>
      </c>
      <c r="L275" s="36">
        <f t="shared" si="39"/>
        <v>660.00000000000011</v>
      </c>
      <c r="M275" s="72">
        <v>1824</v>
      </c>
      <c r="N275" s="25">
        <f t="shared" si="40"/>
        <v>4254</v>
      </c>
      <c r="O275" s="25"/>
      <c r="P275" s="25">
        <f t="shared" si="41"/>
        <v>3546</v>
      </c>
      <c r="Q275" s="25">
        <f t="shared" si="34"/>
        <v>7057.68</v>
      </c>
      <c r="R275" s="25">
        <f t="shared" si="35"/>
        <v>9174</v>
      </c>
      <c r="S275" s="25">
        <f t="shared" si="37"/>
        <v>52942.32</v>
      </c>
      <c r="T275" s="37" t="s">
        <v>44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  <c r="LD275" s="33"/>
      <c r="LE275" s="33"/>
      <c r="LF275" s="33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3"/>
      <c r="LS275" s="33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33"/>
      <c r="ME275" s="33"/>
      <c r="MF275" s="33"/>
      <c r="MG275" s="33"/>
      <c r="MH275" s="33"/>
      <c r="MI275" s="33"/>
      <c r="MJ275" s="33"/>
      <c r="MK275" s="33"/>
      <c r="ML275" s="33"/>
      <c r="MM275" s="33"/>
      <c r="MN275" s="33"/>
      <c r="MO275" s="33"/>
      <c r="MP275" s="33"/>
      <c r="MQ275" s="33"/>
      <c r="MR275" s="33"/>
      <c r="MS275" s="33"/>
      <c r="MT275" s="33"/>
      <c r="MU275" s="33"/>
      <c r="MV275" s="33"/>
      <c r="MW275" s="33"/>
      <c r="MX275" s="33"/>
      <c r="MY275" s="33"/>
      <c r="MZ275" s="33"/>
      <c r="NA275" s="33"/>
      <c r="NB275" s="33"/>
      <c r="NC275" s="33"/>
      <c r="ND275" s="33"/>
      <c r="NE275" s="33"/>
      <c r="NF275" s="33"/>
      <c r="NG275" s="33"/>
      <c r="NH275" s="33"/>
      <c r="NI275" s="33"/>
      <c r="NJ275" s="33"/>
      <c r="NK275" s="33"/>
      <c r="NL275" s="33"/>
      <c r="NM275" s="33"/>
      <c r="NN275" s="33"/>
      <c r="NO275" s="33"/>
      <c r="NP275" s="33"/>
      <c r="NQ275" s="33"/>
      <c r="NR275" s="33"/>
      <c r="NS275" s="33"/>
      <c r="NT275" s="33"/>
      <c r="NU275" s="33"/>
      <c r="NV275" s="33"/>
      <c r="NW275" s="33"/>
      <c r="NX275" s="33"/>
      <c r="NY275" s="33"/>
      <c r="NZ275" s="33"/>
      <c r="OA275" s="33"/>
      <c r="OB275" s="33"/>
      <c r="OC275" s="33"/>
      <c r="OD275" s="33"/>
      <c r="OE275" s="33"/>
      <c r="OF275" s="33"/>
      <c r="OG275" s="33"/>
      <c r="OH275" s="33"/>
      <c r="OI275" s="33"/>
      <c r="OJ275" s="33"/>
      <c r="OK275" s="33"/>
      <c r="OL275" s="33"/>
      <c r="OM275" s="33"/>
      <c r="ON275" s="33"/>
      <c r="OO275" s="33"/>
      <c r="OP275" s="33"/>
      <c r="OQ275" s="33"/>
      <c r="OR275" s="33"/>
      <c r="OS275" s="33"/>
      <c r="OT275" s="33"/>
      <c r="OU275" s="33"/>
      <c r="OV275" s="33"/>
      <c r="OW275" s="33"/>
      <c r="OX275" s="33"/>
      <c r="OY275" s="33"/>
      <c r="OZ275" s="33"/>
      <c r="PA275" s="33"/>
      <c r="PB275" s="33"/>
      <c r="PC275" s="33"/>
      <c r="PD275" s="33"/>
      <c r="PE275" s="33"/>
      <c r="PF275" s="33"/>
      <c r="PG275" s="33"/>
      <c r="PH275" s="33"/>
      <c r="PI275" s="33"/>
      <c r="PJ275" s="33"/>
      <c r="PK275" s="33"/>
      <c r="PL275" s="33"/>
      <c r="PM275" s="33"/>
      <c r="PN275" s="33"/>
      <c r="PO275" s="33"/>
      <c r="PP275" s="33"/>
      <c r="PQ275" s="33"/>
      <c r="PR275" s="33"/>
      <c r="PS275" s="33"/>
      <c r="PT275" s="33"/>
      <c r="PU275" s="33"/>
      <c r="PV275" s="33"/>
      <c r="PW275" s="33"/>
      <c r="PX275" s="33"/>
      <c r="PY275" s="33"/>
      <c r="PZ275" s="33"/>
      <c r="QA275" s="33"/>
      <c r="QB275" s="33"/>
      <c r="QC275" s="33"/>
      <c r="QD275" s="33"/>
      <c r="QE275" s="33"/>
      <c r="QF275" s="33"/>
      <c r="QG275" s="33"/>
      <c r="QH275" s="33"/>
      <c r="QI275" s="33"/>
      <c r="QJ275" s="33"/>
      <c r="QK275" s="33"/>
      <c r="QL275" s="33"/>
      <c r="QM275" s="33"/>
      <c r="QN275" s="33"/>
      <c r="QO275" s="33"/>
      <c r="QP275" s="33"/>
      <c r="QQ275" s="33"/>
      <c r="QR275" s="33"/>
      <c r="QS275" s="33"/>
      <c r="QT275" s="33"/>
      <c r="QU275" s="33"/>
      <c r="QV275" s="33"/>
      <c r="QW275" s="33"/>
      <c r="QX275" s="33"/>
      <c r="QY275" s="33"/>
      <c r="QZ275" s="33"/>
      <c r="RA275" s="33"/>
      <c r="RB275" s="33"/>
      <c r="RC275" s="33"/>
      <c r="RD275" s="33"/>
      <c r="RE275" s="33"/>
      <c r="RF275" s="33"/>
      <c r="RG275" s="33"/>
      <c r="RH275" s="33"/>
      <c r="RI275" s="33"/>
      <c r="RJ275" s="33"/>
      <c r="RK275" s="33"/>
      <c r="RL275" s="33"/>
      <c r="RM275" s="33"/>
      <c r="RN275" s="33"/>
      <c r="RO275" s="33"/>
      <c r="RP275" s="33"/>
      <c r="RQ275" s="33"/>
      <c r="RR275" s="33"/>
      <c r="RS275" s="33"/>
      <c r="RT275" s="33"/>
      <c r="RU275" s="33"/>
      <c r="RV275" s="33"/>
      <c r="RW275" s="33"/>
      <c r="RX275" s="33"/>
      <c r="RY275" s="33"/>
      <c r="RZ275" s="33"/>
      <c r="SA275" s="33"/>
      <c r="SB275" s="33"/>
      <c r="SC275" s="33"/>
      <c r="SD275" s="33"/>
      <c r="SE275" s="33"/>
      <c r="SF275" s="33"/>
      <c r="SG275" s="33"/>
      <c r="SH275" s="33"/>
      <c r="SI275" s="33"/>
      <c r="SJ275" s="33"/>
      <c r="SK275" s="33"/>
      <c r="SL275" s="33"/>
      <c r="SM275" s="33"/>
      <c r="SN275" s="33"/>
      <c r="SO275" s="33"/>
      <c r="SP275" s="33"/>
      <c r="SQ275" s="33"/>
      <c r="SR275" s="33"/>
      <c r="SS275" s="33"/>
      <c r="ST275" s="33"/>
      <c r="SU275" s="33"/>
      <c r="SV275" s="33"/>
      <c r="SW275" s="33"/>
      <c r="SX275" s="33"/>
      <c r="SY275" s="33"/>
      <c r="SZ275" s="33"/>
      <c r="TA275" s="33"/>
      <c r="TB275" s="33"/>
      <c r="TC275" s="33"/>
      <c r="TD275" s="33"/>
      <c r="TE275" s="33"/>
      <c r="TF275" s="33"/>
      <c r="TG275" s="33"/>
      <c r="TH275" s="33"/>
      <c r="TI275" s="33"/>
      <c r="TJ275" s="33"/>
      <c r="TK275" s="33"/>
      <c r="TL275" s="33"/>
      <c r="TM275" s="33"/>
      <c r="TN275" s="33"/>
      <c r="TO275" s="33"/>
      <c r="TP275" s="33"/>
      <c r="TQ275" s="33"/>
      <c r="TR275" s="33"/>
      <c r="TS275" s="33"/>
      <c r="TT275" s="33"/>
      <c r="TU275" s="33"/>
      <c r="TV275" s="33"/>
      <c r="TW275" s="33"/>
      <c r="TX275" s="33"/>
      <c r="TY275" s="33"/>
      <c r="TZ275" s="33"/>
      <c r="UA275" s="33"/>
      <c r="UB275" s="33"/>
      <c r="UC275" s="33"/>
      <c r="UD275" s="33"/>
      <c r="UE275" s="33"/>
      <c r="UF275" s="33"/>
      <c r="UG275" s="33"/>
      <c r="UH275" s="33"/>
      <c r="UI275" s="33"/>
      <c r="UJ275" s="33"/>
      <c r="UK275" s="33"/>
      <c r="UL275" s="33"/>
    </row>
    <row r="276" spans="1:558" s="13" customFormat="1" x14ac:dyDescent="0.25">
      <c r="A276" s="54">
        <v>270</v>
      </c>
      <c r="B276" s="24" t="s">
        <v>312</v>
      </c>
      <c r="C276" s="54" t="s">
        <v>912</v>
      </c>
      <c r="D276" s="80" t="s">
        <v>311</v>
      </c>
      <c r="E276" s="80" t="s">
        <v>99</v>
      </c>
      <c r="F276" s="86" t="s">
        <v>921</v>
      </c>
      <c r="G276" s="25">
        <v>40000</v>
      </c>
      <c r="H276" s="87">
        <v>442.65</v>
      </c>
      <c r="I276" s="25">
        <v>25</v>
      </c>
      <c r="J276" s="85">
        <v>1148</v>
      </c>
      <c r="K276" s="60">
        <f t="shared" si="38"/>
        <v>2839.9999999999995</v>
      </c>
      <c r="L276" s="36">
        <f t="shared" si="39"/>
        <v>440.00000000000006</v>
      </c>
      <c r="M276" s="72">
        <v>1216</v>
      </c>
      <c r="N276" s="25">
        <f t="shared" si="40"/>
        <v>2836</v>
      </c>
      <c r="O276" s="25"/>
      <c r="P276" s="25">
        <f t="shared" si="41"/>
        <v>2364</v>
      </c>
      <c r="Q276" s="25">
        <f t="shared" si="34"/>
        <v>2831.65</v>
      </c>
      <c r="R276" s="25">
        <f t="shared" si="35"/>
        <v>6116</v>
      </c>
      <c r="S276" s="25">
        <f t="shared" si="37"/>
        <v>37168.35</v>
      </c>
      <c r="T276" s="37" t="s">
        <v>44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  <c r="LD276" s="33"/>
      <c r="LE276" s="33"/>
      <c r="LF276" s="33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3"/>
      <c r="LS276" s="33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33"/>
      <c r="ME276" s="33"/>
      <c r="MF276" s="33"/>
      <c r="MG276" s="33"/>
      <c r="MH276" s="33"/>
      <c r="MI276" s="33"/>
      <c r="MJ276" s="33"/>
      <c r="MK276" s="33"/>
      <c r="ML276" s="33"/>
      <c r="MM276" s="33"/>
      <c r="MN276" s="33"/>
      <c r="MO276" s="33"/>
      <c r="MP276" s="33"/>
      <c r="MQ276" s="33"/>
      <c r="MR276" s="33"/>
      <c r="MS276" s="33"/>
      <c r="MT276" s="33"/>
      <c r="MU276" s="33"/>
      <c r="MV276" s="33"/>
      <c r="MW276" s="33"/>
      <c r="MX276" s="33"/>
      <c r="MY276" s="33"/>
      <c r="MZ276" s="33"/>
      <c r="NA276" s="33"/>
      <c r="NB276" s="33"/>
      <c r="NC276" s="33"/>
      <c r="ND276" s="33"/>
      <c r="NE276" s="33"/>
      <c r="NF276" s="33"/>
      <c r="NG276" s="33"/>
      <c r="NH276" s="33"/>
      <c r="NI276" s="33"/>
      <c r="NJ276" s="33"/>
      <c r="NK276" s="33"/>
      <c r="NL276" s="33"/>
      <c r="NM276" s="33"/>
      <c r="NN276" s="33"/>
      <c r="NO276" s="33"/>
      <c r="NP276" s="33"/>
      <c r="NQ276" s="33"/>
      <c r="NR276" s="33"/>
      <c r="NS276" s="33"/>
      <c r="NT276" s="33"/>
      <c r="NU276" s="33"/>
      <c r="NV276" s="33"/>
      <c r="NW276" s="33"/>
      <c r="NX276" s="33"/>
      <c r="NY276" s="33"/>
      <c r="NZ276" s="33"/>
      <c r="OA276" s="33"/>
      <c r="OB276" s="33"/>
      <c r="OC276" s="33"/>
      <c r="OD276" s="33"/>
      <c r="OE276" s="33"/>
      <c r="OF276" s="33"/>
      <c r="OG276" s="33"/>
      <c r="OH276" s="33"/>
      <c r="OI276" s="33"/>
      <c r="OJ276" s="33"/>
      <c r="OK276" s="33"/>
      <c r="OL276" s="33"/>
      <c r="OM276" s="33"/>
      <c r="ON276" s="33"/>
      <c r="OO276" s="33"/>
      <c r="OP276" s="33"/>
      <c r="OQ276" s="33"/>
      <c r="OR276" s="33"/>
      <c r="OS276" s="33"/>
      <c r="OT276" s="33"/>
      <c r="OU276" s="33"/>
      <c r="OV276" s="33"/>
      <c r="OW276" s="33"/>
      <c r="OX276" s="33"/>
      <c r="OY276" s="33"/>
      <c r="OZ276" s="33"/>
      <c r="PA276" s="33"/>
      <c r="PB276" s="33"/>
      <c r="PC276" s="33"/>
      <c r="PD276" s="33"/>
      <c r="PE276" s="33"/>
      <c r="PF276" s="33"/>
      <c r="PG276" s="33"/>
      <c r="PH276" s="33"/>
      <c r="PI276" s="33"/>
      <c r="PJ276" s="33"/>
      <c r="PK276" s="33"/>
      <c r="PL276" s="33"/>
      <c r="PM276" s="33"/>
      <c r="PN276" s="33"/>
      <c r="PO276" s="33"/>
      <c r="PP276" s="33"/>
      <c r="PQ276" s="33"/>
      <c r="PR276" s="33"/>
      <c r="PS276" s="33"/>
      <c r="PT276" s="33"/>
      <c r="PU276" s="33"/>
      <c r="PV276" s="33"/>
      <c r="PW276" s="33"/>
      <c r="PX276" s="33"/>
      <c r="PY276" s="33"/>
      <c r="PZ276" s="33"/>
      <c r="QA276" s="33"/>
      <c r="QB276" s="33"/>
      <c r="QC276" s="33"/>
      <c r="QD276" s="33"/>
      <c r="QE276" s="33"/>
      <c r="QF276" s="33"/>
      <c r="QG276" s="33"/>
      <c r="QH276" s="33"/>
      <c r="QI276" s="33"/>
      <c r="QJ276" s="33"/>
      <c r="QK276" s="33"/>
      <c r="QL276" s="33"/>
      <c r="QM276" s="33"/>
      <c r="QN276" s="33"/>
      <c r="QO276" s="33"/>
      <c r="QP276" s="33"/>
      <c r="QQ276" s="33"/>
      <c r="QR276" s="33"/>
      <c r="QS276" s="33"/>
      <c r="QT276" s="33"/>
      <c r="QU276" s="33"/>
      <c r="QV276" s="33"/>
      <c r="QW276" s="33"/>
      <c r="QX276" s="33"/>
      <c r="QY276" s="33"/>
      <c r="QZ276" s="33"/>
      <c r="RA276" s="33"/>
      <c r="RB276" s="33"/>
      <c r="RC276" s="33"/>
      <c r="RD276" s="33"/>
      <c r="RE276" s="33"/>
      <c r="RF276" s="33"/>
      <c r="RG276" s="33"/>
      <c r="RH276" s="33"/>
      <c r="RI276" s="33"/>
      <c r="RJ276" s="33"/>
      <c r="RK276" s="33"/>
      <c r="RL276" s="33"/>
      <c r="RM276" s="33"/>
      <c r="RN276" s="33"/>
      <c r="RO276" s="33"/>
      <c r="RP276" s="33"/>
      <c r="RQ276" s="33"/>
      <c r="RR276" s="33"/>
      <c r="RS276" s="33"/>
      <c r="RT276" s="33"/>
      <c r="RU276" s="33"/>
      <c r="RV276" s="33"/>
      <c r="RW276" s="33"/>
      <c r="RX276" s="33"/>
      <c r="RY276" s="33"/>
      <c r="RZ276" s="33"/>
      <c r="SA276" s="33"/>
      <c r="SB276" s="33"/>
      <c r="SC276" s="33"/>
      <c r="SD276" s="33"/>
      <c r="SE276" s="33"/>
      <c r="SF276" s="33"/>
      <c r="SG276" s="33"/>
      <c r="SH276" s="33"/>
      <c r="SI276" s="33"/>
      <c r="SJ276" s="33"/>
      <c r="SK276" s="33"/>
      <c r="SL276" s="33"/>
      <c r="SM276" s="33"/>
      <c r="SN276" s="33"/>
      <c r="SO276" s="33"/>
      <c r="SP276" s="33"/>
      <c r="SQ276" s="33"/>
      <c r="SR276" s="33"/>
      <c r="SS276" s="33"/>
      <c r="ST276" s="33"/>
      <c r="SU276" s="33"/>
      <c r="SV276" s="33"/>
      <c r="SW276" s="33"/>
      <c r="SX276" s="33"/>
      <c r="SY276" s="33"/>
      <c r="SZ276" s="33"/>
      <c r="TA276" s="33"/>
      <c r="TB276" s="33"/>
      <c r="TC276" s="33"/>
      <c r="TD276" s="33"/>
      <c r="TE276" s="33"/>
      <c r="TF276" s="33"/>
      <c r="TG276" s="33"/>
      <c r="TH276" s="33"/>
      <c r="TI276" s="33"/>
      <c r="TJ276" s="33"/>
      <c r="TK276" s="33"/>
      <c r="TL276" s="33"/>
      <c r="TM276" s="33"/>
      <c r="TN276" s="33"/>
      <c r="TO276" s="33"/>
      <c r="TP276" s="33"/>
      <c r="TQ276" s="33"/>
      <c r="TR276" s="33"/>
      <c r="TS276" s="33"/>
      <c r="TT276" s="33"/>
      <c r="TU276" s="33"/>
      <c r="TV276" s="33"/>
      <c r="TW276" s="33"/>
      <c r="TX276" s="33"/>
      <c r="TY276" s="33"/>
      <c r="TZ276" s="33"/>
      <c r="UA276" s="33"/>
      <c r="UB276" s="33"/>
      <c r="UC276" s="33"/>
      <c r="UD276" s="33"/>
      <c r="UE276" s="33"/>
      <c r="UF276" s="33"/>
      <c r="UG276" s="33"/>
      <c r="UH276" s="33"/>
      <c r="UI276" s="33"/>
      <c r="UJ276" s="33"/>
      <c r="UK276" s="33"/>
      <c r="UL276" s="33"/>
    </row>
    <row r="277" spans="1:558" s="13" customFormat="1" x14ac:dyDescent="0.25">
      <c r="A277" s="54">
        <v>271</v>
      </c>
      <c r="B277" s="24" t="s">
        <v>1016</v>
      </c>
      <c r="C277" s="54" t="s">
        <v>912</v>
      </c>
      <c r="D277" s="80" t="s">
        <v>311</v>
      </c>
      <c r="E277" s="80" t="s">
        <v>36</v>
      </c>
      <c r="F277" s="86" t="s">
        <v>920</v>
      </c>
      <c r="G277" s="25">
        <v>25000</v>
      </c>
      <c r="H277" s="87">
        <v>0</v>
      </c>
      <c r="I277" s="25">
        <v>25</v>
      </c>
      <c r="J277" s="85">
        <v>717.5</v>
      </c>
      <c r="K277" s="60">
        <f t="shared" si="38"/>
        <v>1774.9999999999998</v>
      </c>
      <c r="L277" s="36">
        <f t="shared" si="39"/>
        <v>275</v>
      </c>
      <c r="M277" s="72">
        <v>760</v>
      </c>
      <c r="N277" s="25">
        <f t="shared" si="40"/>
        <v>1772.5000000000002</v>
      </c>
      <c r="O277" s="25"/>
      <c r="P277" s="25">
        <f t="shared" si="41"/>
        <v>1477.5</v>
      </c>
      <c r="Q277" s="25">
        <f t="shared" si="34"/>
        <v>1502.5</v>
      </c>
      <c r="R277" s="25">
        <f t="shared" si="35"/>
        <v>3822.5</v>
      </c>
      <c r="S277" s="25">
        <f t="shared" si="37"/>
        <v>23497.5</v>
      </c>
      <c r="T277" s="37" t="s">
        <v>44</v>
      </c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  <c r="LD277" s="33"/>
      <c r="LE277" s="33"/>
      <c r="LF277" s="33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3"/>
      <c r="LS277" s="33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33"/>
      <c r="ME277" s="33"/>
      <c r="MF277" s="33"/>
      <c r="MG277" s="33"/>
      <c r="MH277" s="33"/>
      <c r="MI277" s="33"/>
      <c r="MJ277" s="33"/>
      <c r="MK277" s="33"/>
      <c r="ML277" s="33"/>
      <c r="MM277" s="33"/>
      <c r="MN277" s="33"/>
      <c r="MO277" s="33"/>
      <c r="MP277" s="33"/>
      <c r="MQ277" s="33"/>
      <c r="MR277" s="33"/>
      <c r="MS277" s="33"/>
      <c r="MT277" s="33"/>
      <c r="MU277" s="33"/>
      <c r="MV277" s="33"/>
      <c r="MW277" s="33"/>
      <c r="MX277" s="33"/>
      <c r="MY277" s="33"/>
      <c r="MZ277" s="33"/>
      <c r="NA277" s="33"/>
      <c r="NB277" s="33"/>
      <c r="NC277" s="33"/>
      <c r="ND277" s="33"/>
      <c r="NE277" s="33"/>
      <c r="NF277" s="33"/>
      <c r="NG277" s="33"/>
      <c r="NH277" s="33"/>
      <c r="NI277" s="33"/>
      <c r="NJ277" s="33"/>
      <c r="NK277" s="33"/>
      <c r="NL277" s="33"/>
      <c r="NM277" s="33"/>
      <c r="NN277" s="33"/>
      <c r="NO277" s="33"/>
      <c r="NP277" s="33"/>
      <c r="NQ277" s="33"/>
      <c r="NR277" s="33"/>
      <c r="NS277" s="33"/>
      <c r="NT277" s="33"/>
      <c r="NU277" s="33"/>
      <c r="NV277" s="33"/>
      <c r="NW277" s="33"/>
      <c r="NX277" s="33"/>
      <c r="NY277" s="33"/>
      <c r="NZ277" s="33"/>
      <c r="OA277" s="33"/>
      <c r="OB277" s="33"/>
      <c r="OC277" s="33"/>
      <c r="OD277" s="33"/>
      <c r="OE277" s="33"/>
      <c r="OF277" s="33"/>
      <c r="OG277" s="33"/>
      <c r="OH277" s="33"/>
      <c r="OI277" s="33"/>
      <c r="OJ277" s="33"/>
      <c r="OK277" s="33"/>
      <c r="OL277" s="33"/>
      <c r="OM277" s="33"/>
      <c r="ON277" s="33"/>
      <c r="OO277" s="33"/>
      <c r="OP277" s="33"/>
      <c r="OQ277" s="33"/>
      <c r="OR277" s="33"/>
      <c r="OS277" s="33"/>
      <c r="OT277" s="33"/>
      <c r="OU277" s="33"/>
      <c r="OV277" s="33"/>
      <c r="OW277" s="33"/>
      <c r="OX277" s="33"/>
      <c r="OY277" s="33"/>
      <c r="OZ277" s="33"/>
      <c r="PA277" s="33"/>
      <c r="PB277" s="33"/>
      <c r="PC277" s="33"/>
      <c r="PD277" s="33"/>
      <c r="PE277" s="33"/>
      <c r="PF277" s="33"/>
      <c r="PG277" s="33"/>
      <c r="PH277" s="33"/>
      <c r="PI277" s="33"/>
      <c r="PJ277" s="33"/>
      <c r="PK277" s="33"/>
      <c r="PL277" s="33"/>
      <c r="PM277" s="33"/>
      <c r="PN277" s="33"/>
      <c r="PO277" s="33"/>
      <c r="PP277" s="33"/>
      <c r="PQ277" s="33"/>
      <c r="PR277" s="33"/>
      <c r="PS277" s="33"/>
      <c r="PT277" s="33"/>
      <c r="PU277" s="33"/>
      <c r="PV277" s="33"/>
      <c r="PW277" s="33"/>
      <c r="PX277" s="33"/>
      <c r="PY277" s="33"/>
      <c r="PZ277" s="33"/>
      <c r="QA277" s="33"/>
      <c r="QB277" s="33"/>
      <c r="QC277" s="33"/>
      <c r="QD277" s="33"/>
      <c r="QE277" s="33"/>
      <c r="QF277" s="33"/>
      <c r="QG277" s="33"/>
      <c r="QH277" s="33"/>
      <c r="QI277" s="33"/>
      <c r="QJ277" s="33"/>
      <c r="QK277" s="33"/>
      <c r="QL277" s="33"/>
      <c r="QM277" s="33"/>
      <c r="QN277" s="33"/>
      <c r="QO277" s="33"/>
      <c r="QP277" s="33"/>
      <c r="QQ277" s="33"/>
      <c r="QR277" s="33"/>
      <c r="QS277" s="33"/>
      <c r="QT277" s="33"/>
      <c r="QU277" s="33"/>
      <c r="QV277" s="33"/>
      <c r="QW277" s="33"/>
      <c r="QX277" s="33"/>
      <c r="QY277" s="33"/>
      <c r="QZ277" s="33"/>
      <c r="RA277" s="33"/>
      <c r="RB277" s="33"/>
      <c r="RC277" s="33"/>
      <c r="RD277" s="33"/>
      <c r="RE277" s="33"/>
      <c r="RF277" s="33"/>
      <c r="RG277" s="33"/>
      <c r="RH277" s="33"/>
      <c r="RI277" s="33"/>
      <c r="RJ277" s="33"/>
      <c r="RK277" s="33"/>
      <c r="RL277" s="33"/>
      <c r="RM277" s="33"/>
      <c r="RN277" s="33"/>
      <c r="RO277" s="33"/>
      <c r="RP277" s="33"/>
      <c r="RQ277" s="33"/>
      <c r="RR277" s="33"/>
      <c r="RS277" s="33"/>
      <c r="RT277" s="33"/>
      <c r="RU277" s="33"/>
      <c r="RV277" s="33"/>
      <c r="RW277" s="33"/>
      <c r="RX277" s="33"/>
      <c r="RY277" s="33"/>
      <c r="RZ277" s="33"/>
      <c r="SA277" s="33"/>
      <c r="SB277" s="33"/>
      <c r="SC277" s="33"/>
      <c r="SD277" s="33"/>
      <c r="SE277" s="33"/>
      <c r="SF277" s="33"/>
      <c r="SG277" s="33"/>
      <c r="SH277" s="33"/>
      <c r="SI277" s="33"/>
      <c r="SJ277" s="33"/>
      <c r="SK277" s="33"/>
      <c r="SL277" s="33"/>
      <c r="SM277" s="33"/>
      <c r="SN277" s="33"/>
      <c r="SO277" s="33"/>
      <c r="SP277" s="33"/>
      <c r="SQ277" s="33"/>
      <c r="SR277" s="33"/>
      <c r="SS277" s="33"/>
      <c r="ST277" s="33"/>
      <c r="SU277" s="33"/>
      <c r="SV277" s="33"/>
      <c r="SW277" s="33"/>
      <c r="SX277" s="33"/>
      <c r="SY277" s="33"/>
      <c r="SZ277" s="33"/>
      <c r="TA277" s="33"/>
      <c r="TB277" s="33"/>
      <c r="TC277" s="33"/>
      <c r="TD277" s="33"/>
      <c r="TE277" s="33"/>
      <c r="TF277" s="33"/>
      <c r="TG277" s="33"/>
      <c r="TH277" s="33"/>
      <c r="TI277" s="33"/>
      <c r="TJ277" s="33"/>
      <c r="TK277" s="33"/>
      <c r="TL277" s="33"/>
      <c r="TM277" s="33"/>
      <c r="TN277" s="33"/>
      <c r="TO277" s="33"/>
      <c r="TP277" s="33"/>
      <c r="TQ277" s="33"/>
      <c r="TR277" s="33"/>
      <c r="TS277" s="33"/>
      <c r="TT277" s="33"/>
      <c r="TU277" s="33"/>
      <c r="TV277" s="33"/>
      <c r="TW277" s="33"/>
      <c r="TX277" s="33"/>
      <c r="TY277" s="33"/>
      <c r="TZ277" s="33"/>
      <c r="UA277" s="33"/>
      <c r="UB277" s="33"/>
      <c r="UC277" s="33"/>
      <c r="UD277" s="33"/>
      <c r="UE277" s="33"/>
      <c r="UF277" s="33"/>
      <c r="UG277" s="33"/>
      <c r="UH277" s="33"/>
      <c r="UI277" s="33"/>
      <c r="UJ277" s="33"/>
      <c r="UK277" s="33"/>
      <c r="UL277" s="33"/>
    </row>
    <row r="278" spans="1:558" s="13" customFormat="1" x14ac:dyDescent="0.25">
      <c r="A278" s="54">
        <v>272</v>
      </c>
      <c r="B278" s="24" t="s">
        <v>945</v>
      </c>
      <c r="C278" s="54" t="s">
        <v>912</v>
      </c>
      <c r="D278" s="80" t="s">
        <v>311</v>
      </c>
      <c r="E278" s="80" t="s">
        <v>36</v>
      </c>
      <c r="F278" s="86" t="s">
        <v>920</v>
      </c>
      <c r="G278" s="25">
        <v>25000</v>
      </c>
      <c r="H278" s="87">
        <v>0</v>
      </c>
      <c r="I278" s="25">
        <v>25</v>
      </c>
      <c r="J278" s="85">
        <v>717.5</v>
      </c>
      <c r="K278" s="60">
        <f t="shared" si="38"/>
        <v>1774.9999999999998</v>
      </c>
      <c r="L278" s="36">
        <f t="shared" si="39"/>
        <v>275</v>
      </c>
      <c r="M278" s="72">
        <v>760</v>
      </c>
      <c r="N278" s="25">
        <f t="shared" si="40"/>
        <v>1772.5000000000002</v>
      </c>
      <c r="O278" s="25"/>
      <c r="P278" s="25">
        <f t="shared" si="41"/>
        <v>1477.5</v>
      </c>
      <c r="Q278" s="25">
        <f t="shared" si="34"/>
        <v>1502.5</v>
      </c>
      <c r="R278" s="25">
        <f t="shared" si="35"/>
        <v>3822.5</v>
      </c>
      <c r="S278" s="25">
        <f t="shared" si="37"/>
        <v>23497.5</v>
      </c>
      <c r="T278" s="37" t="s">
        <v>44</v>
      </c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  <c r="LD278" s="33"/>
      <c r="LE278" s="33"/>
      <c r="LF278" s="33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3"/>
      <c r="LS278" s="33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33"/>
      <c r="ME278" s="33"/>
      <c r="MF278" s="33"/>
      <c r="MG278" s="33"/>
      <c r="MH278" s="33"/>
      <c r="MI278" s="33"/>
      <c r="MJ278" s="33"/>
      <c r="MK278" s="33"/>
      <c r="ML278" s="33"/>
      <c r="MM278" s="33"/>
      <c r="MN278" s="33"/>
      <c r="MO278" s="33"/>
      <c r="MP278" s="33"/>
      <c r="MQ278" s="33"/>
      <c r="MR278" s="33"/>
      <c r="MS278" s="33"/>
      <c r="MT278" s="33"/>
      <c r="MU278" s="33"/>
      <c r="MV278" s="33"/>
      <c r="MW278" s="33"/>
      <c r="MX278" s="33"/>
      <c r="MY278" s="33"/>
      <c r="MZ278" s="33"/>
      <c r="NA278" s="33"/>
      <c r="NB278" s="33"/>
      <c r="NC278" s="33"/>
      <c r="ND278" s="33"/>
      <c r="NE278" s="33"/>
      <c r="NF278" s="33"/>
      <c r="NG278" s="33"/>
      <c r="NH278" s="33"/>
      <c r="NI278" s="33"/>
      <c r="NJ278" s="33"/>
      <c r="NK278" s="33"/>
      <c r="NL278" s="33"/>
      <c r="NM278" s="33"/>
      <c r="NN278" s="33"/>
      <c r="NO278" s="33"/>
      <c r="NP278" s="33"/>
      <c r="NQ278" s="33"/>
      <c r="NR278" s="33"/>
      <c r="NS278" s="33"/>
      <c r="NT278" s="33"/>
      <c r="NU278" s="33"/>
      <c r="NV278" s="33"/>
      <c r="NW278" s="33"/>
      <c r="NX278" s="33"/>
      <c r="NY278" s="33"/>
      <c r="NZ278" s="33"/>
      <c r="OA278" s="33"/>
      <c r="OB278" s="33"/>
      <c r="OC278" s="33"/>
      <c r="OD278" s="33"/>
      <c r="OE278" s="33"/>
      <c r="OF278" s="33"/>
      <c r="OG278" s="33"/>
      <c r="OH278" s="33"/>
      <c r="OI278" s="33"/>
      <c r="OJ278" s="33"/>
      <c r="OK278" s="33"/>
      <c r="OL278" s="33"/>
      <c r="OM278" s="33"/>
      <c r="ON278" s="33"/>
      <c r="OO278" s="33"/>
      <c r="OP278" s="33"/>
      <c r="OQ278" s="33"/>
      <c r="OR278" s="33"/>
      <c r="OS278" s="33"/>
      <c r="OT278" s="33"/>
      <c r="OU278" s="33"/>
      <c r="OV278" s="33"/>
      <c r="OW278" s="33"/>
      <c r="OX278" s="33"/>
      <c r="OY278" s="33"/>
      <c r="OZ278" s="33"/>
      <c r="PA278" s="33"/>
      <c r="PB278" s="33"/>
      <c r="PC278" s="33"/>
      <c r="PD278" s="33"/>
      <c r="PE278" s="33"/>
      <c r="PF278" s="33"/>
      <c r="PG278" s="33"/>
      <c r="PH278" s="33"/>
      <c r="PI278" s="33"/>
      <c r="PJ278" s="33"/>
      <c r="PK278" s="33"/>
      <c r="PL278" s="33"/>
      <c r="PM278" s="33"/>
      <c r="PN278" s="33"/>
      <c r="PO278" s="33"/>
      <c r="PP278" s="33"/>
      <c r="PQ278" s="33"/>
      <c r="PR278" s="33"/>
      <c r="PS278" s="33"/>
      <c r="PT278" s="33"/>
      <c r="PU278" s="33"/>
      <c r="PV278" s="33"/>
      <c r="PW278" s="33"/>
      <c r="PX278" s="33"/>
      <c r="PY278" s="33"/>
      <c r="PZ278" s="33"/>
      <c r="QA278" s="33"/>
      <c r="QB278" s="33"/>
      <c r="QC278" s="33"/>
      <c r="QD278" s="33"/>
      <c r="QE278" s="33"/>
      <c r="QF278" s="33"/>
      <c r="QG278" s="33"/>
      <c r="QH278" s="33"/>
      <c r="QI278" s="33"/>
      <c r="QJ278" s="33"/>
      <c r="QK278" s="33"/>
      <c r="QL278" s="33"/>
      <c r="QM278" s="33"/>
      <c r="QN278" s="33"/>
      <c r="QO278" s="33"/>
      <c r="QP278" s="33"/>
      <c r="QQ278" s="33"/>
      <c r="QR278" s="33"/>
      <c r="QS278" s="33"/>
      <c r="QT278" s="33"/>
      <c r="QU278" s="33"/>
      <c r="QV278" s="33"/>
      <c r="QW278" s="33"/>
      <c r="QX278" s="33"/>
      <c r="QY278" s="33"/>
      <c r="QZ278" s="33"/>
      <c r="RA278" s="33"/>
      <c r="RB278" s="33"/>
      <c r="RC278" s="33"/>
      <c r="RD278" s="33"/>
      <c r="RE278" s="33"/>
      <c r="RF278" s="33"/>
      <c r="RG278" s="33"/>
      <c r="RH278" s="33"/>
      <c r="RI278" s="33"/>
      <c r="RJ278" s="33"/>
      <c r="RK278" s="33"/>
      <c r="RL278" s="33"/>
      <c r="RM278" s="33"/>
      <c r="RN278" s="33"/>
      <c r="RO278" s="33"/>
      <c r="RP278" s="33"/>
      <c r="RQ278" s="33"/>
      <c r="RR278" s="33"/>
      <c r="RS278" s="33"/>
      <c r="RT278" s="33"/>
      <c r="RU278" s="33"/>
      <c r="RV278" s="33"/>
      <c r="RW278" s="33"/>
      <c r="RX278" s="33"/>
      <c r="RY278" s="33"/>
      <c r="RZ278" s="33"/>
      <c r="SA278" s="33"/>
      <c r="SB278" s="33"/>
      <c r="SC278" s="33"/>
      <c r="SD278" s="33"/>
      <c r="SE278" s="33"/>
      <c r="SF278" s="33"/>
      <c r="SG278" s="33"/>
      <c r="SH278" s="33"/>
      <c r="SI278" s="33"/>
      <c r="SJ278" s="33"/>
      <c r="SK278" s="33"/>
      <c r="SL278" s="33"/>
      <c r="SM278" s="33"/>
      <c r="SN278" s="33"/>
      <c r="SO278" s="33"/>
      <c r="SP278" s="33"/>
      <c r="SQ278" s="33"/>
      <c r="SR278" s="33"/>
      <c r="SS278" s="33"/>
      <c r="ST278" s="33"/>
      <c r="SU278" s="33"/>
      <c r="SV278" s="33"/>
      <c r="SW278" s="33"/>
      <c r="SX278" s="33"/>
      <c r="SY278" s="33"/>
      <c r="SZ278" s="33"/>
      <c r="TA278" s="33"/>
      <c r="TB278" s="33"/>
      <c r="TC278" s="33"/>
      <c r="TD278" s="33"/>
      <c r="TE278" s="33"/>
      <c r="TF278" s="33"/>
      <c r="TG278" s="33"/>
      <c r="TH278" s="33"/>
      <c r="TI278" s="33"/>
      <c r="TJ278" s="33"/>
      <c r="TK278" s="33"/>
      <c r="TL278" s="33"/>
      <c r="TM278" s="33"/>
      <c r="TN278" s="33"/>
      <c r="TO278" s="33"/>
      <c r="TP278" s="33"/>
      <c r="TQ278" s="33"/>
      <c r="TR278" s="33"/>
      <c r="TS278" s="33"/>
      <c r="TT278" s="33"/>
      <c r="TU278" s="33"/>
      <c r="TV278" s="33"/>
      <c r="TW278" s="33"/>
      <c r="TX278" s="33"/>
      <c r="TY278" s="33"/>
      <c r="TZ278" s="33"/>
      <c r="UA278" s="33"/>
      <c r="UB278" s="33"/>
      <c r="UC278" s="33"/>
      <c r="UD278" s="33"/>
      <c r="UE278" s="33"/>
      <c r="UF278" s="33"/>
      <c r="UG278" s="33"/>
      <c r="UH278" s="33"/>
      <c r="UI278" s="33"/>
      <c r="UJ278" s="33"/>
      <c r="UK278" s="33"/>
      <c r="UL278" s="33"/>
    </row>
    <row r="279" spans="1:558" s="13" customFormat="1" x14ac:dyDescent="0.25">
      <c r="A279" s="54">
        <v>273</v>
      </c>
      <c r="B279" s="24" t="s">
        <v>992</v>
      </c>
      <c r="C279" s="54" t="s">
        <v>912</v>
      </c>
      <c r="D279" s="80" t="s">
        <v>311</v>
      </c>
      <c r="E279" s="80" t="s">
        <v>36</v>
      </c>
      <c r="F279" s="86" t="s">
        <v>920</v>
      </c>
      <c r="G279" s="25">
        <v>25000</v>
      </c>
      <c r="H279" s="87">
        <v>0</v>
      </c>
      <c r="I279" s="25">
        <v>25</v>
      </c>
      <c r="J279" s="85">
        <v>717.5</v>
      </c>
      <c r="K279" s="60">
        <f t="shared" si="38"/>
        <v>1774.9999999999998</v>
      </c>
      <c r="L279" s="36">
        <f t="shared" si="39"/>
        <v>275</v>
      </c>
      <c r="M279" s="72">
        <v>760</v>
      </c>
      <c r="N279" s="25">
        <f t="shared" si="40"/>
        <v>1772.5000000000002</v>
      </c>
      <c r="O279" s="25"/>
      <c r="P279" s="25">
        <f t="shared" si="41"/>
        <v>1477.5</v>
      </c>
      <c r="Q279" s="25">
        <f t="shared" si="34"/>
        <v>1502.5</v>
      </c>
      <c r="R279" s="25">
        <f t="shared" si="35"/>
        <v>3822.5</v>
      </c>
      <c r="S279" s="25">
        <f t="shared" si="37"/>
        <v>23497.5</v>
      </c>
      <c r="T279" s="37" t="s">
        <v>44</v>
      </c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  <c r="LD279" s="33"/>
      <c r="LE279" s="33"/>
      <c r="LF279" s="33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3"/>
      <c r="LS279" s="33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33"/>
      <c r="ME279" s="33"/>
      <c r="MF279" s="33"/>
      <c r="MG279" s="33"/>
      <c r="MH279" s="33"/>
      <c r="MI279" s="33"/>
      <c r="MJ279" s="33"/>
      <c r="MK279" s="33"/>
      <c r="ML279" s="33"/>
      <c r="MM279" s="33"/>
      <c r="MN279" s="33"/>
      <c r="MO279" s="33"/>
      <c r="MP279" s="33"/>
      <c r="MQ279" s="33"/>
      <c r="MR279" s="33"/>
      <c r="MS279" s="33"/>
      <c r="MT279" s="33"/>
      <c r="MU279" s="33"/>
      <c r="MV279" s="33"/>
      <c r="MW279" s="33"/>
      <c r="MX279" s="33"/>
      <c r="MY279" s="33"/>
      <c r="MZ279" s="33"/>
      <c r="NA279" s="33"/>
      <c r="NB279" s="33"/>
      <c r="NC279" s="33"/>
      <c r="ND279" s="33"/>
      <c r="NE279" s="33"/>
      <c r="NF279" s="33"/>
      <c r="NG279" s="33"/>
      <c r="NH279" s="33"/>
      <c r="NI279" s="33"/>
      <c r="NJ279" s="33"/>
      <c r="NK279" s="33"/>
      <c r="NL279" s="33"/>
      <c r="NM279" s="33"/>
      <c r="NN279" s="33"/>
      <c r="NO279" s="33"/>
      <c r="NP279" s="33"/>
      <c r="NQ279" s="33"/>
      <c r="NR279" s="33"/>
      <c r="NS279" s="33"/>
      <c r="NT279" s="33"/>
      <c r="NU279" s="33"/>
      <c r="NV279" s="33"/>
      <c r="NW279" s="33"/>
      <c r="NX279" s="33"/>
      <c r="NY279" s="33"/>
      <c r="NZ279" s="33"/>
      <c r="OA279" s="33"/>
      <c r="OB279" s="33"/>
      <c r="OC279" s="33"/>
      <c r="OD279" s="33"/>
      <c r="OE279" s="33"/>
      <c r="OF279" s="33"/>
      <c r="OG279" s="33"/>
      <c r="OH279" s="33"/>
      <c r="OI279" s="33"/>
      <c r="OJ279" s="33"/>
      <c r="OK279" s="33"/>
      <c r="OL279" s="33"/>
      <c r="OM279" s="33"/>
      <c r="ON279" s="33"/>
      <c r="OO279" s="33"/>
      <c r="OP279" s="33"/>
      <c r="OQ279" s="33"/>
      <c r="OR279" s="33"/>
      <c r="OS279" s="33"/>
      <c r="OT279" s="33"/>
      <c r="OU279" s="33"/>
      <c r="OV279" s="33"/>
      <c r="OW279" s="33"/>
      <c r="OX279" s="33"/>
      <c r="OY279" s="33"/>
      <c r="OZ279" s="33"/>
      <c r="PA279" s="33"/>
      <c r="PB279" s="33"/>
      <c r="PC279" s="33"/>
      <c r="PD279" s="33"/>
      <c r="PE279" s="33"/>
      <c r="PF279" s="33"/>
      <c r="PG279" s="33"/>
      <c r="PH279" s="33"/>
      <c r="PI279" s="33"/>
      <c r="PJ279" s="33"/>
      <c r="PK279" s="33"/>
      <c r="PL279" s="33"/>
      <c r="PM279" s="33"/>
      <c r="PN279" s="33"/>
      <c r="PO279" s="33"/>
      <c r="PP279" s="33"/>
      <c r="PQ279" s="33"/>
      <c r="PR279" s="33"/>
      <c r="PS279" s="33"/>
      <c r="PT279" s="33"/>
      <c r="PU279" s="33"/>
      <c r="PV279" s="33"/>
      <c r="PW279" s="33"/>
      <c r="PX279" s="33"/>
      <c r="PY279" s="33"/>
      <c r="PZ279" s="33"/>
      <c r="QA279" s="33"/>
      <c r="QB279" s="33"/>
      <c r="QC279" s="33"/>
      <c r="QD279" s="33"/>
      <c r="QE279" s="33"/>
      <c r="QF279" s="33"/>
      <c r="QG279" s="33"/>
      <c r="QH279" s="33"/>
      <c r="QI279" s="33"/>
      <c r="QJ279" s="33"/>
      <c r="QK279" s="33"/>
      <c r="QL279" s="33"/>
      <c r="QM279" s="33"/>
      <c r="QN279" s="33"/>
      <c r="QO279" s="33"/>
      <c r="QP279" s="33"/>
      <c r="QQ279" s="33"/>
      <c r="QR279" s="33"/>
      <c r="QS279" s="33"/>
      <c r="QT279" s="33"/>
      <c r="QU279" s="33"/>
      <c r="QV279" s="33"/>
      <c r="QW279" s="33"/>
      <c r="QX279" s="33"/>
      <c r="QY279" s="33"/>
      <c r="QZ279" s="33"/>
      <c r="RA279" s="33"/>
      <c r="RB279" s="33"/>
      <c r="RC279" s="33"/>
      <c r="RD279" s="33"/>
      <c r="RE279" s="33"/>
      <c r="RF279" s="33"/>
      <c r="RG279" s="33"/>
      <c r="RH279" s="33"/>
      <c r="RI279" s="33"/>
      <c r="RJ279" s="33"/>
      <c r="RK279" s="33"/>
      <c r="RL279" s="33"/>
      <c r="RM279" s="33"/>
      <c r="RN279" s="33"/>
      <c r="RO279" s="33"/>
      <c r="RP279" s="33"/>
      <c r="RQ279" s="33"/>
      <c r="RR279" s="33"/>
      <c r="RS279" s="33"/>
      <c r="RT279" s="33"/>
      <c r="RU279" s="33"/>
      <c r="RV279" s="33"/>
      <c r="RW279" s="33"/>
      <c r="RX279" s="33"/>
      <c r="RY279" s="33"/>
      <c r="RZ279" s="33"/>
      <c r="SA279" s="33"/>
      <c r="SB279" s="33"/>
      <c r="SC279" s="33"/>
      <c r="SD279" s="33"/>
      <c r="SE279" s="33"/>
      <c r="SF279" s="33"/>
      <c r="SG279" s="33"/>
      <c r="SH279" s="33"/>
      <c r="SI279" s="33"/>
      <c r="SJ279" s="33"/>
      <c r="SK279" s="33"/>
      <c r="SL279" s="33"/>
      <c r="SM279" s="33"/>
      <c r="SN279" s="33"/>
      <c r="SO279" s="33"/>
      <c r="SP279" s="33"/>
      <c r="SQ279" s="33"/>
      <c r="SR279" s="33"/>
      <c r="SS279" s="33"/>
      <c r="ST279" s="33"/>
      <c r="SU279" s="33"/>
      <c r="SV279" s="33"/>
      <c r="SW279" s="33"/>
      <c r="SX279" s="33"/>
      <c r="SY279" s="33"/>
      <c r="SZ279" s="33"/>
      <c r="TA279" s="33"/>
      <c r="TB279" s="33"/>
      <c r="TC279" s="33"/>
      <c r="TD279" s="33"/>
      <c r="TE279" s="33"/>
      <c r="TF279" s="33"/>
      <c r="TG279" s="33"/>
      <c r="TH279" s="33"/>
      <c r="TI279" s="33"/>
      <c r="TJ279" s="33"/>
      <c r="TK279" s="33"/>
      <c r="TL279" s="33"/>
      <c r="TM279" s="33"/>
      <c r="TN279" s="33"/>
      <c r="TO279" s="33"/>
      <c r="TP279" s="33"/>
      <c r="TQ279" s="33"/>
      <c r="TR279" s="33"/>
      <c r="TS279" s="33"/>
      <c r="TT279" s="33"/>
      <c r="TU279" s="33"/>
      <c r="TV279" s="33"/>
      <c r="TW279" s="33"/>
      <c r="TX279" s="33"/>
      <c r="TY279" s="33"/>
      <c r="TZ279" s="33"/>
      <c r="UA279" s="33"/>
      <c r="UB279" s="33"/>
      <c r="UC279" s="33"/>
      <c r="UD279" s="33"/>
      <c r="UE279" s="33"/>
      <c r="UF279" s="33"/>
      <c r="UG279" s="33"/>
      <c r="UH279" s="33"/>
      <c r="UI279" s="33"/>
      <c r="UJ279" s="33"/>
      <c r="UK279" s="33"/>
      <c r="UL279" s="33"/>
    </row>
    <row r="280" spans="1:558" s="13" customFormat="1" x14ac:dyDescent="0.25">
      <c r="A280" s="54">
        <v>274</v>
      </c>
      <c r="B280" s="24" t="s">
        <v>961</v>
      </c>
      <c r="C280" s="54" t="s">
        <v>912</v>
      </c>
      <c r="D280" s="80" t="s">
        <v>311</v>
      </c>
      <c r="E280" s="80" t="s">
        <v>69</v>
      </c>
      <c r="F280" s="86" t="s">
        <v>920</v>
      </c>
      <c r="G280" s="25">
        <v>11000</v>
      </c>
      <c r="H280" s="87">
        <v>0</v>
      </c>
      <c r="I280" s="25">
        <v>25</v>
      </c>
      <c r="J280" s="85">
        <v>315.7</v>
      </c>
      <c r="K280" s="60">
        <f t="shared" si="38"/>
        <v>780.99999999999989</v>
      </c>
      <c r="L280" s="36">
        <f t="shared" si="39"/>
        <v>121.00000000000001</v>
      </c>
      <c r="M280" s="72">
        <v>334.4</v>
      </c>
      <c r="N280" s="25">
        <f t="shared" si="40"/>
        <v>779.90000000000009</v>
      </c>
      <c r="O280" s="25"/>
      <c r="P280" s="25">
        <f t="shared" si="41"/>
        <v>650.09999999999991</v>
      </c>
      <c r="Q280" s="25">
        <f t="shared" si="34"/>
        <v>675.09999999999991</v>
      </c>
      <c r="R280" s="25">
        <f t="shared" si="35"/>
        <v>1681.9</v>
      </c>
      <c r="S280" s="25">
        <f t="shared" si="37"/>
        <v>10324.9</v>
      </c>
      <c r="T280" s="37" t="s">
        <v>44</v>
      </c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  <c r="LD280" s="33"/>
      <c r="LE280" s="33"/>
      <c r="LF280" s="33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3"/>
      <c r="LS280" s="33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33"/>
      <c r="ME280" s="33"/>
      <c r="MF280" s="33"/>
      <c r="MG280" s="33"/>
      <c r="MH280" s="33"/>
      <c r="MI280" s="33"/>
      <c r="MJ280" s="33"/>
      <c r="MK280" s="33"/>
      <c r="ML280" s="33"/>
      <c r="MM280" s="33"/>
      <c r="MN280" s="33"/>
      <c r="MO280" s="33"/>
      <c r="MP280" s="33"/>
      <c r="MQ280" s="33"/>
      <c r="MR280" s="33"/>
      <c r="MS280" s="33"/>
      <c r="MT280" s="33"/>
      <c r="MU280" s="33"/>
      <c r="MV280" s="33"/>
      <c r="MW280" s="33"/>
      <c r="MX280" s="33"/>
      <c r="MY280" s="33"/>
      <c r="MZ280" s="33"/>
      <c r="NA280" s="33"/>
      <c r="NB280" s="33"/>
      <c r="NC280" s="33"/>
      <c r="ND280" s="33"/>
      <c r="NE280" s="33"/>
      <c r="NF280" s="33"/>
      <c r="NG280" s="33"/>
      <c r="NH280" s="33"/>
      <c r="NI280" s="33"/>
      <c r="NJ280" s="33"/>
      <c r="NK280" s="33"/>
      <c r="NL280" s="33"/>
      <c r="NM280" s="33"/>
      <c r="NN280" s="33"/>
      <c r="NO280" s="33"/>
      <c r="NP280" s="33"/>
      <c r="NQ280" s="33"/>
      <c r="NR280" s="33"/>
      <c r="NS280" s="33"/>
      <c r="NT280" s="33"/>
      <c r="NU280" s="33"/>
      <c r="NV280" s="33"/>
      <c r="NW280" s="33"/>
      <c r="NX280" s="33"/>
      <c r="NY280" s="33"/>
      <c r="NZ280" s="33"/>
      <c r="OA280" s="33"/>
      <c r="OB280" s="33"/>
      <c r="OC280" s="33"/>
      <c r="OD280" s="33"/>
      <c r="OE280" s="33"/>
      <c r="OF280" s="33"/>
      <c r="OG280" s="33"/>
      <c r="OH280" s="33"/>
      <c r="OI280" s="33"/>
      <c r="OJ280" s="33"/>
      <c r="OK280" s="33"/>
      <c r="OL280" s="33"/>
      <c r="OM280" s="33"/>
      <c r="ON280" s="33"/>
      <c r="OO280" s="33"/>
      <c r="OP280" s="33"/>
      <c r="OQ280" s="33"/>
      <c r="OR280" s="33"/>
      <c r="OS280" s="33"/>
      <c r="OT280" s="33"/>
      <c r="OU280" s="33"/>
      <c r="OV280" s="33"/>
      <c r="OW280" s="33"/>
      <c r="OX280" s="33"/>
      <c r="OY280" s="33"/>
      <c r="OZ280" s="33"/>
      <c r="PA280" s="33"/>
      <c r="PB280" s="33"/>
      <c r="PC280" s="33"/>
      <c r="PD280" s="33"/>
      <c r="PE280" s="33"/>
      <c r="PF280" s="33"/>
      <c r="PG280" s="33"/>
      <c r="PH280" s="33"/>
      <c r="PI280" s="33"/>
      <c r="PJ280" s="33"/>
      <c r="PK280" s="33"/>
      <c r="PL280" s="33"/>
      <c r="PM280" s="33"/>
      <c r="PN280" s="33"/>
      <c r="PO280" s="33"/>
      <c r="PP280" s="33"/>
      <c r="PQ280" s="33"/>
      <c r="PR280" s="33"/>
      <c r="PS280" s="33"/>
      <c r="PT280" s="33"/>
      <c r="PU280" s="33"/>
      <c r="PV280" s="33"/>
      <c r="PW280" s="33"/>
      <c r="PX280" s="33"/>
      <c r="PY280" s="33"/>
      <c r="PZ280" s="33"/>
      <c r="QA280" s="33"/>
      <c r="QB280" s="33"/>
      <c r="QC280" s="33"/>
      <c r="QD280" s="33"/>
      <c r="QE280" s="33"/>
      <c r="QF280" s="33"/>
      <c r="QG280" s="33"/>
      <c r="QH280" s="33"/>
      <c r="QI280" s="33"/>
      <c r="QJ280" s="33"/>
      <c r="QK280" s="33"/>
      <c r="QL280" s="33"/>
      <c r="QM280" s="33"/>
      <c r="QN280" s="33"/>
      <c r="QO280" s="33"/>
      <c r="QP280" s="33"/>
      <c r="QQ280" s="33"/>
      <c r="QR280" s="33"/>
      <c r="QS280" s="33"/>
      <c r="QT280" s="33"/>
      <c r="QU280" s="33"/>
      <c r="QV280" s="33"/>
      <c r="QW280" s="33"/>
      <c r="QX280" s="33"/>
      <c r="QY280" s="33"/>
      <c r="QZ280" s="33"/>
      <c r="RA280" s="33"/>
      <c r="RB280" s="33"/>
      <c r="RC280" s="33"/>
      <c r="RD280" s="33"/>
      <c r="RE280" s="33"/>
      <c r="RF280" s="33"/>
      <c r="RG280" s="33"/>
      <c r="RH280" s="33"/>
      <c r="RI280" s="33"/>
      <c r="RJ280" s="33"/>
      <c r="RK280" s="33"/>
      <c r="RL280" s="33"/>
      <c r="RM280" s="33"/>
      <c r="RN280" s="33"/>
      <c r="RO280" s="33"/>
      <c r="RP280" s="33"/>
      <c r="RQ280" s="33"/>
      <c r="RR280" s="33"/>
      <c r="RS280" s="33"/>
      <c r="RT280" s="33"/>
      <c r="RU280" s="33"/>
      <c r="RV280" s="33"/>
      <c r="RW280" s="33"/>
      <c r="RX280" s="33"/>
      <c r="RY280" s="33"/>
      <c r="RZ280" s="33"/>
      <c r="SA280" s="33"/>
      <c r="SB280" s="33"/>
      <c r="SC280" s="33"/>
      <c r="SD280" s="33"/>
      <c r="SE280" s="33"/>
      <c r="SF280" s="33"/>
      <c r="SG280" s="33"/>
      <c r="SH280" s="33"/>
      <c r="SI280" s="33"/>
      <c r="SJ280" s="33"/>
      <c r="SK280" s="33"/>
      <c r="SL280" s="33"/>
      <c r="SM280" s="33"/>
      <c r="SN280" s="33"/>
      <c r="SO280" s="33"/>
      <c r="SP280" s="33"/>
      <c r="SQ280" s="33"/>
      <c r="SR280" s="33"/>
      <c r="SS280" s="33"/>
      <c r="ST280" s="33"/>
      <c r="SU280" s="33"/>
      <c r="SV280" s="33"/>
      <c r="SW280" s="33"/>
      <c r="SX280" s="33"/>
      <c r="SY280" s="33"/>
      <c r="SZ280" s="33"/>
      <c r="TA280" s="33"/>
      <c r="TB280" s="33"/>
      <c r="TC280" s="33"/>
      <c r="TD280" s="33"/>
      <c r="TE280" s="33"/>
      <c r="TF280" s="33"/>
      <c r="TG280" s="33"/>
      <c r="TH280" s="33"/>
      <c r="TI280" s="33"/>
      <c r="TJ280" s="33"/>
      <c r="TK280" s="33"/>
      <c r="TL280" s="33"/>
      <c r="TM280" s="33"/>
      <c r="TN280" s="33"/>
      <c r="TO280" s="33"/>
      <c r="TP280" s="33"/>
      <c r="TQ280" s="33"/>
      <c r="TR280" s="33"/>
      <c r="TS280" s="33"/>
      <c r="TT280" s="33"/>
      <c r="TU280" s="33"/>
      <c r="TV280" s="33"/>
      <c r="TW280" s="33"/>
      <c r="TX280" s="33"/>
      <c r="TY280" s="33"/>
      <c r="TZ280" s="33"/>
      <c r="UA280" s="33"/>
      <c r="UB280" s="33"/>
      <c r="UC280" s="33"/>
      <c r="UD280" s="33"/>
      <c r="UE280" s="33"/>
      <c r="UF280" s="33"/>
      <c r="UG280" s="33"/>
      <c r="UH280" s="33"/>
      <c r="UI280" s="33"/>
      <c r="UJ280" s="33"/>
      <c r="UK280" s="33"/>
      <c r="UL280" s="33"/>
    </row>
    <row r="281" spans="1:558" s="13" customFormat="1" x14ac:dyDescent="0.25">
      <c r="A281" s="54">
        <v>275</v>
      </c>
      <c r="B281" s="24" t="s">
        <v>1098</v>
      </c>
      <c r="C281" s="54" t="s">
        <v>913</v>
      </c>
      <c r="D281" s="80" t="s">
        <v>311</v>
      </c>
      <c r="E281" s="80" t="s">
        <v>69</v>
      </c>
      <c r="F281" s="86" t="s">
        <v>916</v>
      </c>
      <c r="G281" s="25">
        <v>25000</v>
      </c>
      <c r="H281" s="87">
        <v>0</v>
      </c>
      <c r="I281" s="25">
        <v>25</v>
      </c>
      <c r="J281" s="85">
        <v>717.5</v>
      </c>
      <c r="K281" s="60">
        <f t="shared" si="38"/>
        <v>1774.9999999999998</v>
      </c>
      <c r="L281" s="36">
        <f t="shared" si="39"/>
        <v>275</v>
      </c>
      <c r="M281" s="72">
        <v>760</v>
      </c>
      <c r="N281" s="25">
        <f t="shared" si="40"/>
        <v>1772.5000000000002</v>
      </c>
      <c r="O281" s="25"/>
      <c r="P281" s="25">
        <f t="shared" si="41"/>
        <v>1477.5</v>
      </c>
      <c r="Q281" s="25">
        <f t="shared" ref="Q281:Q344" si="42">+H281+I281+J281+M281+O281</f>
        <v>1502.5</v>
      </c>
      <c r="R281" s="25">
        <f t="shared" ref="R281:R344" si="43">+K281+L281+N281</f>
        <v>3822.5</v>
      </c>
      <c r="S281" s="25">
        <f t="shared" si="37"/>
        <v>23497.5</v>
      </c>
      <c r="T281" s="37" t="s">
        <v>44</v>
      </c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  <c r="LD281" s="33"/>
      <c r="LE281" s="33"/>
      <c r="LF281" s="33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3"/>
      <c r="LS281" s="33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33"/>
      <c r="ME281" s="33"/>
      <c r="MF281" s="33"/>
      <c r="MG281" s="33"/>
      <c r="MH281" s="33"/>
      <c r="MI281" s="33"/>
      <c r="MJ281" s="33"/>
      <c r="MK281" s="33"/>
      <c r="ML281" s="33"/>
      <c r="MM281" s="33"/>
      <c r="MN281" s="33"/>
      <c r="MO281" s="33"/>
      <c r="MP281" s="33"/>
      <c r="MQ281" s="33"/>
      <c r="MR281" s="33"/>
      <c r="MS281" s="33"/>
      <c r="MT281" s="33"/>
      <c r="MU281" s="33"/>
      <c r="MV281" s="33"/>
      <c r="MW281" s="33"/>
      <c r="MX281" s="33"/>
      <c r="MY281" s="33"/>
      <c r="MZ281" s="33"/>
      <c r="NA281" s="33"/>
      <c r="NB281" s="33"/>
      <c r="NC281" s="33"/>
      <c r="ND281" s="33"/>
      <c r="NE281" s="33"/>
      <c r="NF281" s="33"/>
      <c r="NG281" s="33"/>
      <c r="NH281" s="33"/>
      <c r="NI281" s="33"/>
      <c r="NJ281" s="33"/>
      <c r="NK281" s="33"/>
      <c r="NL281" s="33"/>
      <c r="NM281" s="33"/>
      <c r="NN281" s="33"/>
      <c r="NO281" s="33"/>
      <c r="NP281" s="33"/>
      <c r="NQ281" s="33"/>
      <c r="NR281" s="33"/>
      <c r="NS281" s="33"/>
      <c r="NT281" s="33"/>
      <c r="NU281" s="33"/>
      <c r="NV281" s="33"/>
      <c r="NW281" s="33"/>
      <c r="NX281" s="33"/>
      <c r="NY281" s="33"/>
      <c r="NZ281" s="33"/>
      <c r="OA281" s="33"/>
      <c r="OB281" s="33"/>
      <c r="OC281" s="33"/>
      <c r="OD281" s="33"/>
      <c r="OE281" s="33"/>
      <c r="OF281" s="33"/>
      <c r="OG281" s="33"/>
      <c r="OH281" s="33"/>
      <c r="OI281" s="33"/>
      <c r="OJ281" s="33"/>
      <c r="OK281" s="33"/>
      <c r="OL281" s="33"/>
      <c r="OM281" s="33"/>
      <c r="ON281" s="33"/>
      <c r="OO281" s="33"/>
      <c r="OP281" s="33"/>
      <c r="OQ281" s="33"/>
      <c r="OR281" s="33"/>
      <c r="OS281" s="33"/>
      <c r="OT281" s="33"/>
      <c r="OU281" s="33"/>
      <c r="OV281" s="33"/>
      <c r="OW281" s="33"/>
      <c r="OX281" s="33"/>
      <c r="OY281" s="33"/>
      <c r="OZ281" s="33"/>
      <c r="PA281" s="33"/>
      <c r="PB281" s="33"/>
      <c r="PC281" s="33"/>
      <c r="PD281" s="33"/>
      <c r="PE281" s="33"/>
      <c r="PF281" s="33"/>
      <c r="PG281" s="33"/>
      <c r="PH281" s="33"/>
      <c r="PI281" s="33"/>
      <c r="PJ281" s="33"/>
      <c r="PK281" s="33"/>
      <c r="PL281" s="33"/>
      <c r="PM281" s="33"/>
      <c r="PN281" s="33"/>
      <c r="PO281" s="33"/>
      <c r="PP281" s="33"/>
      <c r="PQ281" s="33"/>
      <c r="PR281" s="33"/>
      <c r="PS281" s="33"/>
      <c r="PT281" s="33"/>
      <c r="PU281" s="33"/>
      <c r="PV281" s="33"/>
      <c r="PW281" s="33"/>
      <c r="PX281" s="33"/>
      <c r="PY281" s="33"/>
      <c r="PZ281" s="33"/>
      <c r="QA281" s="33"/>
      <c r="QB281" s="33"/>
      <c r="QC281" s="33"/>
      <c r="QD281" s="33"/>
      <c r="QE281" s="33"/>
      <c r="QF281" s="33"/>
      <c r="QG281" s="33"/>
      <c r="QH281" s="33"/>
      <c r="QI281" s="33"/>
      <c r="QJ281" s="33"/>
      <c r="QK281" s="33"/>
      <c r="QL281" s="33"/>
      <c r="QM281" s="33"/>
      <c r="QN281" s="33"/>
      <c r="QO281" s="33"/>
      <c r="QP281" s="33"/>
      <c r="QQ281" s="33"/>
      <c r="QR281" s="33"/>
      <c r="QS281" s="33"/>
      <c r="QT281" s="33"/>
      <c r="QU281" s="33"/>
      <c r="QV281" s="33"/>
      <c r="QW281" s="33"/>
      <c r="QX281" s="33"/>
      <c r="QY281" s="33"/>
      <c r="QZ281" s="33"/>
      <c r="RA281" s="33"/>
      <c r="RB281" s="33"/>
      <c r="RC281" s="33"/>
      <c r="RD281" s="33"/>
      <c r="RE281" s="33"/>
      <c r="RF281" s="33"/>
      <c r="RG281" s="33"/>
      <c r="RH281" s="33"/>
      <c r="RI281" s="33"/>
      <c r="RJ281" s="33"/>
      <c r="RK281" s="33"/>
      <c r="RL281" s="33"/>
      <c r="RM281" s="33"/>
      <c r="RN281" s="33"/>
      <c r="RO281" s="33"/>
      <c r="RP281" s="33"/>
      <c r="RQ281" s="33"/>
      <c r="RR281" s="33"/>
      <c r="RS281" s="33"/>
      <c r="RT281" s="33"/>
      <c r="RU281" s="33"/>
      <c r="RV281" s="33"/>
      <c r="RW281" s="33"/>
      <c r="RX281" s="33"/>
      <c r="RY281" s="33"/>
      <c r="RZ281" s="33"/>
      <c r="SA281" s="33"/>
      <c r="SB281" s="33"/>
      <c r="SC281" s="33"/>
      <c r="SD281" s="33"/>
      <c r="SE281" s="33"/>
      <c r="SF281" s="33"/>
      <c r="SG281" s="33"/>
      <c r="SH281" s="33"/>
      <c r="SI281" s="33"/>
      <c r="SJ281" s="33"/>
      <c r="SK281" s="33"/>
      <c r="SL281" s="33"/>
      <c r="SM281" s="33"/>
      <c r="SN281" s="33"/>
      <c r="SO281" s="33"/>
      <c r="SP281" s="33"/>
      <c r="SQ281" s="33"/>
      <c r="SR281" s="33"/>
      <c r="SS281" s="33"/>
      <c r="ST281" s="33"/>
      <c r="SU281" s="33"/>
      <c r="SV281" s="33"/>
      <c r="SW281" s="33"/>
      <c r="SX281" s="33"/>
      <c r="SY281" s="33"/>
      <c r="SZ281" s="33"/>
      <c r="TA281" s="33"/>
      <c r="TB281" s="33"/>
      <c r="TC281" s="33"/>
      <c r="TD281" s="33"/>
      <c r="TE281" s="33"/>
      <c r="TF281" s="33"/>
      <c r="TG281" s="33"/>
      <c r="TH281" s="33"/>
      <c r="TI281" s="33"/>
      <c r="TJ281" s="33"/>
      <c r="TK281" s="33"/>
      <c r="TL281" s="33"/>
      <c r="TM281" s="33"/>
      <c r="TN281" s="33"/>
      <c r="TO281" s="33"/>
      <c r="TP281" s="33"/>
      <c r="TQ281" s="33"/>
      <c r="TR281" s="33"/>
      <c r="TS281" s="33"/>
      <c r="TT281" s="33"/>
      <c r="TU281" s="33"/>
      <c r="TV281" s="33"/>
      <c r="TW281" s="33"/>
      <c r="TX281" s="33"/>
      <c r="TY281" s="33"/>
      <c r="TZ281" s="33"/>
      <c r="UA281" s="33"/>
      <c r="UB281" s="33"/>
      <c r="UC281" s="33"/>
      <c r="UD281" s="33"/>
      <c r="UE281" s="33"/>
      <c r="UF281" s="33"/>
      <c r="UG281" s="33"/>
      <c r="UH281" s="33"/>
      <c r="UI281" s="33"/>
      <c r="UJ281" s="33"/>
      <c r="UK281" s="33"/>
      <c r="UL281" s="33"/>
    </row>
    <row r="282" spans="1:558" s="13" customFormat="1" x14ac:dyDescent="0.25">
      <c r="A282" s="54">
        <v>276</v>
      </c>
      <c r="B282" s="24" t="s">
        <v>315</v>
      </c>
      <c r="C282" s="54" t="s">
        <v>913</v>
      </c>
      <c r="D282" s="80" t="s">
        <v>311</v>
      </c>
      <c r="E282" s="80" t="s">
        <v>65</v>
      </c>
      <c r="F282" s="86" t="s">
        <v>916</v>
      </c>
      <c r="G282" s="25">
        <v>18000</v>
      </c>
      <c r="H282" s="87">
        <v>0</v>
      </c>
      <c r="I282" s="25">
        <v>25</v>
      </c>
      <c r="J282" s="85">
        <v>516.6</v>
      </c>
      <c r="K282" s="60">
        <f t="shared" si="38"/>
        <v>1277.9999999999998</v>
      </c>
      <c r="L282" s="36">
        <f t="shared" si="39"/>
        <v>198.00000000000003</v>
      </c>
      <c r="M282" s="72">
        <v>547.20000000000005</v>
      </c>
      <c r="N282" s="25">
        <f t="shared" si="40"/>
        <v>1276.2</v>
      </c>
      <c r="O282" s="25"/>
      <c r="P282" s="25">
        <f t="shared" si="41"/>
        <v>1063.8000000000002</v>
      </c>
      <c r="Q282" s="25">
        <f t="shared" si="42"/>
        <v>1088.8000000000002</v>
      </c>
      <c r="R282" s="25">
        <f t="shared" si="43"/>
        <v>2752.2</v>
      </c>
      <c r="S282" s="25">
        <f t="shared" si="37"/>
        <v>16911.2</v>
      </c>
      <c r="T282" s="37" t="s">
        <v>44</v>
      </c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  <c r="LD282" s="33"/>
      <c r="LE282" s="33"/>
      <c r="LF282" s="33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3"/>
      <c r="LS282" s="33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33"/>
      <c r="ME282" s="33"/>
      <c r="MF282" s="33"/>
      <c r="MG282" s="33"/>
      <c r="MH282" s="33"/>
      <c r="MI282" s="33"/>
      <c r="MJ282" s="33"/>
      <c r="MK282" s="33"/>
      <c r="ML282" s="33"/>
      <c r="MM282" s="33"/>
      <c r="MN282" s="33"/>
      <c r="MO282" s="33"/>
      <c r="MP282" s="33"/>
      <c r="MQ282" s="33"/>
      <c r="MR282" s="33"/>
      <c r="MS282" s="33"/>
      <c r="MT282" s="33"/>
      <c r="MU282" s="33"/>
      <c r="MV282" s="33"/>
      <c r="MW282" s="33"/>
      <c r="MX282" s="33"/>
      <c r="MY282" s="33"/>
      <c r="MZ282" s="33"/>
      <c r="NA282" s="33"/>
      <c r="NB282" s="33"/>
      <c r="NC282" s="33"/>
      <c r="ND282" s="33"/>
      <c r="NE282" s="33"/>
      <c r="NF282" s="33"/>
      <c r="NG282" s="33"/>
      <c r="NH282" s="33"/>
      <c r="NI282" s="33"/>
      <c r="NJ282" s="33"/>
      <c r="NK282" s="33"/>
      <c r="NL282" s="33"/>
      <c r="NM282" s="33"/>
      <c r="NN282" s="33"/>
      <c r="NO282" s="33"/>
      <c r="NP282" s="33"/>
      <c r="NQ282" s="33"/>
      <c r="NR282" s="33"/>
      <c r="NS282" s="33"/>
      <c r="NT282" s="33"/>
      <c r="NU282" s="33"/>
      <c r="NV282" s="33"/>
      <c r="NW282" s="33"/>
      <c r="NX282" s="33"/>
      <c r="NY282" s="33"/>
      <c r="NZ282" s="33"/>
      <c r="OA282" s="33"/>
      <c r="OB282" s="33"/>
      <c r="OC282" s="33"/>
      <c r="OD282" s="33"/>
      <c r="OE282" s="33"/>
      <c r="OF282" s="33"/>
      <c r="OG282" s="33"/>
      <c r="OH282" s="33"/>
      <c r="OI282" s="33"/>
      <c r="OJ282" s="33"/>
      <c r="OK282" s="33"/>
      <c r="OL282" s="33"/>
      <c r="OM282" s="33"/>
      <c r="ON282" s="33"/>
      <c r="OO282" s="33"/>
      <c r="OP282" s="33"/>
      <c r="OQ282" s="33"/>
      <c r="OR282" s="33"/>
      <c r="OS282" s="33"/>
      <c r="OT282" s="33"/>
      <c r="OU282" s="33"/>
      <c r="OV282" s="33"/>
      <c r="OW282" s="33"/>
      <c r="OX282" s="33"/>
      <c r="OY282" s="33"/>
      <c r="OZ282" s="33"/>
      <c r="PA282" s="33"/>
      <c r="PB282" s="33"/>
      <c r="PC282" s="33"/>
      <c r="PD282" s="33"/>
      <c r="PE282" s="33"/>
      <c r="PF282" s="33"/>
      <c r="PG282" s="33"/>
      <c r="PH282" s="33"/>
      <c r="PI282" s="33"/>
      <c r="PJ282" s="33"/>
      <c r="PK282" s="33"/>
      <c r="PL282" s="33"/>
      <c r="PM282" s="33"/>
      <c r="PN282" s="33"/>
      <c r="PO282" s="33"/>
      <c r="PP282" s="33"/>
      <c r="PQ282" s="33"/>
      <c r="PR282" s="33"/>
      <c r="PS282" s="33"/>
      <c r="PT282" s="33"/>
      <c r="PU282" s="33"/>
      <c r="PV282" s="33"/>
      <c r="PW282" s="33"/>
      <c r="PX282" s="33"/>
      <c r="PY282" s="33"/>
      <c r="PZ282" s="33"/>
      <c r="QA282" s="33"/>
      <c r="QB282" s="33"/>
      <c r="QC282" s="33"/>
      <c r="QD282" s="33"/>
      <c r="QE282" s="33"/>
      <c r="QF282" s="33"/>
      <c r="QG282" s="33"/>
      <c r="QH282" s="33"/>
      <c r="QI282" s="33"/>
      <c r="QJ282" s="33"/>
      <c r="QK282" s="33"/>
      <c r="QL282" s="33"/>
      <c r="QM282" s="33"/>
      <c r="QN282" s="33"/>
      <c r="QO282" s="33"/>
      <c r="QP282" s="33"/>
      <c r="QQ282" s="33"/>
      <c r="QR282" s="33"/>
      <c r="QS282" s="33"/>
      <c r="QT282" s="33"/>
      <c r="QU282" s="33"/>
      <c r="QV282" s="33"/>
      <c r="QW282" s="33"/>
      <c r="QX282" s="33"/>
      <c r="QY282" s="33"/>
      <c r="QZ282" s="33"/>
      <c r="RA282" s="33"/>
      <c r="RB282" s="33"/>
      <c r="RC282" s="33"/>
      <c r="RD282" s="33"/>
      <c r="RE282" s="33"/>
      <c r="RF282" s="33"/>
      <c r="RG282" s="33"/>
      <c r="RH282" s="33"/>
      <c r="RI282" s="33"/>
      <c r="RJ282" s="33"/>
      <c r="RK282" s="33"/>
      <c r="RL282" s="33"/>
      <c r="RM282" s="33"/>
      <c r="RN282" s="33"/>
      <c r="RO282" s="33"/>
      <c r="RP282" s="33"/>
      <c r="RQ282" s="33"/>
      <c r="RR282" s="33"/>
      <c r="RS282" s="33"/>
      <c r="RT282" s="33"/>
      <c r="RU282" s="33"/>
      <c r="RV282" s="33"/>
      <c r="RW282" s="33"/>
      <c r="RX282" s="33"/>
      <c r="RY282" s="33"/>
      <c r="RZ282" s="33"/>
      <c r="SA282" s="33"/>
      <c r="SB282" s="33"/>
      <c r="SC282" s="33"/>
      <c r="SD282" s="33"/>
      <c r="SE282" s="33"/>
      <c r="SF282" s="33"/>
      <c r="SG282" s="33"/>
      <c r="SH282" s="33"/>
      <c r="SI282" s="33"/>
      <c r="SJ282" s="33"/>
      <c r="SK282" s="33"/>
      <c r="SL282" s="33"/>
      <c r="SM282" s="33"/>
      <c r="SN282" s="33"/>
      <c r="SO282" s="33"/>
      <c r="SP282" s="33"/>
      <c r="SQ282" s="33"/>
      <c r="SR282" s="33"/>
      <c r="SS282" s="33"/>
      <c r="ST282" s="33"/>
      <c r="SU282" s="33"/>
      <c r="SV282" s="33"/>
      <c r="SW282" s="33"/>
      <c r="SX282" s="33"/>
      <c r="SY282" s="33"/>
      <c r="SZ282" s="33"/>
      <c r="TA282" s="33"/>
      <c r="TB282" s="33"/>
      <c r="TC282" s="33"/>
      <c r="TD282" s="33"/>
      <c r="TE282" s="33"/>
      <c r="TF282" s="33"/>
      <c r="TG282" s="33"/>
      <c r="TH282" s="33"/>
      <c r="TI282" s="33"/>
      <c r="TJ282" s="33"/>
      <c r="TK282" s="33"/>
      <c r="TL282" s="33"/>
      <c r="TM282" s="33"/>
      <c r="TN282" s="33"/>
      <c r="TO282" s="33"/>
      <c r="TP282" s="33"/>
      <c r="TQ282" s="33"/>
      <c r="TR282" s="33"/>
      <c r="TS282" s="33"/>
      <c r="TT282" s="33"/>
      <c r="TU282" s="33"/>
      <c r="TV282" s="33"/>
      <c r="TW282" s="33"/>
      <c r="TX282" s="33"/>
      <c r="TY282" s="33"/>
      <c r="TZ282" s="33"/>
      <c r="UA282" s="33"/>
      <c r="UB282" s="33"/>
      <c r="UC282" s="33"/>
      <c r="UD282" s="33"/>
      <c r="UE282" s="33"/>
      <c r="UF282" s="33"/>
      <c r="UG282" s="33"/>
      <c r="UH282" s="33"/>
      <c r="UI282" s="33"/>
      <c r="UJ282" s="33"/>
      <c r="UK282" s="33"/>
      <c r="UL282" s="33"/>
    </row>
    <row r="283" spans="1:558" s="13" customFormat="1" x14ac:dyDescent="0.25">
      <c r="A283" s="54">
        <v>277</v>
      </c>
      <c r="B283" s="24" t="s">
        <v>1055</v>
      </c>
      <c r="C283" s="54" t="s">
        <v>913</v>
      </c>
      <c r="D283" s="80" t="s">
        <v>311</v>
      </c>
      <c r="E283" s="80" t="s">
        <v>110</v>
      </c>
      <c r="F283" s="86" t="s">
        <v>916</v>
      </c>
      <c r="G283" s="25">
        <v>24000</v>
      </c>
      <c r="H283" s="87">
        <v>0</v>
      </c>
      <c r="I283" s="25">
        <v>25</v>
      </c>
      <c r="J283" s="85">
        <v>688.8</v>
      </c>
      <c r="K283" s="60">
        <f t="shared" si="38"/>
        <v>1703.9999999999998</v>
      </c>
      <c r="L283" s="36">
        <f t="shared" si="39"/>
        <v>264</v>
      </c>
      <c r="M283" s="72">
        <v>729.6</v>
      </c>
      <c r="N283" s="25">
        <f t="shared" si="40"/>
        <v>1701.6000000000001</v>
      </c>
      <c r="O283" s="25"/>
      <c r="P283" s="25">
        <f t="shared" si="41"/>
        <v>1418.4</v>
      </c>
      <c r="Q283" s="25">
        <f t="shared" si="42"/>
        <v>1443.4</v>
      </c>
      <c r="R283" s="25">
        <f t="shared" si="43"/>
        <v>3669.6</v>
      </c>
      <c r="S283" s="25">
        <f t="shared" ref="S283:S314" si="44">+G283-Q283</f>
        <v>22556.6</v>
      </c>
      <c r="T283" s="37" t="s">
        <v>44</v>
      </c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  <c r="LD283" s="33"/>
      <c r="LE283" s="33"/>
      <c r="LF283" s="33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3"/>
      <c r="LS283" s="33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33"/>
      <c r="ME283" s="33"/>
      <c r="MF283" s="33"/>
      <c r="MG283" s="33"/>
      <c r="MH283" s="33"/>
      <c r="MI283" s="33"/>
      <c r="MJ283" s="33"/>
      <c r="MK283" s="33"/>
      <c r="ML283" s="33"/>
      <c r="MM283" s="33"/>
      <c r="MN283" s="33"/>
      <c r="MO283" s="33"/>
      <c r="MP283" s="33"/>
      <c r="MQ283" s="33"/>
      <c r="MR283" s="33"/>
      <c r="MS283" s="33"/>
      <c r="MT283" s="33"/>
      <c r="MU283" s="33"/>
      <c r="MV283" s="33"/>
      <c r="MW283" s="33"/>
      <c r="MX283" s="33"/>
      <c r="MY283" s="33"/>
      <c r="MZ283" s="33"/>
      <c r="NA283" s="33"/>
      <c r="NB283" s="33"/>
      <c r="NC283" s="33"/>
      <c r="ND283" s="33"/>
      <c r="NE283" s="33"/>
      <c r="NF283" s="33"/>
      <c r="NG283" s="33"/>
      <c r="NH283" s="33"/>
      <c r="NI283" s="33"/>
      <c r="NJ283" s="33"/>
      <c r="NK283" s="33"/>
      <c r="NL283" s="33"/>
      <c r="NM283" s="33"/>
      <c r="NN283" s="33"/>
      <c r="NO283" s="33"/>
      <c r="NP283" s="33"/>
      <c r="NQ283" s="33"/>
      <c r="NR283" s="33"/>
      <c r="NS283" s="33"/>
      <c r="NT283" s="33"/>
      <c r="NU283" s="33"/>
      <c r="NV283" s="33"/>
      <c r="NW283" s="33"/>
      <c r="NX283" s="33"/>
      <c r="NY283" s="33"/>
      <c r="NZ283" s="33"/>
      <c r="OA283" s="33"/>
      <c r="OB283" s="33"/>
      <c r="OC283" s="33"/>
      <c r="OD283" s="33"/>
      <c r="OE283" s="33"/>
      <c r="OF283" s="33"/>
      <c r="OG283" s="33"/>
      <c r="OH283" s="33"/>
      <c r="OI283" s="33"/>
      <c r="OJ283" s="33"/>
      <c r="OK283" s="33"/>
      <c r="OL283" s="33"/>
      <c r="OM283" s="33"/>
      <c r="ON283" s="33"/>
      <c r="OO283" s="33"/>
      <c r="OP283" s="33"/>
      <c r="OQ283" s="33"/>
      <c r="OR283" s="33"/>
      <c r="OS283" s="33"/>
      <c r="OT283" s="33"/>
      <c r="OU283" s="33"/>
      <c r="OV283" s="33"/>
      <c r="OW283" s="33"/>
      <c r="OX283" s="33"/>
      <c r="OY283" s="33"/>
      <c r="OZ283" s="33"/>
      <c r="PA283" s="33"/>
      <c r="PB283" s="33"/>
      <c r="PC283" s="33"/>
      <c r="PD283" s="33"/>
      <c r="PE283" s="33"/>
      <c r="PF283" s="33"/>
      <c r="PG283" s="33"/>
      <c r="PH283" s="33"/>
      <c r="PI283" s="33"/>
      <c r="PJ283" s="33"/>
      <c r="PK283" s="33"/>
      <c r="PL283" s="33"/>
      <c r="PM283" s="33"/>
      <c r="PN283" s="33"/>
      <c r="PO283" s="33"/>
      <c r="PP283" s="33"/>
      <c r="PQ283" s="33"/>
      <c r="PR283" s="33"/>
      <c r="PS283" s="33"/>
      <c r="PT283" s="33"/>
      <c r="PU283" s="33"/>
      <c r="PV283" s="33"/>
      <c r="PW283" s="33"/>
      <c r="PX283" s="33"/>
      <c r="PY283" s="33"/>
      <c r="PZ283" s="33"/>
      <c r="QA283" s="33"/>
      <c r="QB283" s="33"/>
      <c r="QC283" s="33"/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/>
      <c r="QP283" s="33"/>
      <c r="QQ283" s="33"/>
      <c r="QR283" s="33"/>
      <c r="QS283" s="33"/>
      <c r="QT283" s="33"/>
      <c r="QU283" s="33"/>
      <c r="QV283" s="33"/>
      <c r="QW283" s="33"/>
      <c r="QX283" s="33"/>
      <c r="QY283" s="33"/>
      <c r="QZ283" s="33"/>
      <c r="RA283" s="33"/>
      <c r="RB283" s="33"/>
      <c r="RC283" s="33"/>
      <c r="RD283" s="33"/>
      <c r="RE283" s="33"/>
      <c r="RF283" s="33"/>
      <c r="RG283" s="33"/>
      <c r="RH283" s="33"/>
      <c r="RI283" s="33"/>
      <c r="RJ283" s="33"/>
      <c r="RK283" s="33"/>
      <c r="RL283" s="33"/>
      <c r="RM283" s="33"/>
      <c r="RN283" s="33"/>
      <c r="RO283" s="33"/>
      <c r="RP283" s="33"/>
      <c r="RQ283" s="33"/>
      <c r="RR283" s="33"/>
      <c r="RS283" s="33"/>
      <c r="RT283" s="33"/>
      <c r="RU283" s="33"/>
      <c r="RV283" s="33"/>
      <c r="RW283" s="33"/>
      <c r="RX283" s="33"/>
      <c r="RY283" s="33"/>
      <c r="RZ283" s="33"/>
      <c r="SA283" s="33"/>
      <c r="SB283" s="33"/>
      <c r="SC283" s="33"/>
      <c r="SD283" s="33"/>
      <c r="SE283" s="33"/>
      <c r="SF283" s="33"/>
      <c r="SG283" s="33"/>
      <c r="SH283" s="33"/>
      <c r="SI283" s="33"/>
      <c r="SJ283" s="33"/>
      <c r="SK283" s="33"/>
      <c r="SL283" s="33"/>
      <c r="SM283" s="33"/>
      <c r="SN283" s="33"/>
      <c r="SO283" s="33"/>
      <c r="SP283" s="33"/>
      <c r="SQ283" s="33"/>
      <c r="SR283" s="33"/>
      <c r="SS283" s="33"/>
      <c r="ST283" s="33"/>
      <c r="SU283" s="33"/>
      <c r="SV283" s="33"/>
      <c r="SW283" s="33"/>
      <c r="SX283" s="33"/>
      <c r="SY283" s="33"/>
      <c r="SZ283" s="33"/>
      <c r="TA283" s="33"/>
      <c r="TB283" s="33"/>
      <c r="TC283" s="33"/>
      <c r="TD283" s="33"/>
      <c r="TE283" s="33"/>
      <c r="TF283" s="33"/>
      <c r="TG283" s="33"/>
      <c r="TH283" s="33"/>
      <c r="TI283" s="33"/>
      <c r="TJ283" s="33"/>
      <c r="TK283" s="33"/>
      <c r="TL283" s="33"/>
      <c r="TM283" s="33"/>
      <c r="TN283" s="33"/>
      <c r="TO283" s="33"/>
      <c r="TP283" s="33"/>
      <c r="TQ283" s="33"/>
      <c r="TR283" s="33"/>
      <c r="TS283" s="33"/>
      <c r="TT283" s="33"/>
      <c r="TU283" s="33"/>
      <c r="TV283" s="33"/>
      <c r="TW283" s="33"/>
      <c r="TX283" s="33"/>
      <c r="TY283" s="33"/>
      <c r="TZ283" s="33"/>
      <c r="UA283" s="33"/>
      <c r="UB283" s="33"/>
      <c r="UC283" s="33"/>
      <c r="UD283" s="33"/>
      <c r="UE283" s="33"/>
      <c r="UF283" s="33"/>
      <c r="UG283" s="33"/>
      <c r="UH283" s="33"/>
      <c r="UI283" s="33"/>
      <c r="UJ283" s="33"/>
      <c r="UK283" s="33"/>
      <c r="UL283" s="33"/>
    </row>
    <row r="284" spans="1:558" s="13" customFormat="1" x14ac:dyDescent="0.25">
      <c r="A284" s="54">
        <v>278</v>
      </c>
      <c r="B284" s="24" t="s">
        <v>361</v>
      </c>
      <c r="C284" s="54" t="s">
        <v>913</v>
      </c>
      <c r="D284" s="80" t="s">
        <v>359</v>
      </c>
      <c r="E284" s="80" t="s">
        <v>394</v>
      </c>
      <c r="F284" s="86" t="s">
        <v>921</v>
      </c>
      <c r="G284" s="25">
        <v>46000</v>
      </c>
      <c r="H284" s="85">
        <v>1289.46</v>
      </c>
      <c r="I284" s="25">
        <v>25</v>
      </c>
      <c r="J284" s="85">
        <v>1320.2</v>
      </c>
      <c r="K284" s="60">
        <f t="shared" si="38"/>
        <v>3265.9999999999995</v>
      </c>
      <c r="L284" s="36">
        <f t="shared" si="39"/>
        <v>506.00000000000006</v>
      </c>
      <c r="M284" s="72">
        <v>1398.4</v>
      </c>
      <c r="N284" s="25">
        <f t="shared" si="40"/>
        <v>3261.4</v>
      </c>
      <c r="O284" s="25"/>
      <c r="P284" s="25">
        <f t="shared" si="41"/>
        <v>2718.6000000000004</v>
      </c>
      <c r="Q284" s="25">
        <f t="shared" si="42"/>
        <v>4033.06</v>
      </c>
      <c r="R284" s="25">
        <f t="shared" si="43"/>
        <v>7033.4</v>
      </c>
      <c r="S284" s="25">
        <f t="shared" si="44"/>
        <v>41966.94</v>
      </c>
      <c r="T284" s="37" t="s">
        <v>44</v>
      </c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  <c r="LD284" s="33"/>
      <c r="LE284" s="33"/>
      <c r="LF284" s="33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3"/>
      <c r="LS284" s="33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33"/>
      <c r="ME284" s="33"/>
      <c r="MF284" s="33"/>
      <c r="MG284" s="33"/>
      <c r="MH284" s="33"/>
      <c r="MI284" s="33"/>
      <c r="MJ284" s="33"/>
      <c r="MK284" s="33"/>
      <c r="ML284" s="33"/>
      <c r="MM284" s="33"/>
      <c r="MN284" s="33"/>
      <c r="MO284" s="33"/>
      <c r="MP284" s="33"/>
      <c r="MQ284" s="33"/>
      <c r="MR284" s="33"/>
      <c r="MS284" s="33"/>
      <c r="MT284" s="33"/>
      <c r="MU284" s="33"/>
      <c r="MV284" s="33"/>
      <c r="MW284" s="33"/>
      <c r="MX284" s="33"/>
      <c r="MY284" s="33"/>
      <c r="MZ284" s="33"/>
      <c r="NA284" s="33"/>
      <c r="NB284" s="33"/>
      <c r="NC284" s="33"/>
      <c r="ND284" s="33"/>
      <c r="NE284" s="33"/>
      <c r="NF284" s="33"/>
      <c r="NG284" s="33"/>
      <c r="NH284" s="33"/>
      <c r="NI284" s="33"/>
      <c r="NJ284" s="33"/>
      <c r="NK284" s="33"/>
      <c r="NL284" s="33"/>
      <c r="NM284" s="33"/>
      <c r="NN284" s="33"/>
      <c r="NO284" s="33"/>
      <c r="NP284" s="33"/>
      <c r="NQ284" s="33"/>
      <c r="NR284" s="33"/>
      <c r="NS284" s="33"/>
      <c r="NT284" s="33"/>
      <c r="NU284" s="33"/>
      <c r="NV284" s="33"/>
      <c r="NW284" s="33"/>
      <c r="NX284" s="33"/>
      <c r="NY284" s="33"/>
      <c r="NZ284" s="33"/>
      <c r="OA284" s="33"/>
      <c r="OB284" s="33"/>
      <c r="OC284" s="33"/>
      <c r="OD284" s="33"/>
      <c r="OE284" s="33"/>
      <c r="OF284" s="33"/>
      <c r="OG284" s="33"/>
      <c r="OH284" s="33"/>
      <c r="OI284" s="33"/>
      <c r="OJ284" s="33"/>
      <c r="OK284" s="33"/>
      <c r="OL284" s="33"/>
      <c r="OM284" s="33"/>
      <c r="ON284" s="33"/>
      <c r="OO284" s="33"/>
      <c r="OP284" s="33"/>
      <c r="OQ284" s="33"/>
      <c r="OR284" s="33"/>
      <c r="OS284" s="33"/>
      <c r="OT284" s="33"/>
      <c r="OU284" s="33"/>
      <c r="OV284" s="33"/>
      <c r="OW284" s="33"/>
      <c r="OX284" s="33"/>
      <c r="OY284" s="33"/>
      <c r="OZ284" s="33"/>
      <c r="PA284" s="33"/>
      <c r="PB284" s="33"/>
      <c r="PC284" s="33"/>
      <c r="PD284" s="33"/>
      <c r="PE284" s="33"/>
      <c r="PF284" s="33"/>
      <c r="PG284" s="33"/>
      <c r="PH284" s="33"/>
      <c r="PI284" s="33"/>
      <c r="PJ284" s="33"/>
      <c r="PK284" s="33"/>
      <c r="PL284" s="33"/>
      <c r="PM284" s="33"/>
      <c r="PN284" s="33"/>
      <c r="PO284" s="33"/>
      <c r="PP284" s="33"/>
      <c r="PQ284" s="33"/>
      <c r="PR284" s="33"/>
      <c r="PS284" s="33"/>
      <c r="PT284" s="33"/>
      <c r="PU284" s="33"/>
      <c r="PV284" s="33"/>
      <c r="PW284" s="33"/>
      <c r="PX284" s="33"/>
      <c r="PY284" s="33"/>
      <c r="PZ284" s="33"/>
      <c r="QA284" s="33"/>
      <c r="QB284" s="33"/>
      <c r="QC284" s="33"/>
      <c r="QD284" s="33"/>
      <c r="QE284" s="33"/>
      <c r="QF284" s="33"/>
      <c r="QG284" s="33"/>
      <c r="QH284" s="33"/>
      <c r="QI284" s="33"/>
      <c r="QJ284" s="33"/>
      <c r="QK284" s="33"/>
      <c r="QL284" s="33"/>
      <c r="QM284" s="33"/>
      <c r="QN284" s="33"/>
      <c r="QO284" s="33"/>
      <c r="QP284" s="33"/>
      <c r="QQ284" s="33"/>
      <c r="QR284" s="33"/>
      <c r="QS284" s="33"/>
      <c r="QT284" s="33"/>
      <c r="QU284" s="33"/>
      <c r="QV284" s="33"/>
      <c r="QW284" s="33"/>
      <c r="QX284" s="33"/>
      <c r="QY284" s="33"/>
      <c r="QZ284" s="33"/>
      <c r="RA284" s="33"/>
      <c r="RB284" s="33"/>
      <c r="RC284" s="33"/>
      <c r="RD284" s="33"/>
      <c r="RE284" s="33"/>
      <c r="RF284" s="33"/>
      <c r="RG284" s="33"/>
      <c r="RH284" s="33"/>
      <c r="RI284" s="33"/>
      <c r="RJ284" s="33"/>
      <c r="RK284" s="33"/>
      <c r="RL284" s="33"/>
      <c r="RM284" s="33"/>
      <c r="RN284" s="33"/>
      <c r="RO284" s="33"/>
      <c r="RP284" s="33"/>
      <c r="RQ284" s="33"/>
      <c r="RR284" s="33"/>
      <c r="RS284" s="33"/>
      <c r="RT284" s="33"/>
      <c r="RU284" s="33"/>
      <c r="RV284" s="33"/>
      <c r="RW284" s="33"/>
      <c r="RX284" s="33"/>
      <c r="RY284" s="33"/>
      <c r="RZ284" s="33"/>
      <c r="SA284" s="33"/>
      <c r="SB284" s="33"/>
      <c r="SC284" s="33"/>
      <c r="SD284" s="33"/>
      <c r="SE284" s="33"/>
      <c r="SF284" s="33"/>
      <c r="SG284" s="33"/>
      <c r="SH284" s="33"/>
      <c r="SI284" s="33"/>
      <c r="SJ284" s="33"/>
      <c r="SK284" s="33"/>
      <c r="SL284" s="33"/>
      <c r="SM284" s="33"/>
      <c r="SN284" s="33"/>
      <c r="SO284" s="33"/>
      <c r="SP284" s="33"/>
      <c r="SQ284" s="33"/>
      <c r="SR284" s="33"/>
      <c r="SS284" s="33"/>
      <c r="ST284" s="33"/>
      <c r="SU284" s="33"/>
      <c r="SV284" s="33"/>
      <c r="SW284" s="33"/>
      <c r="SX284" s="33"/>
      <c r="SY284" s="33"/>
      <c r="SZ284" s="33"/>
      <c r="TA284" s="33"/>
      <c r="TB284" s="33"/>
      <c r="TC284" s="33"/>
      <c r="TD284" s="33"/>
      <c r="TE284" s="33"/>
      <c r="TF284" s="33"/>
      <c r="TG284" s="33"/>
      <c r="TH284" s="33"/>
      <c r="TI284" s="33"/>
      <c r="TJ284" s="33"/>
      <c r="TK284" s="33"/>
      <c r="TL284" s="33"/>
      <c r="TM284" s="33"/>
      <c r="TN284" s="33"/>
      <c r="TO284" s="33"/>
      <c r="TP284" s="33"/>
      <c r="TQ284" s="33"/>
      <c r="TR284" s="33"/>
      <c r="TS284" s="33"/>
      <c r="TT284" s="33"/>
      <c r="TU284" s="33"/>
      <c r="TV284" s="33"/>
      <c r="TW284" s="33"/>
      <c r="TX284" s="33"/>
      <c r="TY284" s="33"/>
      <c r="TZ284" s="33"/>
      <c r="UA284" s="33"/>
      <c r="UB284" s="33"/>
      <c r="UC284" s="33"/>
      <c r="UD284" s="33"/>
      <c r="UE284" s="33"/>
      <c r="UF284" s="33"/>
      <c r="UG284" s="33"/>
      <c r="UH284" s="33"/>
      <c r="UI284" s="33"/>
      <c r="UJ284" s="33"/>
      <c r="UK284" s="33"/>
      <c r="UL284" s="33"/>
    </row>
    <row r="285" spans="1:558" s="13" customFormat="1" x14ac:dyDescent="0.25">
      <c r="A285" s="54">
        <v>279</v>
      </c>
      <c r="B285" s="24" t="s">
        <v>360</v>
      </c>
      <c r="C285" s="54" t="s">
        <v>912</v>
      </c>
      <c r="D285" s="80" t="s">
        <v>359</v>
      </c>
      <c r="E285" s="80" t="s">
        <v>99</v>
      </c>
      <c r="F285" s="86" t="s">
        <v>920</v>
      </c>
      <c r="G285" s="25">
        <v>35000</v>
      </c>
      <c r="H285" s="87">
        <v>0</v>
      </c>
      <c r="I285" s="25">
        <v>25</v>
      </c>
      <c r="J285" s="85">
        <v>1004.5</v>
      </c>
      <c r="K285" s="60">
        <f t="shared" si="38"/>
        <v>2485</v>
      </c>
      <c r="L285" s="36">
        <f t="shared" si="39"/>
        <v>385.00000000000006</v>
      </c>
      <c r="M285" s="72">
        <v>1064</v>
      </c>
      <c r="N285" s="25">
        <f t="shared" si="40"/>
        <v>2481.5</v>
      </c>
      <c r="O285" s="25"/>
      <c r="P285" s="25">
        <f t="shared" si="41"/>
        <v>2068.5</v>
      </c>
      <c r="Q285" s="25">
        <f t="shared" si="42"/>
        <v>2093.5</v>
      </c>
      <c r="R285" s="25">
        <f t="shared" si="43"/>
        <v>5351.5</v>
      </c>
      <c r="S285" s="25">
        <f t="shared" si="44"/>
        <v>32906.5</v>
      </c>
      <c r="T285" s="37" t="s">
        <v>44</v>
      </c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  <c r="LD285" s="33"/>
      <c r="LE285" s="33"/>
      <c r="LF285" s="33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3"/>
      <c r="LS285" s="33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33"/>
      <c r="ME285" s="33"/>
      <c r="MF285" s="33"/>
      <c r="MG285" s="33"/>
      <c r="MH285" s="33"/>
      <c r="MI285" s="33"/>
      <c r="MJ285" s="33"/>
      <c r="MK285" s="33"/>
      <c r="ML285" s="33"/>
      <c r="MM285" s="33"/>
      <c r="MN285" s="33"/>
      <c r="MO285" s="33"/>
      <c r="MP285" s="33"/>
      <c r="MQ285" s="33"/>
      <c r="MR285" s="33"/>
      <c r="MS285" s="33"/>
      <c r="MT285" s="33"/>
      <c r="MU285" s="33"/>
      <c r="MV285" s="33"/>
      <c r="MW285" s="33"/>
      <c r="MX285" s="33"/>
      <c r="MY285" s="33"/>
      <c r="MZ285" s="33"/>
      <c r="NA285" s="33"/>
      <c r="NB285" s="33"/>
      <c r="NC285" s="33"/>
      <c r="ND285" s="33"/>
      <c r="NE285" s="33"/>
      <c r="NF285" s="33"/>
      <c r="NG285" s="33"/>
      <c r="NH285" s="33"/>
      <c r="NI285" s="33"/>
      <c r="NJ285" s="33"/>
      <c r="NK285" s="33"/>
      <c r="NL285" s="33"/>
      <c r="NM285" s="33"/>
      <c r="NN285" s="33"/>
      <c r="NO285" s="33"/>
      <c r="NP285" s="33"/>
      <c r="NQ285" s="33"/>
      <c r="NR285" s="33"/>
      <c r="NS285" s="33"/>
      <c r="NT285" s="33"/>
      <c r="NU285" s="33"/>
      <c r="NV285" s="33"/>
      <c r="NW285" s="33"/>
      <c r="NX285" s="33"/>
      <c r="NY285" s="33"/>
      <c r="NZ285" s="33"/>
      <c r="OA285" s="33"/>
      <c r="OB285" s="33"/>
      <c r="OC285" s="33"/>
      <c r="OD285" s="33"/>
      <c r="OE285" s="33"/>
      <c r="OF285" s="33"/>
      <c r="OG285" s="33"/>
      <c r="OH285" s="33"/>
      <c r="OI285" s="33"/>
      <c r="OJ285" s="33"/>
      <c r="OK285" s="33"/>
      <c r="OL285" s="33"/>
      <c r="OM285" s="33"/>
      <c r="ON285" s="33"/>
      <c r="OO285" s="33"/>
      <c r="OP285" s="33"/>
      <c r="OQ285" s="33"/>
      <c r="OR285" s="33"/>
      <c r="OS285" s="33"/>
      <c r="OT285" s="33"/>
      <c r="OU285" s="33"/>
      <c r="OV285" s="33"/>
      <c r="OW285" s="33"/>
      <c r="OX285" s="33"/>
      <c r="OY285" s="33"/>
      <c r="OZ285" s="33"/>
      <c r="PA285" s="33"/>
      <c r="PB285" s="33"/>
      <c r="PC285" s="33"/>
      <c r="PD285" s="33"/>
      <c r="PE285" s="33"/>
      <c r="PF285" s="33"/>
      <c r="PG285" s="33"/>
      <c r="PH285" s="33"/>
      <c r="PI285" s="33"/>
      <c r="PJ285" s="33"/>
      <c r="PK285" s="33"/>
      <c r="PL285" s="33"/>
      <c r="PM285" s="33"/>
      <c r="PN285" s="33"/>
      <c r="PO285" s="33"/>
      <c r="PP285" s="33"/>
      <c r="PQ285" s="33"/>
      <c r="PR285" s="33"/>
      <c r="PS285" s="33"/>
      <c r="PT285" s="33"/>
      <c r="PU285" s="33"/>
      <c r="PV285" s="33"/>
      <c r="PW285" s="33"/>
      <c r="PX285" s="33"/>
      <c r="PY285" s="33"/>
      <c r="PZ285" s="33"/>
      <c r="QA285" s="33"/>
      <c r="QB285" s="33"/>
      <c r="QC285" s="33"/>
      <c r="QD285" s="33"/>
      <c r="QE285" s="33"/>
      <c r="QF285" s="33"/>
      <c r="QG285" s="33"/>
      <c r="QH285" s="33"/>
      <c r="QI285" s="33"/>
      <c r="QJ285" s="33"/>
      <c r="QK285" s="33"/>
      <c r="QL285" s="33"/>
      <c r="QM285" s="33"/>
      <c r="QN285" s="33"/>
      <c r="QO285" s="33"/>
      <c r="QP285" s="33"/>
      <c r="QQ285" s="33"/>
      <c r="QR285" s="33"/>
      <c r="QS285" s="33"/>
      <c r="QT285" s="33"/>
      <c r="QU285" s="33"/>
      <c r="QV285" s="33"/>
      <c r="QW285" s="33"/>
      <c r="QX285" s="33"/>
      <c r="QY285" s="33"/>
      <c r="QZ285" s="33"/>
      <c r="RA285" s="33"/>
      <c r="RB285" s="33"/>
      <c r="RC285" s="33"/>
      <c r="RD285" s="33"/>
      <c r="RE285" s="33"/>
      <c r="RF285" s="33"/>
      <c r="RG285" s="33"/>
      <c r="RH285" s="33"/>
      <c r="RI285" s="33"/>
      <c r="RJ285" s="33"/>
      <c r="RK285" s="33"/>
      <c r="RL285" s="33"/>
      <c r="RM285" s="33"/>
      <c r="RN285" s="33"/>
      <c r="RO285" s="33"/>
      <c r="RP285" s="33"/>
      <c r="RQ285" s="33"/>
      <c r="RR285" s="33"/>
      <c r="RS285" s="33"/>
      <c r="RT285" s="33"/>
      <c r="RU285" s="33"/>
      <c r="RV285" s="33"/>
      <c r="RW285" s="33"/>
      <c r="RX285" s="33"/>
      <c r="RY285" s="33"/>
      <c r="RZ285" s="33"/>
      <c r="SA285" s="33"/>
      <c r="SB285" s="33"/>
      <c r="SC285" s="33"/>
      <c r="SD285" s="33"/>
      <c r="SE285" s="33"/>
      <c r="SF285" s="33"/>
      <c r="SG285" s="33"/>
      <c r="SH285" s="33"/>
      <c r="SI285" s="33"/>
      <c r="SJ285" s="33"/>
      <c r="SK285" s="33"/>
      <c r="SL285" s="33"/>
      <c r="SM285" s="33"/>
      <c r="SN285" s="33"/>
      <c r="SO285" s="33"/>
      <c r="SP285" s="33"/>
      <c r="SQ285" s="33"/>
      <c r="SR285" s="33"/>
      <c r="SS285" s="33"/>
      <c r="ST285" s="33"/>
      <c r="SU285" s="33"/>
      <c r="SV285" s="33"/>
      <c r="SW285" s="33"/>
      <c r="SX285" s="33"/>
      <c r="SY285" s="33"/>
      <c r="SZ285" s="33"/>
      <c r="TA285" s="33"/>
      <c r="TB285" s="33"/>
      <c r="TC285" s="33"/>
      <c r="TD285" s="33"/>
      <c r="TE285" s="33"/>
      <c r="TF285" s="33"/>
      <c r="TG285" s="33"/>
      <c r="TH285" s="33"/>
      <c r="TI285" s="33"/>
      <c r="TJ285" s="33"/>
      <c r="TK285" s="33"/>
      <c r="TL285" s="33"/>
      <c r="TM285" s="33"/>
      <c r="TN285" s="33"/>
      <c r="TO285" s="33"/>
      <c r="TP285" s="33"/>
      <c r="TQ285" s="33"/>
      <c r="TR285" s="33"/>
      <c r="TS285" s="33"/>
      <c r="TT285" s="33"/>
      <c r="TU285" s="33"/>
      <c r="TV285" s="33"/>
      <c r="TW285" s="33"/>
      <c r="TX285" s="33"/>
      <c r="TY285" s="33"/>
      <c r="TZ285" s="33"/>
      <c r="UA285" s="33"/>
      <c r="UB285" s="33"/>
      <c r="UC285" s="33"/>
      <c r="UD285" s="33"/>
      <c r="UE285" s="33"/>
      <c r="UF285" s="33"/>
      <c r="UG285" s="33"/>
      <c r="UH285" s="33"/>
      <c r="UI285" s="33"/>
      <c r="UJ285" s="33"/>
      <c r="UK285" s="33"/>
      <c r="UL285" s="33"/>
    </row>
    <row r="286" spans="1:558" s="13" customFormat="1" x14ac:dyDescent="0.25">
      <c r="A286" s="54">
        <v>280</v>
      </c>
      <c r="B286" s="24" t="s">
        <v>350</v>
      </c>
      <c r="C286" s="54" t="s">
        <v>913</v>
      </c>
      <c r="D286" s="80" t="s">
        <v>347</v>
      </c>
      <c r="E286" s="80" t="s">
        <v>139</v>
      </c>
      <c r="F286" s="86" t="s">
        <v>920</v>
      </c>
      <c r="G286" s="25">
        <v>155000</v>
      </c>
      <c r="H286" s="84">
        <v>24613.88</v>
      </c>
      <c r="I286" s="25">
        <v>25</v>
      </c>
      <c r="J286" s="85">
        <v>4448.5</v>
      </c>
      <c r="K286" s="60">
        <f t="shared" si="38"/>
        <v>11004.999999999998</v>
      </c>
      <c r="L286" s="36">
        <f t="shared" si="39"/>
        <v>1705.0000000000002</v>
      </c>
      <c r="M286" s="72">
        <v>4712</v>
      </c>
      <c r="N286" s="25">
        <f t="shared" si="40"/>
        <v>10989.5</v>
      </c>
      <c r="O286" s="25"/>
      <c r="P286" s="25">
        <f t="shared" si="41"/>
        <v>9160.5</v>
      </c>
      <c r="Q286" s="25">
        <f t="shared" si="42"/>
        <v>33799.380000000005</v>
      </c>
      <c r="R286" s="25">
        <f t="shared" si="43"/>
        <v>23699.5</v>
      </c>
      <c r="S286" s="25">
        <f t="shared" si="44"/>
        <v>121200.62</v>
      </c>
      <c r="T286" s="37" t="s">
        <v>44</v>
      </c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  <c r="LD286" s="33"/>
      <c r="LE286" s="33"/>
      <c r="LF286" s="33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3"/>
      <c r="LS286" s="33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33"/>
      <c r="ME286" s="33"/>
      <c r="MF286" s="33"/>
      <c r="MG286" s="33"/>
      <c r="MH286" s="33"/>
      <c r="MI286" s="33"/>
      <c r="MJ286" s="33"/>
      <c r="MK286" s="33"/>
      <c r="ML286" s="33"/>
      <c r="MM286" s="33"/>
      <c r="MN286" s="33"/>
      <c r="MO286" s="33"/>
      <c r="MP286" s="33"/>
      <c r="MQ286" s="33"/>
      <c r="MR286" s="33"/>
      <c r="MS286" s="33"/>
      <c r="MT286" s="33"/>
      <c r="MU286" s="33"/>
      <c r="MV286" s="33"/>
      <c r="MW286" s="33"/>
      <c r="MX286" s="33"/>
      <c r="MY286" s="33"/>
      <c r="MZ286" s="33"/>
      <c r="NA286" s="33"/>
      <c r="NB286" s="33"/>
      <c r="NC286" s="33"/>
      <c r="ND286" s="33"/>
      <c r="NE286" s="33"/>
      <c r="NF286" s="33"/>
      <c r="NG286" s="33"/>
      <c r="NH286" s="33"/>
      <c r="NI286" s="33"/>
      <c r="NJ286" s="33"/>
      <c r="NK286" s="33"/>
      <c r="NL286" s="33"/>
      <c r="NM286" s="33"/>
      <c r="NN286" s="33"/>
      <c r="NO286" s="33"/>
      <c r="NP286" s="33"/>
      <c r="NQ286" s="33"/>
      <c r="NR286" s="33"/>
      <c r="NS286" s="33"/>
      <c r="NT286" s="33"/>
      <c r="NU286" s="33"/>
      <c r="NV286" s="33"/>
      <c r="NW286" s="33"/>
      <c r="NX286" s="33"/>
      <c r="NY286" s="33"/>
      <c r="NZ286" s="33"/>
      <c r="OA286" s="33"/>
      <c r="OB286" s="33"/>
      <c r="OC286" s="33"/>
      <c r="OD286" s="33"/>
      <c r="OE286" s="33"/>
      <c r="OF286" s="33"/>
      <c r="OG286" s="33"/>
      <c r="OH286" s="33"/>
      <c r="OI286" s="33"/>
      <c r="OJ286" s="33"/>
      <c r="OK286" s="33"/>
      <c r="OL286" s="33"/>
      <c r="OM286" s="33"/>
      <c r="ON286" s="33"/>
      <c r="OO286" s="33"/>
      <c r="OP286" s="33"/>
      <c r="OQ286" s="33"/>
      <c r="OR286" s="33"/>
      <c r="OS286" s="33"/>
      <c r="OT286" s="33"/>
      <c r="OU286" s="33"/>
      <c r="OV286" s="33"/>
      <c r="OW286" s="33"/>
      <c r="OX286" s="33"/>
      <c r="OY286" s="33"/>
      <c r="OZ286" s="33"/>
      <c r="PA286" s="33"/>
      <c r="PB286" s="33"/>
      <c r="PC286" s="33"/>
      <c r="PD286" s="33"/>
      <c r="PE286" s="33"/>
      <c r="PF286" s="33"/>
      <c r="PG286" s="33"/>
      <c r="PH286" s="33"/>
      <c r="PI286" s="33"/>
      <c r="PJ286" s="33"/>
      <c r="PK286" s="33"/>
      <c r="PL286" s="33"/>
      <c r="PM286" s="33"/>
      <c r="PN286" s="33"/>
      <c r="PO286" s="33"/>
      <c r="PP286" s="33"/>
      <c r="PQ286" s="33"/>
      <c r="PR286" s="33"/>
      <c r="PS286" s="33"/>
      <c r="PT286" s="33"/>
      <c r="PU286" s="33"/>
      <c r="PV286" s="33"/>
      <c r="PW286" s="33"/>
      <c r="PX286" s="33"/>
      <c r="PY286" s="33"/>
      <c r="PZ286" s="33"/>
      <c r="QA286" s="33"/>
      <c r="QB286" s="33"/>
      <c r="QC286" s="33"/>
      <c r="QD286" s="33"/>
      <c r="QE286" s="33"/>
      <c r="QF286" s="33"/>
      <c r="QG286" s="33"/>
      <c r="QH286" s="33"/>
      <c r="QI286" s="33"/>
      <c r="QJ286" s="33"/>
      <c r="QK286" s="33"/>
      <c r="QL286" s="33"/>
      <c r="QM286" s="33"/>
      <c r="QN286" s="33"/>
      <c r="QO286" s="33"/>
      <c r="QP286" s="33"/>
      <c r="QQ286" s="33"/>
      <c r="QR286" s="33"/>
      <c r="QS286" s="33"/>
      <c r="QT286" s="33"/>
      <c r="QU286" s="33"/>
      <c r="QV286" s="33"/>
      <c r="QW286" s="33"/>
      <c r="QX286" s="33"/>
      <c r="QY286" s="33"/>
      <c r="QZ286" s="33"/>
      <c r="RA286" s="33"/>
      <c r="RB286" s="33"/>
      <c r="RC286" s="33"/>
      <c r="RD286" s="33"/>
      <c r="RE286" s="33"/>
      <c r="RF286" s="33"/>
      <c r="RG286" s="33"/>
      <c r="RH286" s="33"/>
      <c r="RI286" s="33"/>
      <c r="RJ286" s="33"/>
      <c r="RK286" s="33"/>
      <c r="RL286" s="33"/>
      <c r="RM286" s="33"/>
      <c r="RN286" s="33"/>
      <c r="RO286" s="33"/>
      <c r="RP286" s="33"/>
      <c r="RQ286" s="33"/>
      <c r="RR286" s="33"/>
      <c r="RS286" s="33"/>
      <c r="RT286" s="33"/>
      <c r="RU286" s="33"/>
      <c r="RV286" s="33"/>
      <c r="RW286" s="33"/>
      <c r="RX286" s="33"/>
      <c r="RY286" s="33"/>
      <c r="RZ286" s="33"/>
      <c r="SA286" s="33"/>
      <c r="SB286" s="33"/>
      <c r="SC286" s="33"/>
      <c r="SD286" s="33"/>
      <c r="SE286" s="33"/>
      <c r="SF286" s="33"/>
      <c r="SG286" s="33"/>
      <c r="SH286" s="33"/>
      <c r="SI286" s="33"/>
      <c r="SJ286" s="33"/>
      <c r="SK286" s="33"/>
      <c r="SL286" s="33"/>
      <c r="SM286" s="33"/>
      <c r="SN286" s="33"/>
      <c r="SO286" s="33"/>
      <c r="SP286" s="33"/>
      <c r="SQ286" s="33"/>
      <c r="SR286" s="33"/>
      <c r="SS286" s="33"/>
      <c r="ST286" s="33"/>
      <c r="SU286" s="33"/>
      <c r="SV286" s="33"/>
      <c r="SW286" s="33"/>
      <c r="SX286" s="33"/>
      <c r="SY286" s="33"/>
      <c r="SZ286" s="33"/>
      <c r="TA286" s="33"/>
      <c r="TB286" s="33"/>
      <c r="TC286" s="33"/>
      <c r="TD286" s="33"/>
      <c r="TE286" s="33"/>
      <c r="TF286" s="33"/>
      <c r="TG286" s="33"/>
      <c r="TH286" s="33"/>
      <c r="TI286" s="33"/>
      <c r="TJ286" s="33"/>
      <c r="TK286" s="33"/>
      <c r="TL286" s="33"/>
      <c r="TM286" s="33"/>
      <c r="TN286" s="33"/>
      <c r="TO286" s="33"/>
      <c r="TP286" s="33"/>
      <c r="TQ286" s="33"/>
      <c r="TR286" s="33"/>
      <c r="TS286" s="33"/>
      <c r="TT286" s="33"/>
      <c r="TU286" s="33"/>
      <c r="TV286" s="33"/>
      <c r="TW286" s="33"/>
      <c r="TX286" s="33"/>
      <c r="TY286" s="33"/>
      <c r="TZ286" s="33"/>
      <c r="UA286" s="33"/>
      <c r="UB286" s="33"/>
      <c r="UC286" s="33"/>
      <c r="UD286" s="33"/>
      <c r="UE286" s="33"/>
      <c r="UF286" s="33"/>
      <c r="UG286" s="33"/>
      <c r="UH286" s="33"/>
      <c r="UI286" s="33"/>
      <c r="UJ286" s="33"/>
      <c r="UK286" s="33"/>
      <c r="UL286" s="33"/>
    </row>
    <row r="287" spans="1:558" s="13" customFormat="1" x14ac:dyDescent="0.25">
      <c r="A287" s="54">
        <v>281</v>
      </c>
      <c r="B287" s="24" t="s">
        <v>351</v>
      </c>
      <c r="C287" s="54" t="s">
        <v>913</v>
      </c>
      <c r="D287" s="80" t="s">
        <v>347</v>
      </c>
      <c r="E287" s="80" t="s">
        <v>155</v>
      </c>
      <c r="F287" s="86" t="s">
        <v>920</v>
      </c>
      <c r="G287" s="25">
        <v>35000</v>
      </c>
      <c r="H287" s="87">
        <v>0</v>
      </c>
      <c r="I287" s="25">
        <v>25</v>
      </c>
      <c r="J287" s="85">
        <v>1004.5</v>
      </c>
      <c r="K287" s="60">
        <f t="shared" si="38"/>
        <v>2485</v>
      </c>
      <c r="L287" s="36">
        <f t="shared" si="39"/>
        <v>385.00000000000006</v>
      </c>
      <c r="M287" s="72">
        <v>1064</v>
      </c>
      <c r="N287" s="25">
        <f t="shared" si="40"/>
        <v>2481.5</v>
      </c>
      <c r="O287" s="25"/>
      <c r="P287" s="25">
        <f t="shared" si="41"/>
        <v>2068.5</v>
      </c>
      <c r="Q287" s="25">
        <f t="shared" si="42"/>
        <v>2093.5</v>
      </c>
      <c r="R287" s="25">
        <f t="shared" si="43"/>
        <v>5351.5</v>
      </c>
      <c r="S287" s="25">
        <f t="shared" si="44"/>
        <v>32906.5</v>
      </c>
      <c r="T287" s="37" t="s">
        <v>44</v>
      </c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  <c r="LD287" s="33"/>
      <c r="LE287" s="33"/>
      <c r="LF287" s="33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3"/>
      <c r="LS287" s="33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33"/>
      <c r="ME287" s="33"/>
      <c r="MF287" s="33"/>
      <c r="MG287" s="33"/>
      <c r="MH287" s="33"/>
      <c r="MI287" s="33"/>
      <c r="MJ287" s="33"/>
      <c r="MK287" s="33"/>
      <c r="ML287" s="33"/>
      <c r="MM287" s="33"/>
      <c r="MN287" s="33"/>
      <c r="MO287" s="33"/>
      <c r="MP287" s="33"/>
      <c r="MQ287" s="33"/>
      <c r="MR287" s="33"/>
      <c r="MS287" s="33"/>
      <c r="MT287" s="33"/>
      <c r="MU287" s="33"/>
      <c r="MV287" s="33"/>
      <c r="MW287" s="33"/>
      <c r="MX287" s="33"/>
      <c r="MY287" s="33"/>
      <c r="MZ287" s="33"/>
      <c r="NA287" s="33"/>
      <c r="NB287" s="33"/>
      <c r="NC287" s="33"/>
      <c r="ND287" s="33"/>
      <c r="NE287" s="33"/>
      <c r="NF287" s="33"/>
      <c r="NG287" s="33"/>
      <c r="NH287" s="33"/>
      <c r="NI287" s="33"/>
      <c r="NJ287" s="33"/>
      <c r="NK287" s="33"/>
      <c r="NL287" s="33"/>
      <c r="NM287" s="33"/>
      <c r="NN287" s="33"/>
      <c r="NO287" s="33"/>
      <c r="NP287" s="33"/>
      <c r="NQ287" s="33"/>
      <c r="NR287" s="33"/>
      <c r="NS287" s="33"/>
      <c r="NT287" s="33"/>
      <c r="NU287" s="33"/>
      <c r="NV287" s="33"/>
      <c r="NW287" s="33"/>
      <c r="NX287" s="33"/>
      <c r="NY287" s="33"/>
      <c r="NZ287" s="33"/>
      <c r="OA287" s="33"/>
      <c r="OB287" s="33"/>
      <c r="OC287" s="33"/>
      <c r="OD287" s="33"/>
      <c r="OE287" s="33"/>
      <c r="OF287" s="33"/>
      <c r="OG287" s="33"/>
      <c r="OH287" s="33"/>
      <c r="OI287" s="33"/>
      <c r="OJ287" s="33"/>
      <c r="OK287" s="33"/>
      <c r="OL287" s="33"/>
      <c r="OM287" s="33"/>
      <c r="ON287" s="33"/>
      <c r="OO287" s="33"/>
      <c r="OP287" s="33"/>
      <c r="OQ287" s="33"/>
      <c r="OR287" s="33"/>
      <c r="OS287" s="33"/>
      <c r="OT287" s="33"/>
      <c r="OU287" s="33"/>
      <c r="OV287" s="33"/>
      <c r="OW287" s="33"/>
      <c r="OX287" s="33"/>
      <c r="OY287" s="33"/>
      <c r="OZ287" s="33"/>
      <c r="PA287" s="33"/>
      <c r="PB287" s="33"/>
      <c r="PC287" s="33"/>
      <c r="PD287" s="33"/>
      <c r="PE287" s="33"/>
      <c r="PF287" s="33"/>
      <c r="PG287" s="33"/>
      <c r="PH287" s="33"/>
      <c r="PI287" s="33"/>
      <c r="PJ287" s="33"/>
      <c r="PK287" s="33"/>
      <c r="PL287" s="33"/>
      <c r="PM287" s="33"/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/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/>
      <c r="QO287" s="33"/>
      <c r="QP287" s="33"/>
      <c r="QQ287" s="33"/>
      <c r="QR287" s="33"/>
      <c r="QS287" s="33"/>
      <c r="QT287" s="33"/>
      <c r="QU287" s="33"/>
      <c r="QV287" s="33"/>
      <c r="QW287" s="33"/>
      <c r="QX287" s="33"/>
      <c r="QY287" s="33"/>
      <c r="QZ287" s="33"/>
      <c r="RA287" s="33"/>
      <c r="RB287" s="33"/>
      <c r="RC287" s="33"/>
      <c r="RD287" s="33"/>
      <c r="RE287" s="33"/>
      <c r="RF287" s="33"/>
      <c r="RG287" s="33"/>
      <c r="RH287" s="33"/>
      <c r="RI287" s="33"/>
      <c r="RJ287" s="33"/>
      <c r="RK287" s="33"/>
      <c r="RL287" s="33"/>
      <c r="RM287" s="33"/>
      <c r="RN287" s="33"/>
      <c r="RO287" s="33"/>
      <c r="RP287" s="33"/>
      <c r="RQ287" s="33"/>
      <c r="RR287" s="33"/>
      <c r="RS287" s="33"/>
      <c r="RT287" s="33"/>
      <c r="RU287" s="33"/>
      <c r="RV287" s="33"/>
      <c r="RW287" s="33"/>
      <c r="RX287" s="33"/>
      <c r="RY287" s="33"/>
      <c r="RZ287" s="33"/>
      <c r="SA287" s="33"/>
      <c r="SB287" s="33"/>
      <c r="SC287" s="33"/>
      <c r="SD287" s="33"/>
      <c r="SE287" s="33"/>
      <c r="SF287" s="33"/>
      <c r="SG287" s="33"/>
      <c r="SH287" s="33"/>
      <c r="SI287" s="33"/>
      <c r="SJ287" s="33"/>
      <c r="SK287" s="33"/>
      <c r="SL287" s="33"/>
      <c r="SM287" s="33"/>
      <c r="SN287" s="33"/>
      <c r="SO287" s="33"/>
      <c r="SP287" s="33"/>
      <c r="SQ287" s="33"/>
      <c r="SR287" s="33"/>
      <c r="SS287" s="33"/>
      <c r="ST287" s="33"/>
      <c r="SU287" s="33"/>
      <c r="SV287" s="33"/>
      <c r="SW287" s="33"/>
      <c r="SX287" s="33"/>
      <c r="SY287" s="33"/>
      <c r="SZ287" s="33"/>
      <c r="TA287" s="33"/>
      <c r="TB287" s="33"/>
      <c r="TC287" s="33"/>
      <c r="TD287" s="33"/>
      <c r="TE287" s="33"/>
      <c r="TF287" s="33"/>
      <c r="TG287" s="33"/>
      <c r="TH287" s="33"/>
      <c r="TI287" s="33"/>
      <c r="TJ287" s="33"/>
      <c r="TK287" s="33"/>
      <c r="TL287" s="33"/>
      <c r="TM287" s="33"/>
      <c r="TN287" s="33"/>
      <c r="TO287" s="33"/>
      <c r="TP287" s="33"/>
      <c r="TQ287" s="33"/>
      <c r="TR287" s="33"/>
      <c r="TS287" s="33"/>
      <c r="TT287" s="33"/>
      <c r="TU287" s="33"/>
      <c r="TV287" s="33"/>
      <c r="TW287" s="33"/>
      <c r="TX287" s="33"/>
      <c r="TY287" s="33"/>
      <c r="TZ287" s="33"/>
      <c r="UA287" s="33"/>
      <c r="UB287" s="33"/>
      <c r="UC287" s="33"/>
      <c r="UD287" s="33"/>
      <c r="UE287" s="33"/>
      <c r="UF287" s="33"/>
      <c r="UG287" s="33"/>
      <c r="UH287" s="33"/>
      <c r="UI287" s="33"/>
      <c r="UJ287" s="33"/>
      <c r="UK287" s="33"/>
      <c r="UL287" s="33"/>
    </row>
    <row r="288" spans="1:558" s="13" customFormat="1" x14ac:dyDescent="0.25">
      <c r="A288" s="54">
        <v>282</v>
      </c>
      <c r="B288" s="24" t="s">
        <v>349</v>
      </c>
      <c r="C288" s="54" t="s">
        <v>912</v>
      </c>
      <c r="D288" s="80" t="s">
        <v>347</v>
      </c>
      <c r="E288" s="80" t="s">
        <v>36</v>
      </c>
      <c r="F288" s="86" t="s">
        <v>921</v>
      </c>
      <c r="G288" s="25">
        <v>29400</v>
      </c>
      <c r="H288" s="87">
        <v>0</v>
      </c>
      <c r="I288" s="25">
        <v>25</v>
      </c>
      <c r="J288" s="85">
        <v>843.78</v>
      </c>
      <c r="K288" s="60">
        <f t="shared" si="38"/>
        <v>2087.3999999999996</v>
      </c>
      <c r="L288" s="36">
        <f t="shared" si="39"/>
        <v>323.40000000000003</v>
      </c>
      <c r="M288" s="72">
        <v>893.76</v>
      </c>
      <c r="N288" s="25">
        <f t="shared" si="40"/>
        <v>2084.46</v>
      </c>
      <c r="O288" s="25"/>
      <c r="P288" s="25">
        <f t="shared" si="41"/>
        <v>1737.54</v>
      </c>
      <c r="Q288" s="25">
        <f t="shared" si="42"/>
        <v>1762.54</v>
      </c>
      <c r="R288" s="25">
        <f t="shared" si="43"/>
        <v>4495.26</v>
      </c>
      <c r="S288" s="25">
        <f t="shared" si="44"/>
        <v>27637.46</v>
      </c>
      <c r="T288" s="37" t="s">
        <v>44</v>
      </c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  <c r="LD288" s="33"/>
      <c r="LE288" s="33"/>
      <c r="LF288" s="33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3"/>
      <c r="LS288" s="33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33"/>
      <c r="ME288" s="33"/>
      <c r="MF288" s="33"/>
      <c r="MG288" s="33"/>
      <c r="MH288" s="33"/>
      <c r="MI288" s="33"/>
      <c r="MJ288" s="33"/>
      <c r="MK288" s="33"/>
      <c r="ML288" s="33"/>
      <c r="MM288" s="33"/>
      <c r="MN288" s="33"/>
      <c r="MO288" s="33"/>
      <c r="MP288" s="33"/>
      <c r="MQ288" s="33"/>
      <c r="MR288" s="33"/>
      <c r="MS288" s="33"/>
      <c r="MT288" s="33"/>
      <c r="MU288" s="33"/>
      <c r="MV288" s="33"/>
      <c r="MW288" s="33"/>
      <c r="MX288" s="33"/>
      <c r="MY288" s="33"/>
      <c r="MZ288" s="33"/>
      <c r="NA288" s="33"/>
      <c r="NB288" s="33"/>
      <c r="NC288" s="33"/>
      <c r="ND288" s="33"/>
      <c r="NE288" s="33"/>
      <c r="NF288" s="33"/>
      <c r="NG288" s="33"/>
      <c r="NH288" s="33"/>
      <c r="NI288" s="33"/>
      <c r="NJ288" s="33"/>
      <c r="NK288" s="33"/>
      <c r="NL288" s="33"/>
      <c r="NM288" s="33"/>
      <c r="NN288" s="33"/>
      <c r="NO288" s="33"/>
      <c r="NP288" s="33"/>
      <c r="NQ288" s="33"/>
      <c r="NR288" s="33"/>
      <c r="NS288" s="33"/>
      <c r="NT288" s="33"/>
      <c r="NU288" s="33"/>
      <c r="NV288" s="33"/>
      <c r="NW288" s="33"/>
      <c r="NX288" s="33"/>
      <c r="NY288" s="33"/>
      <c r="NZ288" s="33"/>
      <c r="OA288" s="33"/>
      <c r="OB288" s="33"/>
      <c r="OC288" s="33"/>
      <c r="OD288" s="33"/>
      <c r="OE288" s="33"/>
      <c r="OF288" s="33"/>
      <c r="OG288" s="33"/>
      <c r="OH288" s="33"/>
      <c r="OI288" s="33"/>
      <c r="OJ288" s="33"/>
      <c r="OK288" s="33"/>
      <c r="OL288" s="33"/>
      <c r="OM288" s="33"/>
      <c r="ON288" s="33"/>
      <c r="OO288" s="33"/>
      <c r="OP288" s="33"/>
      <c r="OQ288" s="33"/>
      <c r="OR288" s="33"/>
      <c r="OS288" s="33"/>
      <c r="OT288" s="33"/>
      <c r="OU288" s="33"/>
      <c r="OV288" s="33"/>
      <c r="OW288" s="33"/>
      <c r="OX288" s="33"/>
      <c r="OY288" s="33"/>
      <c r="OZ288" s="33"/>
      <c r="PA288" s="33"/>
      <c r="PB288" s="33"/>
      <c r="PC288" s="33"/>
      <c r="PD288" s="33"/>
      <c r="PE288" s="33"/>
      <c r="PF288" s="33"/>
      <c r="PG288" s="33"/>
      <c r="PH288" s="33"/>
      <c r="PI288" s="33"/>
      <c r="PJ288" s="33"/>
      <c r="PK288" s="33"/>
      <c r="PL288" s="33"/>
      <c r="PM288" s="33"/>
      <c r="PN288" s="33"/>
      <c r="PO288" s="33"/>
      <c r="PP288" s="33"/>
      <c r="PQ288" s="33"/>
      <c r="PR288" s="33"/>
      <c r="PS288" s="33"/>
      <c r="PT288" s="33"/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  <c r="QR288" s="33"/>
      <c r="QS288" s="33"/>
      <c r="QT288" s="33"/>
      <c r="QU288" s="33"/>
      <c r="QV288" s="33"/>
      <c r="QW288" s="33"/>
      <c r="QX288" s="33"/>
      <c r="QY288" s="33"/>
      <c r="QZ288" s="33"/>
      <c r="RA288" s="33"/>
      <c r="RB288" s="33"/>
      <c r="RC288" s="33"/>
      <c r="RD288" s="33"/>
      <c r="RE288" s="33"/>
      <c r="RF288" s="33"/>
      <c r="RG288" s="33"/>
      <c r="RH288" s="33"/>
      <c r="RI288" s="33"/>
      <c r="RJ288" s="33"/>
      <c r="RK288" s="33"/>
      <c r="RL288" s="33"/>
      <c r="RM288" s="33"/>
      <c r="RN288" s="33"/>
      <c r="RO288" s="33"/>
      <c r="RP288" s="33"/>
      <c r="RQ288" s="33"/>
      <c r="RR288" s="33"/>
      <c r="RS288" s="33"/>
      <c r="RT288" s="33"/>
      <c r="RU288" s="33"/>
      <c r="RV288" s="33"/>
      <c r="RW288" s="33"/>
      <c r="RX288" s="33"/>
      <c r="RY288" s="33"/>
      <c r="RZ288" s="33"/>
      <c r="SA288" s="33"/>
      <c r="SB288" s="33"/>
      <c r="SC288" s="33"/>
      <c r="SD288" s="33"/>
      <c r="SE288" s="33"/>
      <c r="SF288" s="33"/>
      <c r="SG288" s="33"/>
      <c r="SH288" s="33"/>
      <c r="SI288" s="33"/>
      <c r="SJ288" s="33"/>
      <c r="SK288" s="33"/>
      <c r="SL288" s="33"/>
      <c r="SM288" s="33"/>
      <c r="SN288" s="33"/>
      <c r="SO288" s="33"/>
      <c r="SP288" s="33"/>
      <c r="SQ288" s="33"/>
      <c r="SR288" s="33"/>
      <c r="SS288" s="33"/>
      <c r="ST288" s="33"/>
      <c r="SU288" s="33"/>
      <c r="SV288" s="33"/>
      <c r="SW288" s="33"/>
      <c r="SX288" s="33"/>
      <c r="SY288" s="33"/>
      <c r="SZ288" s="33"/>
      <c r="TA288" s="33"/>
      <c r="TB288" s="33"/>
      <c r="TC288" s="33"/>
      <c r="TD288" s="33"/>
      <c r="TE288" s="33"/>
      <c r="TF288" s="33"/>
      <c r="TG288" s="33"/>
      <c r="TH288" s="33"/>
      <c r="TI288" s="33"/>
      <c r="TJ288" s="33"/>
      <c r="TK288" s="33"/>
      <c r="TL288" s="33"/>
      <c r="TM288" s="33"/>
      <c r="TN288" s="33"/>
      <c r="TO288" s="33"/>
      <c r="TP288" s="33"/>
      <c r="TQ288" s="33"/>
      <c r="TR288" s="33"/>
      <c r="TS288" s="33"/>
      <c r="TT288" s="33"/>
      <c r="TU288" s="33"/>
      <c r="TV288" s="33"/>
      <c r="TW288" s="33"/>
      <c r="TX288" s="33"/>
      <c r="TY288" s="33"/>
      <c r="TZ288" s="33"/>
      <c r="UA288" s="33"/>
      <c r="UB288" s="33"/>
      <c r="UC288" s="33"/>
      <c r="UD288" s="33"/>
      <c r="UE288" s="33"/>
      <c r="UF288" s="33"/>
      <c r="UG288" s="33"/>
      <c r="UH288" s="33"/>
      <c r="UI288" s="33"/>
      <c r="UJ288" s="33"/>
      <c r="UK288" s="33"/>
      <c r="UL288" s="33"/>
    </row>
    <row r="289" spans="1:558" s="13" customFormat="1" x14ac:dyDescent="0.25">
      <c r="A289" s="54">
        <v>283</v>
      </c>
      <c r="B289" s="24" t="s">
        <v>378</v>
      </c>
      <c r="C289" s="54" t="s">
        <v>913</v>
      </c>
      <c r="D289" s="80" t="s">
        <v>1</v>
      </c>
      <c r="E289" s="80" t="s">
        <v>242</v>
      </c>
      <c r="F289" s="86" t="s">
        <v>920</v>
      </c>
      <c r="G289" s="35">
        <v>46000</v>
      </c>
      <c r="H289" s="102">
        <v>1289.46</v>
      </c>
      <c r="I289" s="25">
        <v>25</v>
      </c>
      <c r="J289" s="97">
        <v>1320.2</v>
      </c>
      <c r="K289" s="63">
        <f t="shared" si="38"/>
        <v>3265.9999999999995</v>
      </c>
      <c r="L289" s="36">
        <f t="shared" si="39"/>
        <v>506.00000000000006</v>
      </c>
      <c r="M289" s="73">
        <v>1398.4</v>
      </c>
      <c r="N289" s="35">
        <f t="shared" si="40"/>
        <v>3261.4</v>
      </c>
      <c r="O289" s="35"/>
      <c r="P289" s="35">
        <f t="shared" si="41"/>
        <v>2718.6000000000004</v>
      </c>
      <c r="Q289" s="25">
        <f t="shared" si="42"/>
        <v>4033.06</v>
      </c>
      <c r="R289" s="35">
        <f t="shared" si="43"/>
        <v>7033.4</v>
      </c>
      <c r="S289" s="35">
        <f t="shared" si="44"/>
        <v>41966.94</v>
      </c>
      <c r="T289" s="37" t="s">
        <v>44</v>
      </c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  <c r="QR289" s="33"/>
      <c r="QS289" s="33"/>
      <c r="QT289" s="33"/>
      <c r="QU289" s="33"/>
      <c r="QV289" s="33"/>
      <c r="QW289" s="33"/>
      <c r="QX289" s="33"/>
      <c r="QY289" s="33"/>
      <c r="QZ289" s="33"/>
      <c r="RA289" s="33"/>
      <c r="RB289" s="33"/>
      <c r="RC289" s="33"/>
      <c r="RD289" s="33"/>
      <c r="RE289" s="33"/>
      <c r="RF289" s="33"/>
      <c r="RG289" s="33"/>
      <c r="RH289" s="33"/>
      <c r="RI289" s="33"/>
      <c r="RJ289" s="33"/>
      <c r="RK289" s="33"/>
      <c r="RL289" s="33"/>
      <c r="RM289" s="33"/>
      <c r="RN289" s="33"/>
      <c r="RO289" s="33"/>
      <c r="RP289" s="33"/>
      <c r="RQ289" s="33"/>
      <c r="RR289" s="33"/>
      <c r="RS289" s="33"/>
      <c r="RT289" s="33"/>
      <c r="RU289" s="33"/>
      <c r="RV289" s="33"/>
      <c r="RW289" s="33"/>
      <c r="RX289" s="33"/>
      <c r="RY289" s="33"/>
      <c r="RZ289" s="33"/>
      <c r="SA289" s="33"/>
      <c r="SB289" s="33"/>
      <c r="SC289" s="33"/>
      <c r="SD289" s="33"/>
      <c r="SE289" s="33"/>
      <c r="SF289" s="33"/>
      <c r="SG289" s="33"/>
      <c r="SH289" s="33"/>
      <c r="SI289" s="33"/>
      <c r="SJ289" s="33"/>
      <c r="SK289" s="33"/>
      <c r="SL289" s="33"/>
      <c r="SM289" s="33"/>
      <c r="SN289" s="33"/>
      <c r="SO289" s="33"/>
      <c r="SP289" s="33"/>
      <c r="SQ289" s="33"/>
      <c r="SR289" s="33"/>
      <c r="SS289" s="33"/>
      <c r="ST289" s="33"/>
      <c r="SU289" s="33"/>
      <c r="SV289" s="33"/>
      <c r="SW289" s="33"/>
      <c r="SX289" s="33"/>
      <c r="SY289" s="33"/>
      <c r="SZ289" s="33"/>
      <c r="TA289" s="33"/>
      <c r="TB289" s="33"/>
      <c r="TC289" s="33"/>
      <c r="TD289" s="33"/>
      <c r="TE289" s="33"/>
      <c r="TF289" s="33"/>
      <c r="TG289" s="33"/>
      <c r="TH289" s="33"/>
      <c r="TI289" s="33"/>
      <c r="TJ289" s="33"/>
      <c r="TK289" s="33"/>
      <c r="TL289" s="33"/>
      <c r="TM289" s="33"/>
      <c r="TN289" s="33"/>
      <c r="TO289" s="33"/>
      <c r="TP289" s="33"/>
      <c r="TQ289" s="33"/>
      <c r="TR289" s="33"/>
      <c r="TS289" s="33"/>
      <c r="TT289" s="33"/>
      <c r="TU289" s="33"/>
      <c r="TV289" s="33"/>
      <c r="TW289" s="33"/>
      <c r="TX289" s="33"/>
      <c r="TY289" s="33"/>
      <c r="TZ289" s="33"/>
      <c r="UA289" s="33"/>
      <c r="UB289" s="33"/>
      <c r="UC289" s="33"/>
      <c r="UD289" s="33"/>
      <c r="UE289" s="33"/>
      <c r="UF289" s="33"/>
      <c r="UG289" s="33"/>
      <c r="UH289" s="33"/>
      <c r="UI289" s="33"/>
      <c r="UJ289" s="33"/>
      <c r="UK289" s="33"/>
      <c r="UL289" s="33"/>
    </row>
    <row r="290" spans="1:558" s="13" customFormat="1" x14ac:dyDescent="0.25">
      <c r="A290" s="54">
        <v>284</v>
      </c>
      <c r="B290" s="24" t="s">
        <v>374</v>
      </c>
      <c r="C290" s="54" t="s">
        <v>913</v>
      </c>
      <c r="D290" s="80" t="s">
        <v>1</v>
      </c>
      <c r="E290" s="80" t="s">
        <v>395</v>
      </c>
      <c r="F290" s="86" t="s">
        <v>920</v>
      </c>
      <c r="G290" s="35">
        <v>46000</v>
      </c>
      <c r="H290" s="97">
        <v>1289.46</v>
      </c>
      <c r="I290" s="25">
        <v>25</v>
      </c>
      <c r="J290" s="97">
        <v>1320.2</v>
      </c>
      <c r="K290" s="63">
        <f t="shared" si="38"/>
        <v>3265.9999999999995</v>
      </c>
      <c r="L290" s="36">
        <f t="shared" si="39"/>
        <v>506.00000000000006</v>
      </c>
      <c r="M290" s="73">
        <v>1398.4</v>
      </c>
      <c r="N290" s="35">
        <f t="shared" si="40"/>
        <v>3261.4</v>
      </c>
      <c r="O290" s="35"/>
      <c r="P290" s="35">
        <f t="shared" si="41"/>
        <v>2718.6000000000004</v>
      </c>
      <c r="Q290" s="25">
        <f t="shared" si="42"/>
        <v>4033.06</v>
      </c>
      <c r="R290" s="35">
        <f t="shared" si="43"/>
        <v>7033.4</v>
      </c>
      <c r="S290" s="35">
        <f t="shared" si="44"/>
        <v>41966.94</v>
      </c>
      <c r="T290" s="37" t="s">
        <v>44</v>
      </c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  <c r="LD290" s="33"/>
      <c r="LE290" s="33"/>
      <c r="LF290" s="33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3"/>
      <c r="LS290" s="33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33"/>
      <c r="ME290" s="33"/>
      <c r="MF290" s="33"/>
      <c r="MG290" s="33"/>
      <c r="MH290" s="33"/>
      <c r="MI290" s="33"/>
      <c r="MJ290" s="33"/>
      <c r="MK290" s="33"/>
      <c r="ML290" s="33"/>
      <c r="MM290" s="33"/>
      <c r="MN290" s="33"/>
      <c r="MO290" s="33"/>
      <c r="MP290" s="33"/>
      <c r="MQ290" s="33"/>
      <c r="MR290" s="33"/>
      <c r="MS290" s="33"/>
      <c r="MT290" s="33"/>
      <c r="MU290" s="33"/>
      <c r="MV290" s="33"/>
      <c r="MW290" s="33"/>
      <c r="MX290" s="33"/>
      <c r="MY290" s="33"/>
      <c r="MZ290" s="33"/>
      <c r="NA290" s="33"/>
      <c r="NB290" s="33"/>
      <c r="NC290" s="33"/>
      <c r="ND290" s="33"/>
      <c r="NE290" s="33"/>
      <c r="NF290" s="33"/>
      <c r="NG290" s="33"/>
      <c r="NH290" s="33"/>
      <c r="NI290" s="33"/>
      <c r="NJ290" s="33"/>
      <c r="NK290" s="33"/>
      <c r="NL290" s="33"/>
      <c r="NM290" s="33"/>
      <c r="NN290" s="33"/>
      <c r="NO290" s="33"/>
      <c r="NP290" s="33"/>
      <c r="NQ290" s="33"/>
      <c r="NR290" s="33"/>
      <c r="NS290" s="33"/>
      <c r="NT290" s="33"/>
      <c r="NU290" s="33"/>
      <c r="NV290" s="33"/>
      <c r="NW290" s="33"/>
      <c r="NX290" s="33"/>
      <c r="NY290" s="33"/>
      <c r="NZ290" s="33"/>
      <c r="OA290" s="33"/>
      <c r="OB290" s="33"/>
      <c r="OC290" s="33"/>
      <c r="OD290" s="33"/>
      <c r="OE290" s="33"/>
      <c r="OF290" s="33"/>
      <c r="OG290" s="33"/>
      <c r="OH290" s="33"/>
      <c r="OI290" s="33"/>
      <c r="OJ290" s="33"/>
      <c r="OK290" s="33"/>
      <c r="OL290" s="33"/>
      <c r="OM290" s="33"/>
      <c r="ON290" s="33"/>
      <c r="OO290" s="33"/>
      <c r="OP290" s="33"/>
      <c r="OQ290" s="33"/>
      <c r="OR290" s="33"/>
      <c r="OS290" s="33"/>
      <c r="OT290" s="33"/>
      <c r="OU290" s="33"/>
      <c r="OV290" s="33"/>
      <c r="OW290" s="33"/>
      <c r="OX290" s="33"/>
      <c r="OY290" s="33"/>
      <c r="OZ290" s="33"/>
      <c r="PA290" s="33"/>
      <c r="PB290" s="33"/>
      <c r="PC290" s="33"/>
      <c r="PD290" s="33"/>
      <c r="PE290" s="33"/>
      <c r="PF290" s="33"/>
      <c r="PG290" s="33"/>
      <c r="PH290" s="33"/>
      <c r="PI290" s="33"/>
      <c r="PJ290" s="33"/>
      <c r="PK290" s="33"/>
      <c r="PL290" s="33"/>
      <c r="PM290" s="33"/>
      <c r="PN290" s="33"/>
      <c r="PO290" s="33"/>
      <c r="PP290" s="33"/>
      <c r="PQ290" s="33"/>
      <c r="PR290" s="33"/>
      <c r="PS290" s="33"/>
      <c r="PT290" s="33"/>
      <c r="PU290" s="33"/>
      <c r="PV290" s="33"/>
      <c r="PW290" s="33"/>
      <c r="PX290" s="33"/>
      <c r="PY290" s="33"/>
      <c r="PZ290" s="33"/>
      <c r="QA290" s="33"/>
      <c r="QB290" s="33"/>
      <c r="QC290" s="33"/>
      <c r="QD290" s="33"/>
      <c r="QE290" s="33"/>
      <c r="QF290" s="33"/>
      <c r="QG290" s="33"/>
      <c r="QH290" s="33"/>
      <c r="QI290" s="33"/>
      <c r="QJ290" s="33"/>
      <c r="QK290" s="33"/>
      <c r="QL290" s="33"/>
      <c r="QM290" s="33"/>
      <c r="QN290" s="33"/>
      <c r="QO290" s="33"/>
      <c r="QP290" s="33"/>
      <c r="QQ290" s="33"/>
      <c r="QR290" s="33"/>
      <c r="QS290" s="33"/>
      <c r="QT290" s="33"/>
      <c r="QU290" s="33"/>
      <c r="QV290" s="33"/>
      <c r="QW290" s="33"/>
      <c r="QX290" s="33"/>
      <c r="QY290" s="33"/>
      <c r="QZ290" s="33"/>
      <c r="RA290" s="33"/>
      <c r="RB290" s="33"/>
      <c r="RC290" s="33"/>
      <c r="RD290" s="33"/>
      <c r="RE290" s="33"/>
      <c r="RF290" s="33"/>
      <c r="RG290" s="33"/>
      <c r="RH290" s="33"/>
      <c r="RI290" s="33"/>
      <c r="RJ290" s="33"/>
      <c r="RK290" s="33"/>
      <c r="RL290" s="33"/>
      <c r="RM290" s="33"/>
      <c r="RN290" s="33"/>
      <c r="RO290" s="33"/>
      <c r="RP290" s="33"/>
      <c r="RQ290" s="33"/>
      <c r="RR290" s="33"/>
      <c r="RS290" s="33"/>
      <c r="RT290" s="33"/>
      <c r="RU290" s="33"/>
      <c r="RV290" s="33"/>
      <c r="RW290" s="33"/>
      <c r="RX290" s="33"/>
      <c r="RY290" s="33"/>
      <c r="RZ290" s="33"/>
      <c r="SA290" s="33"/>
      <c r="SB290" s="33"/>
      <c r="SC290" s="33"/>
      <c r="SD290" s="33"/>
      <c r="SE290" s="33"/>
      <c r="SF290" s="33"/>
      <c r="SG290" s="33"/>
      <c r="SH290" s="33"/>
      <c r="SI290" s="33"/>
      <c r="SJ290" s="33"/>
      <c r="SK290" s="33"/>
      <c r="SL290" s="33"/>
      <c r="SM290" s="33"/>
      <c r="SN290" s="33"/>
      <c r="SO290" s="33"/>
      <c r="SP290" s="33"/>
      <c r="SQ290" s="33"/>
      <c r="SR290" s="33"/>
      <c r="SS290" s="33"/>
      <c r="ST290" s="33"/>
      <c r="SU290" s="33"/>
      <c r="SV290" s="33"/>
      <c r="SW290" s="33"/>
      <c r="SX290" s="33"/>
      <c r="SY290" s="33"/>
      <c r="SZ290" s="33"/>
      <c r="TA290" s="33"/>
      <c r="TB290" s="33"/>
      <c r="TC290" s="33"/>
      <c r="TD290" s="33"/>
      <c r="TE290" s="33"/>
      <c r="TF290" s="33"/>
      <c r="TG290" s="33"/>
      <c r="TH290" s="33"/>
      <c r="TI290" s="33"/>
      <c r="TJ290" s="33"/>
      <c r="TK290" s="33"/>
      <c r="TL290" s="33"/>
      <c r="TM290" s="33"/>
      <c r="TN290" s="33"/>
      <c r="TO290" s="33"/>
      <c r="TP290" s="33"/>
      <c r="TQ290" s="33"/>
      <c r="TR290" s="33"/>
      <c r="TS290" s="33"/>
      <c r="TT290" s="33"/>
      <c r="TU290" s="33"/>
      <c r="TV290" s="33"/>
      <c r="TW290" s="33"/>
      <c r="TX290" s="33"/>
      <c r="TY290" s="33"/>
      <c r="TZ290" s="33"/>
      <c r="UA290" s="33"/>
      <c r="UB290" s="33"/>
      <c r="UC290" s="33"/>
      <c r="UD290" s="33"/>
      <c r="UE290" s="33"/>
      <c r="UF290" s="33"/>
      <c r="UG290" s="33"/>
      <c r="UH290" s="33"/>
      <c r="UI290" s="33"/>
      <c r="UJ290" s="33"/>
      <c r="UK290" s="33"/>
      <c r="UL290" s="33"/>
    </row>
    <row r="291" spans="1:558" s="13" customFormat="1" x14ac:dyDescent="0.25">
      <c r="A291" s="54">
        <v>285</v>
      </c>
      <c r="B291" s="24" t="s">
        <v>377</v>
      </c>
      <c r="C291" s="54" t="s">
        <v>912</v>
      </c>
      <c r="D291" s="80" t="s">
        <v>1</v>
      </c>
      <c r="E291" s="80" t="s">
        <v>397</v>
      </c>
      <c r="F291" s="86" t="s">
        <v>920</v>
      </c>
      <c r="G291" s="35">
        <v>32000</v>
      </c>
      <c r="H291" s="100">
        <v>0</v>
      </c>
      <c r="I291" s="25">
        <v>25</v>
      </c>
      <c r="J291" s="97">
        <v>918.4</v>
      </c>
      <c r="K291" s="63">
        <f t="shared" si="38"/>
        <v>2272</v>
      </c>
      <c r="L291" s="36">
        <f t="shared" si="39"/>
        <v>352.00000000000006</v>
      </c>
      <c r="M291" s="73">
        <v>972.8</v>
      </c>
      <c r="N291" s="35">
        <f t="shared" si="40"/>
        <v>2268.8000000000002</v>
      </c>
      <c r="O291" s="35"/>
      <c r="P291" s="35">
        <f t="shared" si="41"/>
        <v>1891.1999999999998</v>
      </c>
      <c r="Q291" s="25">
        <f t="shared" si="42"/>
        <v>1916.1999999999998</v>
      </c>
      <c r="R291" s="35">
        <f t="shared" si="43"/>
        <v>4892.8</v>
      </c>
      <c r="S291" s="35">
        <f t="shared" si="44"/>
        <v>30083.8</v>
      </c>
      <c r="T291" s="37" t="s">
        <v>44</v>
      </c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  <c r="LD291" s="33"/>
      <c r="LE291" s="33"/>
      <c r="LF291" s="33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3"/>
      <c r="LS291" s="33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33"/>
      <c r="ME291" s="33"/>
      <c r="MF291" s="33"/>
      <c r="MG291" s="33"/>
      <c r="MH291" s="33"/>
      <c r="MI291" s="33"/>
      <c r="MJ291" s="33"/>
      <c r="MK291" s="33"/>
      <c r="ML291" s="33"/>
      <c r="MM291" s="33"/>
      <c r="MN291" s="33"/>
      <c r="MO291" s="33"/>
      <c r="MP291" s="33"/>
      <c r="MQ291" s="33"/>
      <c r="MR291" s="33"/>
      <c r="MS291" s="33"/>
      <c r="MT291" s="33"/>
      <c r="MU291" s="33"/>
      <c r="MV291" s="33"/>
      <c r="MW291" s="33"/>
      <c r="MX291" s="33"/>
      <c r="MY291" s="33"/>
      <c r="MZ291" s="33"/>
      <c r="NA291" s="33"/>
      <c r="NB291" s="33"/>
      <c r="NC291" s="33"/>
      <c r="ND291" s="33"/>
      <c r="NE291" s="33"/>
      <c r="NF291" s="33"/>
      <c r="NG291" s="33"/>
      <c r="NH291" s="33"/>
      <c r="NI291" s="33"/>
      <c r="NJ291" s="33"/>
      <c r="NK291" s="33"/>
      <c r="NL291" s="33"/>
      <c r="NM291" s="33"/>
      <c r="NN291" s="33"/>
      <c r="NO291" s="33"/>
      <c r="NP291" s="33"/>
      <c r="NQ291" s="33"/>
      <c r="NR291" s="33"/>
      <c r="NS291" s="33"/>
      <c r="NT291" s="33"/>
      <c r="NU291" s="33"/>
      <c r="NV291" s="33"/>
      <c r="NW291" s="33"/>
      <c r="NX291" s="33"/>
      <c r="NY291" s="33"/>
      <c r="NZ291" s="33"/>
      <c r="OA291" s="33"/>
      <c r="OB291" s="33"/>
      <c r="OC291" s="33"/>
      <c r="OD291" s="33"/>
      <c r="OE291" s="33"/>
      <c r="OF291" s="33"/>
      <c r="OG291" s="33"/>
      <c r="OH291" s="33"/>
      <c r="OI291" s="33"/>
      <c r="OJ291" s="33"/>
      <c r="OK291" s="33"/>
      <c r="OL291" s="33"/>
      <c r="OM291" s="33"/>
      <c r="ON291" s="33"/>
      <c r="OO291" s="33"/>
      <c r="OP291" s="33"/>
      <c r="OQ291" s="33"/>
      <c r="OR291" s="33"/>
      <c r="OS291" s="33"/>
      <c r="OT291" s="33"/>
      <c r="OU291" s="33"/>
      <c r="OV291" s="33"/>
      <c r="OW291" s="33"/>
      <c r="OX291" s="33"/>
      <c r="OY291" s="33"/>
      <c r="OZ291" s="33"/>
      <c r="PA291" s="33"/>
      <c r="PB291" s="33"/>
      <c r="PC291" s="33"/>
      <c r="PD291" s="33"/>
      <c r="PE291" s="33"/>
      <c r="PF291" s="33"/>
      <c r="PG291" s="33"/>
      <c r="PH291" s="33"/>
      <c r="PI291" s="33"/>
      <c r="PJ291" s="33"/>
      <c r="PK291" s="33"/>
      <c r="PL291" s="33"/>
      <c r="PM291" s="33"/>
      <c r="PN291" s="33"/>
      <c r="PO291" s="33"/>
      <c r="PP291" s="33"/>
      <c r="PQ291" s="33"/>
      <c r="PR291" s="33"/>
      <c r="PS291" s="33"/>
      <c r="PT291" s="33"/>
      <c r="PU291" s="33"/>
      <c r="PV291" s="33"/>
      <c r="PW291" s="33"/>
      <c r="PX291" s="33"/>
      <c r="PY291" s="33"/>
      <c r="PZ291" s="33"/>
      <c r="QA291" s="33"/>
      <c r="QB291" s="33"/>
      <c r="QC291" s="33"/>
      <c r="QD291" s="33"/>
      <c r="QE291" s="33"/>
      <c r="QF291" s="33"/>
      <c r="QG291" s="33"/>
      <c r="QH291" s="33"/>
      <c r="QI291" s="33"/>
      <c r="QJ291" s="33"/>
      <c r="QK291" s="33"/>
      <c r="QL291" s="33"/>
      <c r="QM291" s="33"/>
      <c r="QN291" s="33"/>
      <c r="QO291" s="33"/>
      <c r="QP291" s="33"/>
      <c r="QQ291" s="33"/>
      <c r="QR291" s="33"/>
      <c r="QS291" s="33"/>
      <c r="QT291" s="33"/>
      <c r="QU291" s="33"/>
      <c r="QV291" s="33"/>
      <c r="QW291" s="33"/>
      <c r="QX291" s="33"/>
      <c r="QY291" s="33"/>
      <c r="QZ291" s="33"/>
      <c r="RA291" s="33"/>
      <c r="RB291" s="33"/>
      <c r="RC291" s="33"/>
      <c r="RD291" s="33"/>
      <c r="RE291" s="33"/>
      <c r="RF291" s="33"/>
      <c r="RG291" s="33"/>
      <c r="RH291" s="33"/>
      <c r="RI291" s="33"/>
      <c r="RJ291" s="33"/>
      <c r="RK291" s="33"/>
      <c r="RL291" s="33"/>
      <c r="RM291" s="33"/>
      <c r="RN291" s="33"/>
      <c r="RO291" s="33"/>
      <c r="RP291" s="33"/>
      <c r="RQ291" s="33"/>
      <c r="RR291" s="33"/>
      <c r="RS291" s="33"/>
      <c r="RT291" s="33"/>
      <c r="RU291" s="33"/>
      <c r="RV291" s="33"/>
      <c r="RW291" s="33"/>
      <c r="RX291" s="33"/>
      <c r="RY291" s="33"/>
      <c r="RZ291" s="33"/>
      <c r="SA291" s="33"/>
      <c r="SB291" s="33"/>
      <c r="SC291" s="33"/>
      <c r="SD291" s="33"/>
      <c r="SE291" s="33"/>
      <c r="SF291" s="33"/>
      <c r="SG291" s="33"/>
      <c r="SH291" s="33"/>
      <c r="SI291" s="33"/>
      <c r="SJ291" s="33"/>
      <c r="SK291" s="33"/>
      <c r="SL291" s="33"/>
      <c r="SM291" s="33"/>
      <c r="SN291" s="33"/>
      <c r="SO291" s="33"/>
      <c r="SP291" s="33"/>
      <c r="SQ291" s="33"/>
      <c r="SR291" s="33"/>
      <c r="SS291" s="33"/>
      <c r="ST291" s="33"/>
      <c r="SU291" s="33"/>
      <c r="SV291" s="33"/>
      <c r="SW291" s="33"/>
      <c r="SX291" s="33"/>
      <c r="SY291" s="33"/>
      <c r="SZ291" s="33"/>
      <c r="TA291" s="33"/>
      <c r="TB291" s="33"/>
      <c r="TC291" s="33"/>
      <c r="TD291" s="33"/>
      <c r="TE291" s="33"/>
      <c r="TF291" s="33"/>
      <c r="TG291" s="33"/>
      <c r="TH291" s="33"/>
      <c r="TI291" s="33"/>
      <c r="TJ291" s="33"/>
      <c r="TK291" s="33"/>
      <c r="TL291" s="33"/>
      <c r="TM291" s="33"/>
      <c r="TN291" s="33"/>
      <c r="TO291" s="33"/>
      <c r="TP291" s="33"/>
      <c r="TQ291" s="33"/>
      <c r="TR291" s="33"/>
      <c r="TS291" s="33"/>
      <c r="TT291" s="33"/>
      <c r="TU291" s="33"/>
      <c r="TV291" s="33"/>
      <c r="TW291" s="33"/>
      <c r="TX291" s="33"/>
      <c r="TY291" s="33"/>
      <c r="TZ291" s="33"/>
      <c r="UA291" s="33"/>
      <c r="UB291" s="33"/>
      <c r="UC291" s="33"/>
      <c r="UD291" s="33"/>
      <c r="UE291" s="33"/>
      <c r="UF291" s="33"/>
      <c r="UG291" s="33"/>
      <c r="UH291" s="33"/>
      <c r="UI291" s="33"/>
      <c r="UJ291" s="33"/>
      <c r="UK291" s="33"/>
      <c r="UL291" s="33"/>
    </row>
    <row r="292" spans="1:558" s="13" customFormat="1" x14ac:dyDescent="0.25">
      <c r="A292" s="54">
        <v>286</v>
      </c>
      <c r="B292" s="24" t="s">
        <v>381</v>
      </c>
      <c r="C292" s="54" t="s">
        <v>913</v>
      </c>
      <c r="D292" s="80" t="s">
        <v>1</v>
      </c>
      <c r="E292" s="80" t="s">
        <v>398</v>
      </c>
      <c r="F292" s="86" t="s">
        <v>920</v>
      </c>
      <c r="G292" s="35">
        <v>32000</v>
      </c>
      <c r="H292" s="100">
        <v>0</v>
      </c>
      <c r="I292" s="25">
        <v>25</v>
      </c>
      <c r="J292" s="97">
        <v>918.4</v>
      </c>
      <c r="K292" s="63">
        <f t="shared" si="38"/>
        <v>2272</v>
      </c>
      <c r="L292" s="36">
        <f t="shared" si="39"/>
        <v>352.00000000000006</v>
      </c>
      <c r="M292" s="73">
        <v>972.8</v>
      </c>
      <c r="N292" s="35">
        <f t="shared" si="40"/>
        <v>2268.8000000000002</v>
      </c>
      <c r="O292" s="35"/>
      <c r="P292" s="35">
        <f t="shared" si="41"/>
        <v>1891.1999999999998</v>
      </c>
      <c r="Q292" s="25">
        <f t="shared" si="42"/>
        <v>1916.1999999999998</v>
      </c>
      <c r="R292" s="35">
        <f t="shared" si="43"/>
        <v>4892.8</v>
      </c>
      <c r="S292" s="35">
        <f t="shared" si="44"/>
        <v>30083.8</v>
      </c>
      <c r="T292" s="37" t="s">
        <v>44</v>
      </c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  <c r="LD292" s="33"/>
      <c r="LE292" s="33"/>
      <c r="LF292" s="33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3"/>
      <c r="LS292" s="33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33"/>
      <c r="ME292" s="33"/>
      <c r="MF292" s="33"/>
      <c r="MG292" s="33"/>
      <c r="MH292" s="33"/>
      <c r="MI292" s="33"/>
      <c r="MJ292" s="33"/>
      <c r="MK292" s="33"/>
      <c r="ML292" s="33"/>
      <c r="MM292" s="33"/>
      <c r="MN292" s="33"/>
      <c r="MO292" s="33"/>
      <c r="MP292" s="33"/>
      <c r="MQ292" s="33"/>
      <c r="MR292" s="33"/>
      <c r="MS292" s="33"/>
      <c r="MT292" s="33"/>
      <c r="MU292" s="33"/>
      <c r="MV292" s="33"/>
      <c r="MW292" s="33"/>
      <c r="MX292" s="33"/>
      <c r="MY292" s="33"/>
      <c r="MZ292" s="33"/>
      <c r="NA292" s="33"/>
      <c r="NB292" s="33"/>
      <c r="NC292" s="33"/>
      <c r="ND292" s="33"/>
      <c r="NE292" s="33"/>
      <c r="NF292" s="33"/>
      <c r="NG292" s="33"/>
      <c r="NH292" s="33"/>
      <c r="NI292" s="33"/>
      <c r="NJ292" s="33"/>
      <c r="NK292" s="33"/>
      <c r="NL292" s="33"/>
      <c r="NM292" s="33"/>
      <c r="NN292" s="33"/>
      <c r="NO292" s="33"/>
      <c r="NP292" s="33"/>
      <c r="NQ292" s="33"/>
      <c r="NR292" s="33"/>
      <c r="NS292" s="33"/>
      <c r="NT292" s="33"/>
      <c r="NU292" s="33"/>
      <c r="NV292" s="33"/>
      <c r="NW292" s="33"/>
      <c r="NX292" s="33"/>
      <c r="NY292" s="33"/>
      <c r="NZ292" s="33"/>
      <c r="OA292" s="33"/>
      <c r="OB292" s="33"/>
      <c r="OC292" s="33"/>
      <c r="OD292" s="33"/>
      <c r="OE292" s="33"/>
      <c r="OF292" s="33"/>
      <c r="OG292" s="33"/>
      <c r="OH292" s="33"/>
      <c r="OI292" s="33"/>
      <c r="OJ292" s="33"/>
      <c r="OK292" s="33"/>
      <c r="OL292" s="33"/>
      <c r="OM292" s="33"/>
      <c r="ON292" s="33"/>
      <c r="OO292" s="33"/>
      <c r="OP292" s="33"/>
      <c r="OQ292" s="33"/>
      <c r="OR292" s="33"/>
      <c r="OS292" s="33"/>
      <c r="OT292" s="33"/>
      <c r="OU292" s="33"/>
      <c r="OV292" s="33"/>
      <c r="OW292" s="33"/>
      <c r="OX292" s="33"/>
      <c r="OY292" s="33"/>
      <c r="OZ292" s="33"/>
      <c r="PA292" s="33"/>
      <c r="PB292" s="33"/>
      <c r="PC292" s="33"/>
      <c r="PD292" s="33"/>
      <c r="PE292" s="33"/>
      <c r="PF292" s="33"/>
      <c r="PG292" s="33"/>
      <c r="PH292" s="33"/>
      <c r="PI292" s="33"/>
      <c r="PJ292" s="33"/>
      <c r="PK292" s="33"/>
      <c r="PL292" s="33"/>
      <c r="PM292" s="33"/>
      <c r="PN292" s="33"/>
      <c r="PO292" s="33"/>
      <c r="PP292" s="33"/>
      <c r="PQ292" s="33"/>
      <c r="PR292" s="33"/>
      <c r="PS292" s="33"/>
      <c r="PT292" s="33"/>
      <c r="PU292" s="33"/>
      <c r="PV292" s="33"/>
      <c r="PW292" s="33"/>
      <c r="PX292" s="33"/>
      <c r="PY292" s="33"/>
      <c r="PZ292" s="33"/>
      <c r="QA292" s="33"/>
      <c r="QB292" s="33"/>
      <c r="QC292" s="33"/>
      <c r="QD292" s="33"/>
      <c r="QE292" s="33"/>
      <c r="QF292" s="33"/>
      <c r="QG292" s="33"/>
      <c r="QH292" s="33"/>
      <c r="QI292" s="33"/>
      <c r="QJ292" s="33"/>
      <c r="QK292" s="33"/>
      <c r="QL292" s="33"/>
      <c r="QM292" s="33"/>
      <c r="QN292" s="33"/>
      <c r="QO292" s="33"/>
      <c r="QP292" s="33"/>
      <c r="QQ292" s="33"/>
      <c r="QR292" s="33"/>
      <c r="QS292" s="33"/>
      <c r="QT292" s="33"/>
      <c r="QU292" s="33"/>
      <c r="QV292" s="33"/>
      <c r="QW292" s="33"/>
      <c r="QX292" s="33"/>
      <c r="QY292" s="33"/>
      <c r="QZ292" s="33"/>
      <c r="RA292" s="33"/>
      <c r="RB292" s="33"/>
      <c r="RC292" s="33"/>
      <c r="RD292" s="33"/>
      <c r="RE292" s="33"/>
      <c r="RF292" s="33"/>
      <c r="RG292" s="33"/>
      <c r="RH292" s="33"/>
      <c r="RI292" s="33"/>
      <c r="RJ292" s="33"/>
      <c r="RK292" s="33"/>
      <c r="RL292" s="33"/>
      <c r="RM292" s="33"/>
      <c r="RN292" s="33"/>
      <c r="RO292" s="33"/>
      <c r="RP292" s="33"/>
      <c r="RQ292" s="33"/>
      <c r="RR292" s="33"/>
      <c r="RS292" s="33"/>
      <c r="RT292" s="33"/>
      <c r="RU292" s="33"/>
      <c r="RV292" s="33"/>
      <c r="RW292" s="33"/>
      <c r="RX292" s="33"/>
      <c r="RY292" s="33"/>
      <c r="RZ292" s="33"/>
      <c r="SA292" s="33"/>
      <c r="SB292" s="33"/>
      <c r="SC292" s="33"/>
      <c r="SD292" s="33"/>
      <c r="SE292" s="33"/>
      <c r="SF292" s="33"/>
      <c r="SG292" s="33"/>
      <c r="SH292" s="33"/>
      <c r="SI292" s="33"/>
      <c r="SJ292" s="33"/>
      <c r="SK292" s="33"/>
      <c r="SL292" s="33"/>
      <c r="SM292" s="33"/>
      <c r="SN292" s="33"/>
      <c r="SO292" s="33"/>
      <c r="SP292" s="33"/>
      <c r="SQ292" s="33"/>
      <c r="SR292" s="33"/>
      <c r="SS292" s="33"/>
      <c r="ST292" s="33"/>
      <c r="SU292" s="33"/>
      <c r="SV292" s="33"/>
      <c r="SW292" s="33"/>
      <c r="SX292" s="33"/>
      <c r="SY292" s="33"/>
      <c r="SZ292" s="33"/>
      <c r="TA292" s="33"/>
      <c r="TB292" s="33"/>
      <c r="TC292" s="33"/>
      <c r="TD292" s="33"/>
      <c r="TE292" s="33"/>
      <c r="TF292" s="33"/>
      <c r="TG292" s="33"/>
      <c r="TH292" s="33"/>
      <c r="TI292" s="33"/>
      <c r="TJ292" s="33"/>
      <c r="TK292" s="33"/>
      <c r="TL292" s="33"/>
      <c r="TM292" s="33"/>
      <c r="TN292" s="33"/>
      <c r="TO292" s="33"/>
      <c r="TP292" s="33"/>
      <c r="TQ292" s="33"/>
      <c r="TR292" s="33"/>
      <c r="TS292" s="33"/>
      <c r="TT292" s="33"/>
      <c r="TU292" s="33"/>
      <c r="TV292" s="33"/>
      <c r="TW292" s="33"/>
      <c r="TX292" s="33"/>
      <c r="TY292" s="33"/>
      <c r="TZ292" s="33"/>
      <c r="UA292" s="33"/>
      <c r="UB292" s="33"/>
      <c r="UC292" s="33"/>
      <c r="UD292" s="33"/>
      <c r="UE292" s="33"/>
      <c r="UF292" s="33"/>
      <c r="UG292" s="33"/>
      <c r="UH292" s="33"/>
      <c r="UI292" s="33"/>
      <c r="UJ292" s="33"/>
      <c r="UK292" s="33"/>
      <c r="UL292" s="33"/>
    </row>
    <row r="293" spans="1:558" s="13" customFormat="1" x14ac:dyDescent="0.25">
      <c r="A293" s="54">
        <v>287</v>
      </c>
      <c r="B293" s="24" t="s">
        <v>382</v>
      </c>
      <c r="C293" s="54" t="s">
        <v>913</v>
      </c>
      <c r="D293" s="80" t="s">
        <v>1</v>
      </c>
      <c r="E293" s="80" t="s">
        <v>399</v>
      </c>
      <c r="F293" s="86" t="s">
        <v>920</v>
      </c>
      <c r="G293" s="35">
        <v>32000</v>
      </c>
      <c r="H293" s="100">
        <v>0</v>
      </c>
      <c r="I293" s="25">
        <v>25</v>
      </c>
      <c r="J293" s="97">
        <v>918.4</v>
      </c>
      <c r="K293" s="63">
        <f t="shared" si="38"/>
        <v>2272</v>
      </c>
      <c r="L293" s="36">
        <f t="shared" si="39"/>
        <v>352.00000000000006</v>
      </c>
      <c r="M293" s="73">
        <v>972.8</v>
      </c>
      <c r="N293" s="35">
        <f t="shared" si="40"/>
        <v>2268.8000000000002</v>
      </c>
      <c r="O293" s="35"/>
      <c r="P293" s="35">
        <f t="shared" si="41"/>
        <v>1891.1999999999998</v>
      </c>
      <c r="Q293" s="25">
        <f t="shared" si="42"/>
        <v>1916.1999999999998</v>
      </c>
      <c r="R293" s="35">
        <f t="shared" si="43"/>
        <v>4892.8</v>
      </c>
      <c r="S293" s="35">
        <f t="shared" si="44"/>
        <v>30083.8</v>
      </c>
      <c r="T293" s="37" t="s">
        <v>44</v>
      </c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  <c r="LD293" s="33"/>
      <c r="LE293" s="33"/>
      <c r="LF293" s="33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3"/>
      <c r="LS293" s="33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33"/>
      <c r="ME293" s="33"/>
      <c r="MF293" s="33"/>
      <c r="MG293" s="33"/>
      <c r="MH293" s="33"/>
      <c r="MI293" s="33"/>
      <c r="MJ293" s="33"/>
      <c r="MK293" s="33"/>
      <c r="ML293" s="33"/>
      <c r="MM293" s="33"/>
      <c r="MN293" s="33"/>
      <c r="MO293" s="33"/>
      <c r="MP293" s="33"/>
      <c r="MQ293" s="33"/>
      <c r="MR293" s="33"/>
      <c r="MS293" s="33"/>
      <c r="MT293" s="33"/>
      <c r="MU293" s="33"/>
      <c r="MV293" s="33"/>
      <c r="MW293" s="33"/>
      <c r="MX293" s="33"/>
      <c r="MY293" s="33"/>
      <c r="MZ293" s="33"/>
      <c r="NA293" s="33"/>
      <c r="NB293" s="33"/>
      <c r="NC293" s="33"/>
      <c r="ND293" s="33"/>
      <c r="NE293" s="33"/>
      <c r="NF293" s="33"/>
      <c r="NG293" s="33"/>
      <c r="NH293" s="33"/>
      <c r="NI293" s="33"/>
      <c r="NJ293" s="33"/>
      <c r="NK293" s="33"/>
      <c r="NL293" s="33"/>
      <c r="NM293" s="33"/>
      <c r="NN293" s="33"/>
      <c r="NO293" s="33"/>
      <c r="NP293" s="33"/>
      <c r="NQ293" s="33"/>
      <c r="NR293" s="33"/>
      <c r="NS293" s="33"/>
      <c r="NT293" s="33"/>
      <c r="NU293" s="33"/>
      <c r="NV293" s="33"/>
      <c r="NW293" s="33"/>
      <c r="NX293" s="33"/>
      <c r="NY293" s="33"/>
      <c r="NZ293" s="33"/>
      <c r="OA293" s="33"/>
      <c r="OB293" s="33"/>
      <c r="OC293" s="33"/>
      <c r="OD293" s="33"/>
      <c r="OE293" s="33"/>
      <c r="OF293" s="33"/>
      <c r="OG293" s="33"/>
      <c r="OH293" s="33"/>
      <c r="OI293" s="33"/>
      <c r="OJ293" s="33"/>
      <c r="OK293" s="33"/>
      <c r="OL293" s="33"/>
      <c r="OM293" s="33"/>
      <c r="ON293" s="33"/>
      <c r="OO293" s="33"/>
      <c r="OP293" s="33"/>
      <c r="OQ293" s="33"/>
      <c r="OR293" s="33"/>
      <c r="OS293" s="33"/>
      <c r="OT293" s="33"/>
      <c r="OU293" s="33"/>
      <c r="OV293" s="33"/>
      <c r="OW293" s="33"/>
      <c r="OX293" s="33"/>
      <c r="OY293" s="33"/>
      <c r="OZ293" s="33"/>
      <c r="PA293" s="33"/>
      <c r="PB293" s="33"/>
      <c r="PC293" s="33"/>
      <c r="PD293" s="33"/>
      <c r="PE293" s="33"/>
      <c r="PF293" s="33"/>
      <c r="PG293" s="33"/>
      <c r="PH293" s="33"/>
      <c r="PI293" s="33"/>
      <c r="PJ293" s="33"/>
      <c r="PK293" s="33"/>
      <c r="PL293" s="33"/>
      <c r="PM293" s="33"/>
      <c r="PN293" s="33"/>
      <c r="PO293" s="33"/>
      <c r="PP293" s="33"/>
      <c r="PQ293" s="33"/>
      <c r="PR293" s="33"/>
      <c r="PS293" s="33"/>
      <c r="PT293" s="33"/>
      <c r="PU293" s="33"/>
      <c r="PV293" s="33"/>
      <c r="PW293" s="33"/>
      <c r="PX293" s="33"/>
      <c r="PY293" s="33"/>
      <c r="PZ293" s="33"/>
      <c r="QA293" s="33"/>
      <c r="QB293" s="33"/>
      <c r="QC293" s="33"/>
      <c r="QD293" s="33"/>
      <c r="QE293" s="33"/>
      <c r="QF293" s="33"/>
      <c r="QG293" s="33"/>
      <c r="QH293" s="33"/>
      <c r="QI293" s="33"/>
      <c r="QJ293" s="33"/>
      <c r="QK293" s="33"/>
      <c r="QL293" s="33"/>
      <c r="QM293" s="33"/>
      <c r="QN293" s="33"/>
      <c r="QO293" s="33"/>
      <c r="QP293" s="33"/>
      <c r="QQ293" s="33"/>
      <c r="QR293" s="33"/>
      <c r="QS293" s="33"/>
      <c r="QT293" s="33"/>
      <c r="QU293" s="33"/>
      <c r="QV293" s="33"/>
      <c r="QW293" s="33"/>
      <c r="QX293" s="33"/>
      <c r="QY293" s="33"/>
      <c r="QZ293" s="33"/>
      <c r="RA293" s="33"/>
      <c r="RB293" s="33"/>
      <c r="RC293" s="33"/>
      <c r="RD293" s="33"/>
      <c r="RE293" s="33"/>
      <c r="RF293" s="33"/>
      <c r="RG293" s="33"/>
      <c r="RH293" s="33"/>
      <c r="RI293" s="33"/>
      <c r="RJ293" s="33"/>
      <c r="RK293" s="33"/>
      <c r="RL293" s="33"/>
      <c r="RM293" s="33"/>
      <c r="RN293" s="33"/>
      <c r="RO293" s="33"/>
      <c r="RP293" s="33"/>
      <c r="RQ293" s="33"/>
      <c r="RR293" s="33"/>
      <c r="RS293" s="33"/>
      <c r="RT293" s="33"/>
      <c r="RU293" s="33"/>
      <c r="RV293" s="33"/>
      <c r="RW293" s="33"/>
      <c r="RX293" s="33"/>
      <c r="RY293" s="33"/>
      <c r="RZ293" s="33"/>
      <c r="SA293" s="33"/>
      <c r="SB293" s="33"/>
      <c r="SC293" s="33"/>
      <c r="SD293" s="33"/>
      <c r="SE293" s="33"/>
      <c r="SF293" s="33"/>
      <c r="SG293" s="33"/>
      <c r="SH293" s="33"/>
      <c r="SI293" s="33"/>
      <c r="SJ293" s="33"/>
      <c r="SK293" s="33"/>
      <c r="SL293" s="33"/>
      <c r="SM293" s="33"/>
      <c r="SN293" s="33"/>
      <c r="SO293" s="33"/>
      <c r="SP293" s="33"/>
      <c r="SQ293" s="33"/>
      <c r="SR293" s="33"/>
      <c r="SS293" s="33"/>
      <c r="ST293" s="33"/>
      <c r="SU293" s="33"/>
      <c r="SV293" s="33"/>
      <c r="SW293" s="33"/>
      <c r="SX293" s="33"/>
      <c r="SY293" s="33"/>
      <c r="SZ293" s="33"/>
      <c r="TA293" s="33"/>
      <c r="TB293" s="33"/>
      <c r="TC293" s="33"/>
      <c r="TD293" s="33"/>
      <c r="TE293" s="33"/>
      <c r="TF293" s="33"/>
      <c r="TG293" s="33"/>
      <c r="TH293" s="33"/>
      <c r="TI293" s="33"/>
      <c r="TJ293" s="33"/>
      <c r="TK293" s="33"/>
      <c r="TL293" s="33"/>
      <c r="TM293" s="33"/>
      <c r="TN293" s="33"/>
      <c r="TO293" s="33"/>
      <c r="TP293" s="33"/>
      <c r="TQ293" s="33"/>
      <c r="TR293" s="33"/>
      <c r="TS293" s="33"/>
      <c r="TT293" s="33"/>
      <c r="TU293" s="33"/>
      <c r="TV293" s="33"/>
      <c r="TW293" s="33"/>
      <c r="TX293" s="33"/>
      <c r="TY293" s="33"/>
      <c r="TZ293" s="33"/>
      <c r="UA293" s="33"/>
      <c r="UB293" s="33"/>
      <c r="UC293" s="33"/>
      <c r="UD293" s="33"/>
      <c r="UE293" s="33"/>
      <c r="UF293" s="33"/>
      <c r="UG293" s="33"/>
      <c r="UH293" s="33"/>
      <c r="UI293" s="33"/>
      <c r="UJ293" s="33"/>
      <c r="UK293" s="33"/>
      <c r="UL293" s="33"/>
    </row>
    <row r="294" spans="1:558" s="13" customFormat="1" x14ac:dyDescent="0.25">
      <c r="A294" s="54">
        <v>288</v>
      </c>
      <c r="B294" s="24" t="s">
        <v>383</v>
      </c>
      <c r="C294" s="54" t="s">
        <v>913</v>
      </c>
      <c r="D294" s="80" t="s">
        <v>1</v>
      </c>
      <c r="E294" s="80" t="s">
        <v>400</v>
      </c>
      <c r="F294" s="86" t="s">
        <v>920</v>
      </c>
      <c r="G294" s="35">
        <v>35000</v>
      </c>
      <c r="H294" s="100">
        <v>0</v>
      </c>
      <c r="I294" s="25">
        <v>25</v>
      </c>
      <c r="J294" s="97">
        <v>1004.5</v>
      </c>
      <c r="K294" s="63">
        <f t="shared" si="38"/>
        <v>2485</v>
      </c>
      <c r="L294" s="36">
        <f t="shared" si="39"/>
        <v>385.00000000000006</v>
      </c>
      <c r="M294" s="73">
        <v>1064</v>
      </c>
      <c r="N294" s="35">
        <f t="shared" si="40"/>
        <v>2481.5</v>
      </c>
      <c r="O294" s="35"/>
      <c r="P294" s="35">
        <f t="shared" si="41"/>
        <v>2068.5</v>
      </c>
      <c r="Q294" s="25">
        <f t="shared" si="42"/>
        <v>2093.5</v>
      </c>
      <c r="R294" s="35">
        <f t="shared" si="43"/>
        <v>5351.5</v>
      </c>
      <c r="S294" s="35">
        <f t="shared" si="44"/>
        <v>32906.5</v>
      </c>
      <c r="T294" s="37" t="s">
        <v>44</v>
      </c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  <c r="LD294" s="33"/>
      <c r="LE294" s="33"/>
      <c r="LF294" s="33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3"/>
      <c r="LS294" s="33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33"/>
      <c r="ME294" s="33"/>
      <c r="MF294" s="33"/>
      <c r="MG294" s="33"/>
      <c r="MH294" s="33"/>
      <c r="MI294" s="33"/>
      <c r="MJ294" s="33"/>
      <c r="MK294" s="33"/>
      <c r="ML294" s="33"/>
      <c r="MM294" s="33"/>
      <c r="MN294" s="33"/>
      <c r="MO294" s="33"/>
      <c r="MP294" s="33"/>
      <c r="MQ294" s="33"/>
      <c r="MR294" s="33"/>
      <c r="MS294" s="33"/>
      <c r="MT294" s="33"/>
      <c r="MU294" s="33"/>
      <c r="MV294" s="33"/>
      <c r="MW294" s="33"/>
      <c r="MX294" s="33"/>
      <c r="MY294" s="33"/>
      <c r="MZ294" s="33"/>
      <c r="NA294" s="33"/>
      <c r="NB294" s="33"/>
      <c r="NC294" s="33"/>
      <c r="ND294" s="33"/>
      <c r="NE294" s="33"/>
      <c r="NF294" s="33"/>
      <c r="NG294" s="33"/>
      <c r="NH294" s="33"/>
      <c r="NI294" s="33"/>
      <c r="NJ294" s="33"/>
      <c r="NK294" s="33"/>
      <c r="NL294" s="33"/>
      <c r="NM294" s="33"/>
      <c r="NN294" s="33"/>
      <c r="NO294" s="33"/>
      <c r="NP294" s="33"/>
      <c r="NQ294" s="33"/>
      <c r="NR294" s="33"/>
      <c r="NS294" s="33"/>
      <c r="NT294" s="33"/>
      <c r="NU294" s="33"/>
      <c r="NV294" s="33"/>
      <c r="NW294" s="33"/>
      <c r="NX294" s="33"/>
      <c r="NY294" s="33"/>
      <c r="NZ294" s="33"/>
      <c r="OA294" s="33"/>
      <c r="OB294" s="33"/>
      <c r="OC294" s="33"/>
      <c r="OD294" s="33"/>
      <c r="OE294" s="33"/>
      <c r="OF294" s="33"/>
      <c r="OG294" s="33"/>
      <c r="OH294" s="33"/>
      <c r="OI294" s="33"/>
      <c r="OJ294" s="33"/>
      <c r="OK294" s="33"/>
      <c r="OL294" s="33"/>
      <c r="OM294" s="33"/>
      <c r="ON294" s="33"/>
      <c r="OO294" s="33"/>
      <c r="OP294" s="33"/>
      <c r="OQ294" s="33"/>
      <c r="OR294" s="33"/>
      <c r="OS294" s="33"/>
      <c r="OT294" s="33"/>
      <c r="OU294" s="33"/>
      <c r="OV294" s="33"/>
      <c r="OW294" s="33"/>
      <c r="OX294" s="33"/>
      <c r="OY294" s="33"/>
      <c r="OZ294" s="33"/>
      <c r="PA294" s="33"/>
      <c r="PB294" s="33"/>
      <c r="PC294" s="33"/>
      <c r="PD294" s="33"/>
      <c r="PE294" s="33"/>
      <c r="PF294" s="33"/>
      <c r="PG294" s="33"/>
      <c r="PH294" s="33"/>
      <c r="PI294" s="33"/>
      <c r="PJ294" s="33"/>
      <c r="PK294" s="33"/>
      <c r="PL294" s="33"/>
      <c r="PM294" s="33"/>
      <c r="PN294" s="33"/>
      <c r="PO294" s="33"/>
      <c r="PP294" s="33"/>
      <c r="PQ294" s="33"/>
      <c r="PR294" s="33"/>
      <c r="PS294" s="33"/>
      <c r="PT294" s="33"/>
      <c r="PU294" s="33"/>
      <c r="PV294" s="33"/>
      <c r="PW294" s="33"/>
      <c r="PX294" s="33"/>
      <c r="PY294" s="33"/>
      <c r="PZ294" s="33"/>
      <c r="QA294" s="33"/>
      <c r="QB294" s="33"/>
      <c r="QC294" s="33"/>
      <c r="QD294" s="33"/>
      <c r="QE294" s="33"/>
      <c r="QF294" s="33"/>
      <c r="QG294" s="33"/>
      <c r="QH294" s="33"/>
      <c r="QI294" s="33"/>
      <c r="QJ294" s="33"/>
      <c r="QK294" s="33"/>
      <c r="QL294" s="33"/>
      <c r="QM294" s="33"/>
      <c r="QN294" s="33"/>
      <c r="QO294" s="33"/>
      <c r="QP294" s="33"/>
      <c r="QQ294" s="33"/>
      <c r="QR294" s="33"/>
      <c r="QS294" s="33"/>
      <c r="QT294" s="33"/>
      <c r="QU294" s="33"/>
      <c r="QV294" s="33"/>
      <c r="QW294" s="33"/>
      <c r="QX294" s="33"/>
      <c r="QY294" s="33"/>
      <c r="QZ294" s="33"/>
      <c r="RA294" s="33"/>
      <c r="RB294" s="33"/>
      <c r="RC294" s="33"/>
      <c r="RD294" s="33"/>
      <c r="RE294" s="33"/>
      <c r="RF294" s="33"/>
      <c r="RG294" s="33"/>
      <c r="RH294" s="33"/>
      <c r="RI294" s="33"/>
      <c r="RJ294" s="33"/>
      <c r="RK294" s="33"/>
      <c r="RL294" s="33"/>
      <c r="RM294" s="33"/>
      <c r="RN294" s="33"/>
      <c r="RO294" s="33"/>
      <c r="RP294" s="33"/>
      <c r="RQ294" s="33"/>
      <c r="RR294" s="33"/>
      <c r="RS294" s="33"/>
      <c r="RT294" s="33"/>
      <c r="RU294" s="33"/>
      <c r="RV294" s="33"/>
      <c r="RW294" s="33"/>
      <c r="RX294" s="33"/>
      <c r="RY294" s="33"/>
      <c r="RZ294" s="33"/>
      <c r="SA294" s="33"/>
      <c r="SB294" s="33"/>
      <c r="SC294" s="33"/>
      <c r="SD294" s="33"/>
      <c r="SE294" s="33"/>
      <c r="SF294" s="33"/>
      <c r="SG294" s="33"/>
      <c r="SH294" s="33"/>
      <c r="SI294" s="33"/>
      <c r="SJ294" s="33"/>
      <c r="SK294" s="33"/>
      <c r="SL294" s="33"/>
      <c r="SM294" s="33"/>
      <c r="SN294" s="33"/>
      <c r="SO294" s="33"/>
      <c r="SP294" s="33"/>
      <c r="SQ294" s="33"/>
      <c r="SR294" s="33"/>
      <c r="SS294" s="33"/>
      <c r="ST294" s="33"/>
      <c r="SU294" s="33"/>
      <c r="SV294" s="33"/>
      <c r="SW294" s="33"/>
      <c r="SX294" s="33"/>
      <c r="SY294" s="33"/>
      <c r="SZ294" s="33"/>
      <c r="TA294" s="33"/>
      <c r="TB294" s="33"/>
      <c r="TC294" s="33"/>
      <c r="TD294" s="33"/>
      <c r="TE294" s="33"/>
      <c r="TF294" s="33"/>
      <c r="TG294" s="33"/>
      <c r="TH294" s="33"/>
      <c r="TI294" s="33"/>
      <c r="TJ294" s="33"/>
      <c r="TK294" s="33"/>
      <c r="TL294" s="33"/>
      <c r="TM294" s="33"/>
      <c r="TN294" s="33"/>
      <c r="TO294" s="33"/>
      <c r="TP294" s="33"/>
      <c r="TQ294" s="33"/>
      <c r="TR294" s="33"/>
      <c r="TS294" s="33"/>
      <c r="TT294" s="33"/>
      <c r="TU294" s="33"/>
      <c r="TV294" s="33"/>
      <c r="TW294" s="33"/>
      <c r="TX294" s="33"/>
      <c r="TY294" s="33"/>
      <c r="TZ294" s="33"/>
      <c r="UA294" s="33"/>
      <c r="UB294" s="33"/>
      <c r="UC294" s="33"/>
      <c r="UD294" s="33"/>
      <c r="UE294" s="33"/>
      <c r="UF294" s="33"/>
      <c r="UG294" s="33"/>
      <c r="UH294" s="33"/>
      <c r="UI294" s="33"/>
      <c r="UJ294" s="33"/>
      <c r="UK294" s="33"/>
      <c r="UL294" s="33"/>
    </row>
    <row r="295" spans="1:558" s="13" customFormat="1" x14ac:dyDescent="0.25">
      <c r="A295" s="54">
        <v>289</v>
      </c>
      <c r="B295" s="24" t="s">
        <v>375</v>
      </c>
      <c r="C295" s="54" t="s">
        <v>912</v>
      </c>
      <c r="D295" s="80" t="s">
        <v>1</v>
      </c>
      <c r="E295" s="80" t="s">
        <v>396</v>
      </c>
      <c r="F295" s="86" t="s">
        <v>920</v>
      </c>
      <c r="G295" s="35">
        <v>18000</v>
      </c>
      <c r="H295" s="100">
        <v>0</v>
      </c>
      <c r="I295" s="25">
        <v>25</v>
      </c>
      <c r="J295" s="97">
        <v>516.6</v>
      </c>
      <c r="K295" s="63">
        <f t="shared" si="38"/>
        <v>1277.9999999999998</v>
      </c>
      <c r="L295" s="36">
        <f t="shared" si="39"/>
        <v>198.00000000000003</v>
      </c>
      <c r="M295" s="73">
        <v>547.20000000000005</v>
      </c>
      <c r="N295" s="35">
        <f t="shared" si="40"/>
        <v>1276.2</v>
      </c>
      <c r="O295" s="35"/>
      <c r="P295" s="35">
        <f t="shared" si="41"/>
        <v>1063.8000000000002</v>
      </c>
      <c r="Q295" s="25">
        <f t="shared" si="42"/>
        <v>1088.8000000000002</v>
      </c>
      <c r="R295" s="35">
        <f t="shared" si="43"/>
        <v>2752.2</v>
      </c>
      <c r="S295" s="35">
        <f t="shared" si="44"/>
        <v>16911.2</v>
      </c>
      <c r="T295" s="37" t="s">
        <v>44</v>
      </c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  <c r="LD295" s="33"/>
      <c r="LE295" s="33"/>
      <c r="LF295" s="33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3"/>
      <c r="LS295" s="33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33"/>
      <c r="ME295" s="33"/>
      <c r="MF295" s="33"/>
      <c r="MG295" s="33"/>
      <c r="MH295" s="33"/>
      <c r="MI295" s="33"/>
      <c r="MJ295" s="33"/>
      <c r="MK295" s="33"/>
      <c r="ML295" s="33"/>
      <c r="MM295" s="33"/>
      <c r="MN295" s="33"/>
      <c r="MO295" s="33"/>
      <c r="MP295" s="33"/>
      <c r="MQ295" s="33"/>
      <c r="MR295" s="33"/>
      <c r="MS295" s="33"/>
      <c r="MT295" s="33"/>
      <c r="MU295" s="33"/>
      <c r="MV295" s="33"/>
      <c r="MW295" s="33"/>
      <c r="MX295" s="33"/>
      <c r="MY295" s="33"/>
      <c r="MZ295" s="33"/>
      <c r="NA295" s="33"/>
      <c r="NB295" s="33"/>
      <c r="NC295" s="33"/>
      <c r="ND295" s="33"/>
      <c r="NE295" s="33"/>
      <c r="NF295" s="33"/>
      <c r="NG295" s="33"/>
      <c r="NH295" s="33"/>
      <c r="NI295" s="33"/>
      <c r="NJ295" s="33"/>
      <c r="NK295" s="33"/>
      <c r="NL295" s="33"/>
      <c r="NM295" s="33"/>
      <c r="NN295" s="33"/>
      <c r="NO295" s="33"/>
      <c r="NP295" s="33"/>
      <c r="NQ295" s="33"/>
      <c r="NR295" s="33"/>
      <c r="NS295" s="33"/>
      <c r="NT295" s="33"/>
      <c r="NU295" s="33"/>
      <c r="NV295" s="33"/>
      <c r="NW295" s="33"/>
      <c r="NX295" s="33"/>
      <c r="NY295" s="33"/>
      <c r="NZ295" s="33"/>
      <c r="OA295" s="33"/>
      <c r="OB295" s="33"/>
      <c r="OC295" s="33"/>
      <c r="OD295" s="33"/>
      <c r="OE295" s="33"/>
      <c r="OF295" s="33"/>
      <c r="OG295" s="33"/>
      <c r="OH295" s="33"/>
      <c r="OI295" s="33"/>
      <c r="OJ295" s="33"/>
      <c r="OK295" s="33"/>
      <c r="OL295" s="33"/>
      <c r="OM295" s="33"/>
      <c r="ON295" s="33"/>
      <c r="OO295" s="33"/>
      <c r="OP295" s="33"/>
      <c r="OQ295" s="33"/>
      <c r="OR295" s="33"/>
      <c r="OS295" s="33"/>
      <c r="OT295" s="33"/>
      <c r="OU295" s="33"/>
      <c r="OV295" s="33"/>
      <c r="OW295" s="33"/>
      <c r="OX295" s="33"/>
      <c r="OY295" s="33"/>
      <c r="OZ295" s="33"/>
      <c r="PA295" s="33"/>
      <c r="PB295" s="33"/>
      <c r="PC295" s="33"/>
      <c r="PD295" s="33"/>
      <c r="PE295" s="33"/>
      <c r="PF295" s="33"/>
      <c r="PG295" s="33"/>
      <c r="PH295" s="33"/>
      <c r="PI295" s="33"/>
      <c r="PJ295" s="33"/>
      <c r="PK295" s="33"/>
      <c r="PL295" s="33"/>
      <c r="PM295" s="33"/>
      <c r="PN295" s="33"/>
      <c r="PO295" s="33"/>
      <c r="PP295" s="33"/>
      <c r="PQ295" s="33"/>
      <c r="PR295" s="33"/>
      <c r="PS295" s="33"/>
      <c r="PT295" s="33"/>
      <c r="PU295" s="33"/>
      <c r="PV295" s="33"/>
      <c r="PW295" s="33"/>
      <c r="PX295" s="33"/>
      <c r="PY295" s="33"/>
      <c r="PZ295" s="33"/>
      <c r="QA295" s="33"/>
      <c r="QB295" s="33"/>
      <c r="QC295" s="33"/>
      <c r="QD295" s="33"/>
      <c r="QE295" s="33"/>
      <c r="QF295" s="33"/>
      <c r="QG295" s="33"/>
      <c r="QH295" s="33"/>
      <c r="QI295" s="33"/>
      <c r="QJ295" s="33"/>
      <c r="QK295" s="33"/>
      <c r="QL295" s="33"/>
      <c r="QM295" s="33"/>
      <c r="QN295" s="33"/>
      <c r="QO295" s="33"/>
      <c r="QP295" s="33"/>
      <c r="QQ295" s="33"/>
      <c r="QR295" s="33"/>
      <c r="QS295" s="33"/>
      <c r="QT295" s="33"/>
      <c r="QU295" s="33"/>
      <c r="QV295" s="33"/>
      <c r="QW295" s="33"/>
      <c r="QX295" s="33"/>
      <c r="QY295" s="33"/>
      <c r="QZ295" s="33"/>
      <c r="RA295" s="33"/>
      <c r="RB295" s="33"/>
      <c r="RC295" s="33"/>
      <c r="RD295" s="33"/>
      <c r="RE295" s="33"/>
      <c r="RF295" s="33"/>
      <c r="RG295" s="33"/>
      <c r="RH295" s="33"/>
      <c r="RI295" s="33"/>
      <c r="RJ295" s="33"/>
      <c r="RK295" s="33"/>
      <c r="RL295" s="33"/>
      <c r="RM295" s="33"/>
      <c r="RN295" s="33"/>
      <c r="RO295" s="33"/>
      <c r="RP295" s="33"/>
      <c r="RQ295" s="33"/>
      <c r="RR295" s="33"/>
      <c r="RS295" s="33"/>
      <c r="RT295" s="33"/>
      <c r="RU295" s="33"/>
      <c r="RV295" s="33"/>
      <c r="RW295" s="33"/>
      <c r="RX295" s="33"/>
      <c r="RY295" s="33"/>
      <c r="RZ295" s="33"/>
      <c r="SA295" s="33"/>
      <c r="SB295" s="33"/>
      <c r="SC295" s="33"/>
      <c r="SD295" s="33"/>
      <c r="SE295" s="33"/>
      <c r="SF295" s="33"/>
      <c r="SG295" s="33"/>
      <c r="SH295" s="33"/>
      <c r="SI295" s="33"/>
      <c r="SJ295" s="33"/>
      <c r="SK295" s="33"/>
      <c r="SL295" s="33"/>
      <c r="SM295" s="33"/>
      <c r="SN295" s="33"/>
      <c r="SO295" s="33"/>
      <c r="SP295" s="33"/>
      <c r="SQ295" s="33"/>
      <c r="SR295" s="33"/>
      <c r="SS295" s="33"/>
      <c r="ST295" s="33"/>
      <c r="SU295" s="33"/>
      <c r="SV295" s="33"/>
      <c r="SW295" s="33"/>
      <c r="SX295" s="33"/>
      <c r="SY295" s="33"/>
      <c r="SZ295" s="33"/>
      <c r="TA295" s="33"/>
      <c r="TB295" s="33"/>
      <c r="TC295" s="33"/>
      <c r="TD295" s="33"/>
      <c r="TE295" s="33"/>
      <c r="TF295" s="33"/>
      <c r="TG295" s="33"/>
      <c r="TH295" s="33"/>
      <c r="TI295" s="33"/>
      <c r="TJ295" s="33"/>
      <c r="TK295" s="33"/>
      <c r="TL295" s="33"/>
      <c r="TM295" s="33"/>
      <c r="TN295" s="33"/>
      <c r="TO295" s="33"/>
      <c r="TP295" s="33"/>
      <c r="TQ295" s="33"/>
      <c r="TR295" s="33"/>
      <c r="TS295" s="33"/>
      <c r="TT295" s="33"/>
      <c r="TU295" s="33"/>
      <c r="TV295" s="33"/>
      <c r="TW295" s="33"/>
      <c r="TX295" s="33"/>
      <c r="TY295" s="33"/>
      <c r="TZ295" s="33"/>
      <c r="UA295" s="33"/>
      <c r="UB295" s="33"/>
      <c r="UC295" s="33"/>
      <c r="UD295" s="33"/>
      <c r="UE295" s="33"/>
      <c r="UF295" s="33"/>
      <c r="UG295" s="33"/>
      <c r="UH295" s="33"/>
      <c r="UI295" s="33"/>
      <c r="UJ295" s="33"/>
      <c r="UK295" s="33"/>
      <c r="UL295" s="33"/>
    </row>
    <row r="296" spans="1:558" s="13" customFormat="1" x14ac:dyDescent="0.25">
      <c r="A296" s="54">
        <v>290</v>
      </c>
      <c r="B296" s="24" t="s">
        <v>388</v>
      </c>
      <c r="C296" s="54" t="s">
        <v>913</v>
      </c>
      <c r="D296" s="80" t="s">
        <v>1</v>
      </c>
      <c r="E296" s="80" t="s">
        <v>393</v>
      </c>
      <c r="F296" s="86" t="s">
        <v>920</v>
      </c>
      <c r="G296" s="35">
        <v>25000</v>
      </c>
      <c r="H296" s="100">
        <v>0</v>
      </c>
      <c r="I296" s="25">
        <v>25</v>
      </c>
      <c r="J296" s="97">
        <v>717.5</v>
      </c>
      <c r="K296" s="63">
        <f t="shared" si="38"/>
        <v>1774.9999999999998</v>
      </c>
      <c r="L296" s="36">
        <f t="shared" si="39"/>
        <v>275</v>
      </c>
      <c r="M296" s="73">
        <v>760</v>
      </c>
      <c r="N296" s="35">
        <f t="shared" si="40"/>
        <v>1772.5000000000002</v>
      </c>
      <c r="O296" s="35"/>
      <c r="P296" s="35">
        <f t="shared" si="41"/>
        <v>1477.5</v>
      </c>
      <c r="Q296" s="25">
        <f t="shared" si="42"/>
        <v>1502.5</v>
      </c>
      <c r="R296" s="35">
        <f t="shared" si="43"/>
        <v>3822.5</v>
      </c>
      <c r="S296" s="35">
        <f t="shared" si="44"/>
        <v>23497.5</v>
      </c>
      <c r="T296" s="37" t="s">
        <v>44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  <c r="LD296" s="33"/>
      <c r="LE296" s="33"/>
      <c r="LF296" s="33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3"/>
      <c r="LS296" s="33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33"/>
      <c r="ME296" s="33"/>
      <c r="MF296" s="33"/>
      <c r="MG296" s="33"/>
      <c r="MH296" s="33"/>
      <c r="MI296" s="33"/>
      <c r="MJ296" s="33"/>
      <c r="MK296" s="33"/>
      <c r="ML296" s="33"/>
      <c r="MM296" s="33"/>
      <c r="MN296" s="33"/>
      <c r="MO296" s="33"/>
      <c r="MP296" s="33"/>
      <c r="MQ296" s="33"/>
      <c r="MR296" s="33"/>
      <c r="MS296" s="33"/>
      <c r="MT296" s="33"/>
      <c r="MU296" s="33"/>
      <c r="MV296" s="33"/>
      <c r="MW296" s="33"/>
      <c r="MX296" s="33"/>
      <c r="MY296" s="33"/>
      <c r="MZ296" s="33"/>
      <c r="NA296" s="33"/>
      <c r="NB296" s="33"/>
      <c r="NC296" s="33"/>
      <c r="ND296" s="33"/>
      <c r="NE296" s="33"/>
      <c r="NF296" s="33"/>
      <c r="NG296" s="33"/>
      <c r="NH296" s="33"/>
      <c r="NI296" s="33"/>
      <c r="NJ296" s="33"/>
      <c r="NK296" s="33"/>
      <c r="NL296" s="33"/>
      <c r="NM296" s="33"/>
      <c r="NN296" s="33"/>
      <c r="NO296" s="33"/>
      <c r="NP296" s="33"/>
      <c r="NQ296" s="33"/>
      <c r="NR296" s="33"/>
      <c r="NS296" s="33"/>
      <c r="NT296" s="33"/>
      <c r="NU296" s="33"/>
      <c r="NV296" s="33"/>
      <c r="NW296" s="33"/>
      <c r="NX296" s="33"/>
      <c r="NY296" s="33"/>
      <c r="NZ296" s="33"/>
      <c r="OA296" s="33"/>
      <c r="OB296" s="33"/>
      <c r="OC296" s="33"/>
      <c r="OD296" s="33"/>
      <c r="OE296" s="33"/>
      <c r="OF296" s="33"/>
      <c r="OG296" s="33"/>
      <c r="OH296" s="33"/>
      <c r="OI296" s="33"/>
      <c r="OJ296" s="33"/>
      <c r="OK296" s="33"/>
      <c r="OL296" s="33"/>
      <c r="OM296" s="33"/>
      <c r="ON296" s="33"/>
      <c r="OO296" s="33"/>
      <c r="OP296" s="33"/>
      <c r="OQ296" s="33"/>
      <c r="OR296" s="33"/>
      <c r="OS296" s="33"/>
      <c r="OT296" s="33"/>
      <c r="OU296" s="33"/>
      <c r="OV296" s="33"/>
      <c r="OW296" s="33"/>
      <c r="OX296" s="33"/>
      <c r="OY296" s="33"/>
      <c r="OZ296" s="33"/>
      <c r="PA296" s="33"/>
      <c r="PB296" s="33"/>
      <c r="PC296" s="33"/>
      <c r="PD296" s="33"/>
      <c r="PE296" s="33"/>
      <c r="PF296" s="33"/>
      <c r="PG296" s="33"/>
      <c r="PH296" s="33"/>
      <c r="PI296" s="33"/>
      <c r="PJ296" s="33"/>
      <c r="PK296" s="33"/>
      <c r="PL296" s="33"/>
      <c r="PM296" s="33"/>
      <c r="PN296" s="33"/>
      <c r="PO296" s="33"/>
      <c r="PP296" s="33"/>
      <c r="PQ296" s="33"/>
      <c r="PR296" s="33"/>
      <c r="PS296" s="33"/>
      <c r="PT296" s="33"/>
      <c r="PU296" s="33"/>
      <c r="PV296" s="33"/>
      <c r="PW296" s="33"/>
      <c r="PX296" s="33"/>
      <c r="PY296" s="33"/>
      <c r="PZ296" s="33"/>
      <c r="QA296" s="33"/>
      <c r="QB296" s="33"/>
      <c r="QC296" s="33"/>
      <c r="QD296" s="33"/>
      <c r="QE296" s="33"/>
      <c r="QF296" s="33"/>
      <c r="QG296" s="33"/>
      <c r="QH296" s="33"/>
      <c r="QI296" s="33"/>
      <c r="QJ296" s="33"/>
      <c r="QK296" s="33"/>
      <c r="QL296" s="33"/>
      <c r="QM296" s="33"/>
      <c r="QN296" s="33"/>
      <c r="QO296" s="33"/>
      <c r="QP296" s="33"/>
      <c r="QQ296" s="33"/>
      <c r="QR296" s="33"/>
      <c r="QS296" s="33"/>
      <c r="QT296" s="33"/>
      <c r="QU296" s="33"/>
      <c r="QV296" s="33"/>
      <c r="QW296" s="33"/>
      <c r="QX296" s="33"/>
      <c r="QY296" s="33"/>
      <c r="QZ296" s="33"/>
      <c r="RA296" s="33"/>
      <c r="RB296" s="33"/>
      <c r="RC296" s="33"/>
      <c r="RD296" s="33"/>
      <c r="RE296" s="33"/>
      <c r="RF296" s="33"/>
      <c r="RG296" s="33"/>
      <c r="RH296" s="33"/>
      <c r="RI296" s="33"/>
      <c r="RJ296" s="33"/>
      <c r="RK296" s="33"/>
      <c r="RL296" s="33"/>
      <c r="RM296" s="33"/>
      <c r="RN296" s="33"/>
      <c r="RO296" s="33"/>
      <c r="RP296" s="33"/>
      <c r="RQ296" s="33"/>
      <c r="RR296" s="33"/>
      <c r="RS296" s="33"/>
      <c r="RT296" s="33"/>
      <c r="RU296" s="33"/>
      <c r="RV296" s="33"/>
      <c r="RW296" s="33"/>
      <c r="RX296" s="33"/>
      <c r="RY296" s="33"/>
      <c r="RZ296" s="33"/>
      <c r="SA296" s="33"/>
      <c r="SB296" s="33"/>
      <c r="SC296" s="33"/>
      <c r="SD296" s="33"/>
      <c r="SE296" s="33"/>
      <c r="SF296" s="33"/>
      <c r="SG296" s="33"/>
      <c r="SH296" s="33"/>
      <c r="SI296" s="33"/>
      <c r="SJ296" s="33"/>
      <c r="SK296" s="33"/>
      <c r="SL296" s="33"/>
      <c r="SM296" s="33"/>
      <c r="SN296" s="33"/>
      <c r="SO296" s="33"/>
      <c r="SP296" s="33"/>
      <c r="SQ296" s="33"/>
      <c r="SR296" s="33"/>
      <c r="SS296" s="33"/>
      <c r="ST296" s="33"/>
      <c r="SU296" s="33"/>
      <c r="SV296" s="33"/>
      <c r="SW296" s="33"/>
      <c r="SX296" s="33"/>
      <c r="SY296" s="33"/>
      <c r="SZ296" s="33"/>
      <c r="TA296" s="33"/>
      <c r="TB296" s="33"/>
      <c r="TC296" s="33"/>
      <c r="TD296" s="33"/>
      <c r="TE296" s="33"/>
      <c r="TF296" s="33"/>
      <c r="TG296" s="33"/>
      <c r="TH296" s="33"/>
      <c r="TI296" s="33"/>
      <c r="TJ296" s="33"/>
      <c r="TK296" s="33"/>
      <c r="TL296" s="33"/>
      <c r="TM296" s="33"/>
      <c r="TN296" s="33"/>
      <c r="TO296" s="33"/>
      <c r="TP296" s="33"/>
      <c r="TQ296" s="33"/>
      <c r="TR296" s="33"/>
      <c r="TS296" s="33"/>
      <c r="TT296" s="33"/>
      <c r="TU296" s="33"/>
      <c r="TV296" s="33"/>
      <c r="TW296" s="33"/>
      <c r="TX296" s="33"/>
      <c r="TY296" s="33"/>
      <c r="TZ296" s="33"/>
      <c r="UA296" s="33"/>
      <c r="UB296" s="33"/>
      <c r="UC296" s="33"/>
      <c r="UD296" s="33"/>
      <c r="UE296" s="33"/>
      <c r="UF296" s="33"/>
      <c r="UG296" s="33"/>
      <c r="UH296" s="33"/>
      <c r="UI296" s="33"/>
      <c r="UJ296" s="33"/>
      <c r="UK296" s="33"/>
      <c r="UL296" s="33"/>
    </row>
    <row r="297" spans="1:558" s="13" customFormat="1" x14ac:dyDescent="0.25">
      <c r="A297" s="54">
        <v>291</v>
      </c>
      <c r="B297" s="24" t="s">
        <v>387</v>
      </c>
      <c r="C297" s="54" t="s">
        <v>913</v>
      </c>
      <c r="D297" s="80" t="s">
        <v>1</v>
      </c>
      <c r="E297" s="80" t="s">
        <v>403</v>
      </c>
      <c r="F297" s="86" t="s">
        <v>920</v>
      </c>
      <c r="G297" s="35">
        <v>32000</v>
      </c>
      <c r="H297" s="100">
        <v>0</v>
      </c>
      <c r="I297" s="25">
        <v>25</v>
      </c>
      <c r="J297" s="97">
        <v>918.4</v>
      </c>
      <c r="K297" s="63">
        <f t="shared" si="38"/>
        <v>2272</v>
      </c>
      <c r="L297" s="36">
        <f t="shared" si="39"/>
        <v>352.00000000000006</v>
      </c>
      <c r="M297" s="73">
        <v>972.8</v>
      </c>
      <c r="N297" s="35">
        <f t="shared" si="40"/>
        <v>2268.8000000000002</v>
      </c>
      <c r="O297" s="35"/>
      <c r="P297" s="35">
        <f t="shared" si="41"/>
        <v>1891.1999999999998</v>
      </c>
      <c r="Q297" s="25">
        <f t="shared" si="42"/>
        <v>1916.1999999999998</v>
      </c>
      <c r="R297" s="35">
        <f t="shared" si="43"/>
        <v>4892.8</v>
      </c>
      <c r="S297" s="35">
        <f t="shared" si="44"/>
        <v>30083.8</v>
      </c>
      <c r="T297" s="37" t="s">
        <v>44</v>
      </c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  <c r="LD297" s="33"/>
      <c r="LE297" s="33"/>
      <c r="LF297" s="33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3"/>
      <c r="LS297" s="33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33"/>
      <c r="ME297" s="33"/>
      <c r="MF297" s="33"/>
      <c r="MG297" s="33"/>
      <c r="MH297" s="33"/>
      <c r="MI297" s="33"/>
      <c r="MJ297" s="33"/>
      <c r="MK297" s="33"/>
      <c r="ML297" s="33"/>
      <c r="MM297" s="33"/>
      <c r="MN297" s="33"/>
      <c r="MO297" s="33"/>
      <c r="MP297" s="33"/>
      <c r="MQ297" s="33"/>
      <c r="MR297" s="33"/>
      <c r="MS297" s="33"/>
      <c r="MT297" s="33"/>
      <c r="MU297" s="33"/>
      <c r="MV297" s="33"/>
      <c r="MW297" s="33"/>
      <c r="MX297" s="33"/>
      <c r="MY297" s="33"/>
      <c r="MZ297" s="33"/>
      <c r="NA297" s="33"/>
      <c r="NB297" s="33"/>
      <c r="NC297" s="33"/>
      <c r="ND297" s="33"/>
      <c r="NE297" s="33"/>
      <c r="NF297" s="33"/>
      <c r="NG297" s="33"/>
      <c r="NH297" s="33"/>
      <c r="NI297" s="33"/>
      <c r="NJ297" s="33"/>
      <c r="NK297" s="33"/>
      <c r="NL297" s="33"/>
      <c r="NM297" s="33"/>
      <c r="NN297" s="33"/>
      <c r="NO297" s="33"/>
      <c r="NP297" s="33"/>
      <c r="NQ297" s="33"/>
      <c r="NR297" s="33"/>
      <c r="NS297" s="33"/>
      <c r="NT297" s="33"/>
      <c r="NU297" s="33"/>
      <c r="NV297" s="33"/>
      <c r="NW297" s="33"/>
      <c r="NX297" s="33"/>
      <c r="NY297" s="33"/>
      <c r="NZ297" s="33"/>
      <c r="OA297" s="33"/>
      <c r="OB297" s="33"/>
      <c r="OC297" s="33"/>
      <c r="OD297" s="33"/>
      <c r="OE297" s="33"/>
      <c r="OF297" s="33"/>
      <c r="OG297" s="33"/>
      <c r="OH297" s="33"/>
      <c r="OI297" s="33"/>
      <c r="OJ297" s="33"/>
      <c r="OK297" s="33"/>
      <c r="OL297" s="33"/>
      <c r="OM297" s="33"/>
      <c r="ON297" s="33"/>
      <c r="OO297" s="33"/>
      <c r="OP297" s="33"/>
      <c r="OQ297" s="33"/>
      <c r="OR297" s="33"/>
      <c r="OS297" s="33"/>
      <c r="OT297" s="33"/>
      <c r="OU297" s="33"/>
      <c r="OV297" s="33"/>
      <c r="OW297" s="33"/>
      <c r="OX297" s="33"/>
      <c r="OY297" s="33"/>
      <c r="OZ297" s="33"/>
      <c r="PA297" s="33"/>
      <c r="PB297" s="33"/>
      <c r="PC297" s="33"/>
      <c r="PD297" s="33"/>
      <c r="PE297" s="33"/>
      <c r="PF297" s="33"/>
      <c r="PG297" s="33"/>
      <c r="PH297" s="33"/>
      <c r="PI297" s="33"/>
      <c r="PJ297" s="33"/>
      <c r="PK297" s="33"/>
      <c r="PL297" s="33"/>
      <c r="PM297" s="33"/>
      <c r="PN297" s="33"/>
      <c r="PO297" s="33"/>
      <c r="PP297" s="33"/>
      <c r="PQ297" s="33"/>
      <c r="PR297" s="33"/>
      <c r="PS297" s="33"/>
      <c r="PT297" s="33"/>
      <c r="PU297" s="33"/>
      <c r="PV297" s="33"/>
      <c r="PW297" s="33"/>
      <c r="PX297" s="33"/>
      <c r="PY297" s="33"/>
      <c r="PZ297" s="33"/>
      <c r="QA297" s="33"/>
      <c r="QB297" s="33"/>
      <c r="QC297" s="33"/>
      <c r="QD297" s="33"/>
      <c r="QE297" s="33"/>
      <c r="QF297" s="33"/>
      <c r="QG297" s="33"/>
      <c r="QH297" s="33"/>
      <c r="QI297" s="33"/>
      <c r="QJ297" s="33"/>
      <c r="QK297" s="33"/>
      <c r="QL297" s="33"/>
      <c r="QM297" s="33"/>
      <c r="QN297" s="33"/>
      <c r="QO297" s="33"/>
      <c r="QP297" s="33"/>
      <c r="QQ297" s="33"/>
      <c r="QR297" s="33"/>
      <c r="QS297" s="33"/>
      <c r="QT297" s="33"/>
      <c r="QU297" s="33"/>
      <c r="QV297" s="33"/>
      <c r="QW297" s="33"/>
      <c r="QX297" s="33"/>
      <c r="QY297" s="33"/>
      <c r="QZ297" s="33"/>
      <c r="RA297" s="33"/>
      <c r="RB297" s="33"/>
      <c r="RC297" s="33"/>
      <c r="RD297" s="33"/>
      <c r="RE297" s="33"/>
      <c r="RF297" s="33"/>
      <c r="RG297" s="33"/>
      <c r="RH297" s="33"/>
      <c r="RI297" s="33"/>
      <c r="RJ297" s="33"/>
      <c r="RK297" s="33"/>
      <c r="RL297" s="33"/>
      <c r="RM297" s="33"/>
      <c r="RN297" s="33"/>
      <c r="RO297" s="33"/>
      <c r="RP297" s="33"/>
      <c r="RQ297" s="33"/>
      <c r="RR297" s="33"/>
      <c r="RS297" s="33"/>
      <c r="RT297" s="33"/>
      <c r="RU297" s="33"/>
      <c r="RV297" s="33"/>
      <c r="RW297" s="33"/>
      <c r="RX297" s="33"/>
      <c r="RY297" s="33"/>
      <c r="RZ297" s="33"/>
      <c r="SA297" s="33"/>
      <c r="SB297" s="33"/>
      <c r="SC297" s="33"/>
      <c r="SD297" s="33"/>
      <c r="SE297" s="33"/>
      <c r="SF297" s="33"/>
      <c r="SG297" s="33"/>
      <c r="SH297" s="33"/>
      <c r="SI297" s="33"/>
      <c r="SJ297" s="33"/>
      <c r="SK297" s="33"/>
      <c r="SL297" s="33"/>
      <c r="SM297" s="33"/>
      <c r="SN297" s="33"/>
      <c r="SO297" s="33"/>
      <c r="SP297" s="33"/>
      <c r="SQ297" s="33"/>
      <c r="SR297" s="33"/>
      <c r="SS297" s="33"/>
      <c r="ST297" s="33"/>
      <c r="SU297" s="33"/>
      <c r="SV297" s="33"/>
      <c r="SW297" s="33"/>
      <c r="SX297" s="33"/>
      <c r="SY297" s="33"/>
      <c r="SZ297" s="33"/>
      <c r="TA297" s="33"/>
      <c r="TB297" s="33"/>
      <c r="TC297" s="33"/>
      <c r="TD297" s="33"/>
      <c r="TE297" s="33"/>
      <c r="TF297" s="33"/>
      <c r="TG297" s="33"/>
      <c r="TH297" s="33"/>
      <c r="TI297" s="33"/>
      <c r="TJ297" s="33"/>
      <c r="TK297" s="33"/>
      <c r="TL297" s="33"/>
      <c r="TM297" s="33"/>
      <c r="TN297" s="33"/>
      <c r="TO297" s="33"/>
      <c r="TP297" s="33"/>
      <c r="TQ297" s="33"/>
      <c r="TR297" s="33"/>
      <c r="TS297" s="33"/>
      <c r="TT297" s="33"/>
      <c r="TU297" s="33"/>
      <c r="TV297" s="33"/>
      <c r="TW297" s="33"/>
      <c r="TX297" s="33"/>
      <c r="TY297" s="33"/>
      <c r="TZ297" s="33"/>
      <c r="UA297" s="33"/>
      <c r="UB297" s="33"/>
      <c r="UC297" s="33"/>
      <c r="UD297" s="33"/>
      <c r="UE297" s="33"/>
      <c r="UF297" s="33"/>
      <c r="UG297" s="33"/>
      <c r="UH297" s="33"/>
      <c r="UI297" s="33"/>
      <c r="UJ297" s="33"/>
      <c r="UK297" s="33"/>
      <c r="UL297" s="33"/>
    </row>
    <row r="298" spans="1:558" s="13" customFormat="1" x14ac:dyDescent="0.25">
      <c r="A298" s="54">
        <v>292</v>
      </c>
      <c r="B298" s="24" t="s">
        <v>154</v>
      </c>
      <c r="C298" s="54" t="s">
        <v>912</v>
      </c>
      <c r="D298" s="80" t="s">
        <v>1</v>
      </c>
      <c r="E298" s="80" t="s">
        <v>107</v>
      </c>
      <c r="F298" s="86" t="s">
        <v>920</v>
      </c>
      <c r="G298" s="25">
        <v>26250</v>
      </c>
      <c r="H298" s="87">
        <v>0</v>
      </c>
      <c r="I298" s="25">
        <v>25</v>
      </c>
      <c r="J298" s="85">
        <v>753.38</v>
      </c>
      <c r="K298" s="60">
        <f t="shared" si="38"/>
        <v>1863.7499999999998</v>
      </c>
      <c r="L298" s="36">
        <f t="shared" si="39"/>
        <v>288.75000000000006</v>
      </c>
      <c r="M298" s="72">
        <v>798</v>
      </c>
      <c r="N298" s="25">
        <f t="shared" si="40"/>
        <v>1861.1250000000002</v>
      </c>
      <c r="O298" s="25"/>
      <c r="P298" s="25">
        <f t="shared" si="41"/>
        <v>1551.38</v>
      </c>
      <c r="Q298" s="25">
        <f t="shared" si="42"/>
        <v>1576.38</v>
      </c>
      <c r="R298" s="25">
        <f t="shared" si="43"/>
        <v>4013.625</v>
      </c>
      <c r="S298" s="25">
        <f t="shared" si="44"/>
        <v>24673.62</v>
      </c>
      <c r="T298" s="37" t="s">
        <v>44</v>
      </c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  <c r="QR298" s="33"/>
      <c r="QS298" s="33"/>
      <c r="QT298" s="33"/>
      <c r="QU298" s="33"/>
      <c r="QV298" s="33"/>
      <c r="QW298" s="33"/>
      <c r="QX298" s="33"/>
      <c r="QY298" s="33"/>
      <c r="QZ298" s="33"/>
      <c r="RA298" s="33"/>
      <c r="RB298" s="33"/>
      <c r="RC298" s="33"/>
      <c r="RD298" s="33"/>
      <c r="RE298" s="33"/>
      <c r="RF298" s="33"/>
      <c r="RG298" s="33"/>
      <c r="RH298" s="33"/>
      <c r="RI298" s="33"/>
      <c r="RJ298" s="33"/>
      <c r="RK298" s="33"/>
      <c r="RL298" s="33"/>
      <c r="RM298" s="33"/>
      <c r="RN298" s="33"/>
      <c r="RO298" s="33"/>
      <c r="RP298" s="33"/>
      <c r="RQ298" s="33"/>
      <c r="RR298" s="33"/>
      <c r="RS298" s="33"/>
      <c r="RT298" s="33"/>
      <c r="RU298" s="33"/>
      <c r="RV298" s="33"/>
      <c r="RW298" s="33"/>
      <c r="RX298" s="33"/>
      <c r="RY298" s="33"/>
      <c r="RZ298" s="33"/>
      <c r="SA298" s="33"/>
      <c r="SB298" s="33"/>
      <c r="SC298" s="33"/>
      <c r="SD298" s="33"/>
      <c r="SE298" s="33"/>
      <c r="SF298" s="33"/>
      <c r="SG298" s="33"/>
      <c r="SH298" s="33"/>
      <c r="SI298" s="33"/>
      <c r="SJ298" s="33"/>
      <c r="SK298" s="33"/>
      <c r="SL298" s="33"/>
      <c r="SM298" s="33"/>
      <c r="SN298" s="33"/>
      <c r="SO298" s="33"/>
      <c r="SP298" s="33"/>
      <c r="SQ298" s="33"/>
      <c r="SR298" s="33"/>
      <c r="SS298" s="33"/>
      <c r="ST298" s="33"/>
      <c r="SU298" s="33"/>
      <c r="SV298" s="33"/>
      <c r="SW298" s="33"/>
      <c r="SX298" s="33"/>
      <c r="SY298" s="33"/>
      <c r="SZ298" s="33"/>
      <c r="TA298" s="33"/>
      <c r="TB298" s="33"/>
      <c r="TC298" s="33"/>
      <c r="TD298" s="33"/>
      <c r="TE298" s="33"/>
      <c r="TF298" s="33"/>
      <c r="TG298" s="33"/>
      <c r="TH298" s="33"/>
      <c r="TI298" s="33"/>
      <c r="TJ298" s="33"/>
      <c r="TK298" s="33"/>
      <c r="TL298" s="33"/>
      <c r="TM298" s="33"/>
      <c r="TN298" s="33"/>
      <c r="TO298" s="33"/>
      <c r="TP298" s="33"/>
      <c r="TQ298" s="33"/>
      <c r="TR298" s="33"/>
      <c r="TS298" s="33"/>
      <c r="TT298" s="33"/>
      <c r="TU298" s="33"/>
      <c r="TV298" s="33"/>
      <c r="TW298" s="33"/>
      <c r="TX298" s="33"/>
      <c r="TY298" s="33"/>
      <c r="TZ298" s="33"/>
      <c r="UA298" s="33"/>
      <c r="UB298" s="33"/>
      <c r="UC298" s="33"/>
      <c r="UD298" s="33"/>
      <c r="UE298" s="33"/>
      <c r="UF298" s="33"/>
      <c r="UG298" s="33"/>
      <c r="UH298" s="33"/>
      <c r="UI298" s="33"/>
      <c r="UJ298" s="33"/>
      <c r="UK298" s="33"/>
      <c r="UL298" s="33"/>
    </row>
    <row r="299" spans="1:558" s="13" customFormat="1" x14ac:dyDescent="0.25">
      <c r="A299" s="54">
        <v>293</v>
      </c>
      <c r="B299" s="24" t="s">
        <v>348</v>
      </c>
      <c r="C299" s="54" t="s">
        <v>913</v>
      </c>
      <c r="D299" s="80" t="s">
        <v>1</v>
      </c>
      <c r="E299" s="80" t="s">
        <v>195</v>
      </c>
      <c r="F299" s="86" t="s">
        <v>920</v>
      </c>
      <c r="G299" s="25">
        <v>75000</v>
      </c>
      <c r="H299" s="84">
        <v>6309.38</v>
      </c>
      <c r="I299" s="25">
        <v>25</v>
      </c>
      <c r="J299" s="85">
        <v>2152.5</v>
      </c>
      <c r="K299" s="60">
        <f t="shared" si="38"/>
        <v>5324.9999999999991</v>
      </c>
      <c r="L299" s="36">
        <f t="shared" si="39"/>
        <v>825.00000000000011</v>
      </c>
      <c r="M299" s="72">
        <v>2280</v>
      </c>
      <c r="N299" s="25">
        <f t="shared" si="40"/>
        <v>5317.5</v>
      </c>
      <c r="O299" s="25"/>
      <c r="P299" s="25">
        <f t="shared" si="41"/>
        <v>4432.5</v>
      </c>
      <c r="Q299" s="25">
        <f t="shared" si="42"/>
        <v>10766.880000000001</v>
      </c>
      <c r="R299" s="25">
        <f t="shared" si="43"/>
        <v>11467.5</v>
      </c>
      <c r="S299" s="25">
        <f t="shared" si="44"/>
        <v>64233.119999999995</v>
      </c>
      <c r="T299" s="37" t="s">
        <v>44</v>
      </c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  <c r="LD299" s="33"/>
      <c r="LE299" s="33"/>
      <c r="LF299" s="33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3"/>
      <c r="LS299" s="33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33"/>
      <c r="ME299" s="33"/>
      <c r="MF299" s="33"/>
      <c r="MG299" s="33"/>
      <c r="MH299" s="33"/>
      <c r="MI299" s="33"/>
      <c r="MJ299" s="33"/>
      <c r="MK299" s="33"/>
      <c r="ML299" s="33"/>
      <c r="MM299" s="33"/>
      <c r="MN299" s="33"/>
      <c r="MO299" s="33"/>
      <c r="MP299" s="33"/>
      <c r="MQ299" s="33"/>
      <c r="MR299" s="33"/>
      <c r="MS299" s="33"/>
      <c r="MT299" s="33"/>
      <c r="MU299" s="33"/>
      <c r="MV299" s="33"/>
      <c r="MW299" s="33"/>
      <c r="MX299" s="33"/>
      <c r="MY299" s="33"/>
      <c r="MZ299" s="33"/>
      <c r="NA299" s="33"/>
      <c r="NB299" s="33"/>
      <c r="NC299" s="33"/>
      <c r="ND299" s="33"/>
      <c r="NE299" s="33"/>
      <c r="NF299" s="33"/>
      <c r="NG299" s="33"/>
      <c r="NH299" s="33"/>
      <c r="NI299" s="33"/>
      <c r="NJ299" s="33"/>
      <c r="NK299" s="33"/>
      <c r="NL299" s="33"/>
      <c r="NM299" s="33"/>
      <c r="NN299" s="33"/>
      <c r="NO299" s="33"/>
      <c r="NP299" s="33"/>
      <c r="NQ299" s="33"/>
      <c r="NR299" s="33"/>
      <c r="NS299" s="33"/>
      <c r="NT299" s="33"/>
      <c r="NU299" s="33"/>
      <c r="NV299" s="33"/>
      <c r="NW299" s="33"/>
      <c r="NX299" s="33"/>
      <c r="NY299" s="33"/>
      <c r="NZ299" s="33"/>
      <c r="OA299" s="33"/>
      <c r="OB299" s="33"/>
      <c r="OC299" s="33"/>
      <c r="OD299" s="33"/>
      <c r="OE299" s="33"/>
      <c r="OF299" s="33"/>
      <c r="OG299" s="33"/>
      <c r="OH299" s="33"/>
      <c r="OI299" s="33"/>
      <c r="OJ299" s="33"/>
      <c r="OK299" s="33"/>
      <c r="OL299" s="33"/>
      <c r="OM299" s="33"/>
      <c r="ON299" s="33"/>
      <c r="OO299" s="33"/>
      <c r="OP299" s="33"/>
      <c r="OQ299" s="33"/>
      <c r="OR299" s="33"/>
      <c r="OS299" s="33"/>
      <c r="OT299" s="33"/>
      <c r="OU299" s="33"/>
      <c r="OV299" s="33"/>
      <c r="OW299" s="33"/>
      <c r="OX299" s="33"/>
      <c r="OY299" s="33"/>
      <c r="OZ299" s="33"/>
      <c r="PA299" s="33"/>
      <c r="PB299" s="33"/>
      <c r="PC299" s="33"/>
      <c r="PD299" s="33"/>
      <c r="PE299" s="33"/>
      <c r="PF299" s="33"/>
      <c r="PG299" s="33"/>
      <c r="PH299" s="33"/>
      <c r="PI299" s="33"/>
      <c r="PJ299" s="33"/>
      <c r="PK299" s="33"/>
      <c r="PL299" s="33"/>
      <c r="PM299" s="33"/>
      <c r="PN299" s="33"/>
      <c r="PO299" s="33"/>
      <c r="PP299" s="33"/>
      <c r="PQ299" s="33"/>
      <c r="PR299" s="33"/>
      <c r="PS299" s="33"/>
      <c r="PT299" s="33"/>
      <c r="PU299" s="33"/>
      <c r="PV299" s="33"/>
      <c r="PW299" s="33"/>
      <c r="PX299" s="33"/>
      <c r="PY299" s="33"/>
      <c r="PZ299" s="33"/>
      <c r="QA299" s="33"/>
      <c r="QB299" s="33"/>
      <c r="QC299" s="33"/>
      <c r="QD299" s="33"/>
      <c r="QE299" s="33"/>
      <c r="QF299" s="33"/>
      <c r="QG299" s="33"/>
      <c r="QH299" s="33"/>
      <c r="QI299" s="33"/>
      <c r="QJ299" s="33"/>
      <c r="QK299" s="33"/>
      <c r="QL299" s="33"/>
      <c r="QM299" s="33"/>
      <c r="QN299" s="33"/>
      <c r="QO299" s="33"/>
      <c r="QP299" s="33"/>
      <c r="QQ299" s="33"/>
      <c r="QR299" s="33"/>
      <c r="QS299" s="33"/>
      <c r="QT299" s="33"/>
      <c r="QU299" s="33"/>
      <c r="QV299" s="33"/>
      <c r="QW299" s="33"/>
      <c r="QX299" s="33"/>
      <c r="QY299" s="33"/>
      <c r="QZ299" s="33"/>
      <c r="RA299" s="33"/>
      <c r="RB299" s="33"/>
      <c r="RC299" s="33"/>
      <c r="RD299" s="33"/>
      <c r="RE299" s="33"/>
      <c r="RF299" s="33"/>
      <c r="RG299" s="33"/>
      <c r="RH299" s="33"/>
      <c r="RI299" s="33"/>
      <c r="RJ299" s="33"/>
      <c r="RK299" s="33"/>
      <c r="RL299" s="33"/>
      <c r="RM299" s="33"/>
      <c r="RN299" s="33"/>
      <c r="RO299" s="33"/>
      <c r="RP299" s="33"/>
      <c r="RQ299" s="33"/>
      <c r="RR299" s="33"/>
      <c r="RS299" s="33"/>
      <c r="RT299" s="33"/>
      <c r="RU299" s="33"/>
      <c r="RV299" s="33"/>
      <c r="RW299" s="33"/>
      <c r="RX299" s="33"/>
      <c r="RY299" s="33"/>
      <c r="RZ299" s="33"/>
      <c r="SA299" s="33"/>
      <c r="SB299" s="33"/>
      <c r="SC299" s="33"/>
      <c r="SD299" s="33"/>
      <c r="SE299" s="33"/>
      <c r="SF299" s="33"/>
      <c r="SG299" s="33"/>
      <c r="SH299" s="33"/>
      <c r="SI299" s="33"/>
      <c r="SJ299" s="33"/>
      <c r="SK299" s="33"/>
      <c r="SL299" s="33"/>
      <c r="SM299" s="33"/>
      <c r="SN299" s="33"/>
      <c r="SO299" s="33"/>
      <c r="SP299" s="33"/>
      <c r="SQ299" s="33"/>
      <c r="SR299" s="33"/>
      <c r="SS299" s="33"/>
      <c r="ST299" s="33"/>
      <c r="SU299" s="33"/>
      <c r="SV299" s="33"/>
      <c r="SW299" s="33"/>
      <c r="SX299" s="33"/>
      <c r="SY299" s="33"/>
      <c r="SZ299" s="33"/>
      <c r="TA299" s="33"/>
      <c r="TB299" s="33"/>
      <c r="TC299" s="33"/>
      <c r="TD299" s="33"/>
      <c r="TE299" s="33"/>
      <c r="TF299" s="33"/>
      <c r="TG299" s="33"/>
      <c r="TH299" s="33"/>
      <c r="TI299" s="33"/>
      <c r="TJ299" s="33"/>
      <c r="TK299" s="33"/>
      <c r="TL299" s="33"/>
      <c r="TM299" s="33"/>
      <c r="TN299" s="33"/>
      <c r="TO299" s="33"/>
      <c r="TP299" s="33"/>
      <c r="TQ299" s="33"/>
      <c r="TR299" s="33"/>
      <c r="TS299" s="33"/>
      <c r="TT299" s="33"/>
      <c r="TU299" s="33"/>
      <c r="TV299" s="33"/>
      <c r="TW299" s="33"/>
      <c r="TX299" s="33"/>
      <c r="TY299" s="33"/>
      <c r="TZ299" s="33"/>
      <c r="UA299" s="33"/>
      <c r="UB299" s="33"/>
      <c r="UC299" s="33"/>
      <c r="UD299" s="33"/>
      <c r="UE299" s="33"/>
      <c r="UF299" s="33"/>
      <c r="UG299" s="33"/>
      <c r="UH299" s="33"/>
      <c r="UI299" s="33"/>
      <c r="UJ299" s="33"/>
      <c r="UK299" s="33"/>
      <c r="UL299" s="33"/>
    </row>
    <row r="300" spans="1:558" s="13" customFormat="1" x14ac:dyDescent="0.25">
      <c r="A300" s="54">
        <v>294</v>
      </c>
      <c r="B300" s="24" t="s">
        <v>989</v>
      </c>
      <c r="C300" s="54" t="s">
        <v>913</v>
      </c>
      <c r="D300" s="80" t="s">
        <v>1</v>
      </c>
      <c r="E300" s="80" t="s">
        <v>36</v>
      </c>
      <c r="F300" s="86" t="s">
        <v>920</v>
      </c>
      <c r="G300" s="35">
        <v>40000</v>
      </c>
      <c r="H300" s="100">
        <v>185.33</v>
      </c>
      <c r="I300" s="25">
        <v>25</v>
      </c>
      <c r="J300" s="97">
        <v>1148</v>
      </c>
      <c r="K300" s="63">
        <f t="shared" si="38"/>
        <v>2839.9999999999995</v>
      </c>
      <c r="L300" s="36">
        <f t="shared" si="39"/>
        <v>440.00000000000006</v>
      </c>
      <c r="M300" s="73">
        <v>1216</v>
      </c>
      <c r="N300" s="35">
        <f t="shared" si="40"/>
        <v>2836</v>
      </c>
      <c r="O300" s="35"/>
      <c r="P300" s="35">
        <f t="shared" si="41"/>
        <v>2364</v>
      </c>
      <c r="Q300" s="25">
        <f t="shared" si="42"/>
        <v>2574.33</v>
      </c>
      <c r="R300" s="35">
        <f t="shared" si="43"/>
        <v>6116</v>
      </c>
      <c r="S300" s="35">
        <f t="shared" si="44"/>
        <v>37425.67</v>
      </c>
      <c r="T300" s="37" t="s">
        <v>44</v>
      </c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  <c r="LD300" s="33"/>
      <c r="LE300" s="33"/>
      <c r="LF300" s="33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3"/>
      <c r="LS300" s="33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33"/>
      <c r="ME300" s="33"/>
      <c r="MF300" s="33"/>
      <c r="MG300" s="33"/>
      <c r="MH300" s="33"/>
      <c r="MI300" s="33"/>
      <c r="MJ300" s="33"/>
      <c r="MK300" s="33"/>
      <c r="ML300" s="33"/>
      <c r="MM300" s="33"/>
      <c r="MN300" s="33"/>
      <c r="MO300" s="33"/>
      <c r="MP300" s="33"/>
      <c r="MQ300" s="33"/>
      <c r="MR300" s="33"/>
      <c r="MS300" s="33"/>
      <c r="MT300" s="33"/>
      <c r="MU300" s="33"/>
      <c r="MV300" s="33"/>
      <c r="MW300" s="33"/>
      <c r="MX300" s="33"/>
      <c r="MY300" s="33"/>
      <c r="MZ300" s="33"/>
      <c r="NA300" s="33"/>
      <c r="NB300" s="33"/>
      <c r="NC300" s="33"/>
      <c r="ND300" s="33"/>
      <c r="NE300" s="33"/>
      <c r="NF300" s="33"/>
      <c r="NG300" s="33"/>
      <c r="NH300" s="33"/>
      <c r="NI300" s="33"/>
      <c r="NJ300" s="33"/>
      <c r="NK300" s="33"/>
      <c r="NL300" s="33"/>
      <c r="NM300" s="33"/>
      <c r="NN300" s="33"/>
      <c r="NO300" s="33"/>
      <c r="NP300" s="33"/>
      <c r="NQ300" s="33"/>
      <c r="NR300" s="33"/>
      <c r="NS300" s="33"/>
      <c r="NT300" s="33"/>
      <c r="NU300" s="33"/>
      <c r="NV300" s="33"/>
      <c r="NW300" s="33"/>
      <c r="NX300" s="33"/>
      <c r="NY300" s="33"/>
      <c r="NZ300" s="33"/>
      <c r="OA300" s="33"/>
      <c r="OB300" s="33"/>
      <c r="OC300" s="33"/>
      <c r="OD300" s="33"/>
      <c r="OE300" s="33"/>
      <c r="OF300" s="33"/>
      <c r="OG300" s="33"/>
      <c r="OH300" s="33"/>
      <c r="OI300" s="33"/>
      <c r="OJ300" s="33"/>
      <c r="OK300" s="33"/>
      <c r="OL300" s="33"/>
      <c r="OM300" s="33"/>
      <c r="ON300" s="33"/>
      <c r="OO300" s="33"/>
      <c r="OP300" s="33"/>
      <c r="OQ300" s="33"/>
      <c r="OR300" s="33"/>
      <c r="OS300" s="33"/>
      <c r="OT300" s="33"/>
      <c r="OU300" s="33"/>
      <c r="OV300" s="33"/>
      <c r="OW300" s="33"/>
      <c r="OX300" s="33"/>
      <c r="OY300" s="33"/>
      <c r="OZ300" s="33"/>
      <c r="PA300" s="33"/>
      <c r="PB300" s="33"/>
      <c r="PC300" s="33"/>
      <c r="PD300" s="33"/>
      <c r="PE300" s="33"/>
      <c r="PF300" s="33"/>
      <c r="PG300" s="33"/>
      <c r="PH300" s="33"/>
      <c r="PI300" s="33"/>
      <c r="PJ300" s="33"/>
      <c r="PK300" s="33"/>
      <c r="PL300" s="33"/>
      <c r="PM300" s="33"/>
      <c r="PN300" s="33"/>
      <c r="PO300" s="33"/>
      <c r="PP300" s="33"/>
      <c r="PQ300" s="33"/>
      <c r="PR300" s="33"/>
      <c r="PS300" s="33"/>
      <c r="PT300" s="33"/>
      <c r="PU300" s="33"/>
      <c r="PV300" s="33"/>
      <c r="PW300" s="33"/>
      <c r="PX300" s="33"/>
      <c r="PY300" s="33"/>
      <c r="PZ300" s="33"/>
      <c r="QA300" s="33"/>
      <c r="QB300" s="33"/>
      <c r="QC300" s="33"/>
      <c r="QD300" s="33"/>
      <c r="QE300" s="33"/>
      <c r="QF300" s="33"/>
      <c r="QG300" s="33"/>
      <c r="QH300" s="33"/>
      <c r="QI300" s="33"/>
      <c r="QJ300" s="33"/>
      <c r="QK300" s="33"/>
      <c r="QL300" s="33"/>
      <c r="QM300" s="33"/>
      <c r="QN300" s="33"/>
      <c r="QO300" s="33"/>
      <c r="QP300" s="33"/>
      <c r="QQ300" s="33"/>
      <c r="QR300" s="33"/>
      <c r="QS300" s="33"/>
      <c r="QT300" s="33"/>
      <c r="QU300" s="33"/>
      <c r="QV300" s="33"/>
      <c r="QW300" s="33"/>
      <c r="QX300" s="33"/>
      <c r="QY300" s="33"/>
      <c r="QZ300" s="33"/>
      <c r="RA300" s="33"/>
      <c r="RB300" s="33"/>
      <c r="RC300" s="33"/>
      <c r="RD300" s="33"/>
      <c r="RE300" s="33"/>
      <c r="RF300" s="33"/>
      <c r="RG300" s="33"/>
      <c r="RH300" s="33"/>
      <c r="RI300" s="33"/>
      <c r="RJ300" s="33"/>
      <c r="RK300" s="33"/>
      <c r="RL300" s="33"/>
      <c r="RM300" s="33"/>
      <c r="RN300" s="33"/>
      <c r="RO300" s="33"/>
      <c r="RP300" s="33"/>
      <c r="RQ300" s="33"/>
      <c r="RR300" s="33"/>
      <c r="RS300" s="33"/>
      <c r="RT300" s="33"/>
      <c r="RU300" s="33"/>
      <c r="RV300" s="33"/>
      <c r="RW300" s="33"/>
      <c r="RX300" s="33"/>
      <c r="RY300" s="33"/>
      <c r="RZ300" s="33"/>
      <c r="SA300" s="33"/>
      <c r="SB300" s="33"/>
      <c r="SC300" s="33"/>
      <c r="SD300" s="33"/>
      <c r="SE300" s="33"/>
      <c r="SF300" s="33"/>
      <c r="SG300" s="33"/>
      <c r="SH300" s="33"/>
      <c r="SI300" s="33"/>
      <c r="SJ300" s="33"/>
      <c r="SK300" s="33"/>
      <c r="SL300" s="33"/>
      <c r="SM300" s="33"/>
      <c r="SN300" s="33"/>
      <c r="SO300" s="33"/>
      <c r="SP300" s="33"/>
      <c r="SQ300" s="33"/>
      <c r="SR300" s="33"/>
      <c r="SS300" s="33"/>
      <c r="ST300" s="33"/>
      <c r="SU300" s="33"/>
      <c r="SV300" s="33"/>
      <c r="SW300" s="33"/>
      <c r="SX300" s="33"/>
      <c r="SY300" s="33"/>
      <c r="SZ300" s="33"/>
      <c r="TA300" s="33"/>
      <c r="TB300" s="33"/>
      <c r="TC300" s="33"/>
      <c r="TD300" s="33"/>
      <c r="TE300" s="33"/>
      <c r="TF300" s="33"/>
      <c r="TG300" s="33"/>
      <c r="TH300" s="33"/>
      <c r="TI300" s="33"/>
      <c r="TJ300" s="33"/>
      <c r="TK300" s="33"/>
      <c r="TL300" s="33"/>
      <c r="TM300" s="33"/>
      <c r="TN300" s="33"/>
      <c r="TO300" s="33"/>
      <c r="TP300" s="33"/>
      <c r="TQ300" s="33"/>
      <c r="TR300" s="33"/>
      <c r="TS300" s="33"/>
      <c r="TT300" s="33"/>
      <c r="TU300" s="33"/>
      <c r="TV300" s="33"/>
      <c r="TW300" s="33"/>
      <c r="TX300" s="33"/>
      <c r="TY300" s="33"/>
      <c r="TZ300" s="33"/>
      <c r="UA300" s="33"/>
      <c r="UB300" s="33"/>
      <c r="UC300" s="33"/>
      <c r="UD300" s="33"/>
      <c r="UE300" s="33"/>
      <c r="UF300" s="33"/>
      <c r="UG300" s="33"/>
      <c r="UH300" s="33"/>
      <c r="UI300" s="33"/>
      <c r="UJ300" s="33"/>
      <c r="UK300" s="33"/>
      <c r="UL300" s="33"/>
    </row>
    <row r="301" spans="1:558" s="13" customFormat="1" x14ac:dyDescent="0.25">
      <c r="A301" s="54">
        <v>295</v>
      </c>
      <c r="B301" s="24" t="s">
        <v>379</v>
      </c>
      <c r="C301" s="54" t="s">
        <v>912</v>
      </c>
      <c r="D301" s="80" t="s">
        <v>1</v>
      </c>
      <c r="E301" s="80" t="s">
        <v>62</v>
      </c>
      <c r="F301" s="86" t="s">
        <v>920</v>
      </c>
      <c r="G301" s="35">
        <v>35000</v>
      </c>
      <c r="H301" s="100">
        <v>0</v>
      </c>
      <c r="I301" s="25">
        <v>25</v>
      </c>
      <c r="J301" s="97">
        <v>1004.5</v>
      </c>
      <c r="K301" s="63">
        <f t="shared" si="38"/>
        <v>2485</v>
      </c>
      <c r="L301" s="36">
        <f t="shared" si="39"/>
        <v>385.00000000000006</v>
      </c>
      <c r="M301" s="73">
        <v>1064</v>
      </c>
      <c r="N301" s="35">
        <f t="shared" si="40"/>
        <v>2481.5</v>
      </c>
      <c r="O301" s="35"/>
      <c r="P301" s="35">
        <f t="shared" si="41"/>
        <v>2068.5</v>
      </c>
      <c r="Q301" s="25">
        <f t="shared" si="42"/>
        <v>2093.5</v>
      </c>
      <c r="R301" s="35">
        <f t="shared" si="43"/>
        <v>5351.5</v>
      </c>
      <c r="S301" s="35">
        <f t="shared" si="44"/>
        <v>32906.5</v>
      </c>
      <c r="T301" s="37" t="s">
        <v>44</v>
      </c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  <c r="LD301" s="33"/>
      <c r="LE301" s="33"/>
      <c r="LF301" s="33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3"/>
      <c r="LS301" s="33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33"/>
      <c r="ME301" s="33"/>
      <c r="MF301" s="33"/>
      <c r="MG301" s="33"/>
      <c r="MH301" s="33"/>
      <c r="MI301" s="33"/>
      <c r="MJ301" s="33"/>
      <c r="MK301" s="33"/>
      <c r="ML301" s="33"/>
      <c r="MM301" s="33"/>
      <c r="MN301" s="33"/>
      <c r="MO301" s="33"/>
      <c r="MP301" s="33"/>
      <c r="MQ301" s="33"/>
      <c r="MR301" s="33"/>
      <c r="MS301" s="33"/>
      <c r="MT301" s="33"/>
      <c r="MU301" s="33"/>
      <c r="MV301" s="33"/>
      <c r="MW301" s="33"/>
      <c r="MX301" s="33"/>
      <c r="MY301" s="33"/>
      <c r="MZ301" s="33"/>
      <c r="NA301" s="33"/>
      <c r="NB301" s="33"/>
      <c r="NC301" s="33"/>
      <c r="ND301" s="33"/>
      <c r="NE301" s="33"/>
      <c r="NF301" s="33"/>
      <c r="NG301" s="33"/>
      <c r="NH301" s="33"/>
      <c r="NI301" s="33"/>
      <c r="NJ301" s="33"/>
      <c r="NK301" s="33"/>
      <c r="NL301" s="33"/>
      <c r="NM301" s="33"/>
      <c r="NN301" s="33"/>
      <c r="NO301" s="33"/>
      <c r="NP301" s="33"/>
      <c r="NQ301" s="33"/>
      <c r="NR301" s="33"/>
      <c r="NS301" s="33"/>
      <c r="NT301" s="33"/>
      <c r="NU301" s="33"/>
      <c r="NV301" s="33"/>
      <c r="NW301" s="33"/>
      <c r="NX301" s="33"/>
      <c r="NY301" s="33"/>
      <c r="NZ301" s="33"/>
      <c r="OA301" s="33"/>
      <c r="OB301" s="33"/>
      <c r="OC301" s="33"/>
      <c r="OD301" s="33"/>
      <c r="OE301" s="33"/>
      <c r="OF301" s="33"/>
      <c r="OG301" s="33"/>
      <c r="OH301" s="33"/>
      <c r="OI301" s="33"/>
      <c r="OJ301" s="33"/>
      <c r="OK301" s="33"/>
      <c r="OL301" s="33"/>
      <c r="OM301" s="33"/>
      <c r="ON301" s="33"/>
      <c r="OO301" s="33"/>
      <c r="OP301" s="33"/>
      <c r="OQ301" s="33"/>
      <c r="OR301" s="33"/>
      <c r="OS301" s="33"/>
      <c r="OT301" s="33"/>
      <c r="OU301" s="33"/>
      <c r="OV301" s="33"/>
      <c r="OW301" s="33"/>
      <c r="OX301" s="33"/>
      <c r="OY301" s="33"/>
      <c r="OZ301" s="33"/>
      <c r="PA301" s="33"/>
      <c r="PB301" s="33"/>
      <c r="PC301" s="33"/>
      <c r="PD301" s="33"/>
      <c r="PE301" s="33"/>
      <c r="PF301" s="33"/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/>
      <c r="PZ301" s="33"/>
      <c r="QA301" s="33"/>
      <c r="QB301" s="33"/>
      <c r="QC301" s="33"/>
      <c r="QD301" s="33"/>
      <c r="QE301" s="33"/>
      <c r="QF301" s="33"/>
      <c r="QG301" s="33"/>
      <c r="QH301" s="33"/>
      <c r="QI301" s="33"/>
      <c r="QJ301" s="33"/>
      <c r="QK301" s="33"/>
      <c r="QL301" s="33"/>
      <c r="QM301" s="33"/>
      <c r="QN301" s="33"/>
      <c r="QO301" s="33"/>
      <c r="QP301" s="33"/>
      <c r="QQ301" s="33"/>
      <c r="QR301" s="33"/>
      <c r="QS301" s="33"/>
      <c r="QT301" s="33"/>
      <c r="QU301" s="33"/>
      <c r="QV301" s="33"/>
      <c r="QW301" s="33"/>
      <c r="QX301" s="33"/>
      <c r="QY301" s="33"/>
      <c r="QZ301" s="33"/>
      <c r="RA301" s="33"/>
      <c r="RB301" s="33"/>
      <c r="RC301" s="33"/>
      <c r="RD301" s="33"/>
      <c r="RE301" s="33"/>
      <c r="RF301" s="33"/>
      <c r="RG301" s="33"/>
      <c r="RH301" s="33"/>
      <c r="RI301" s="33"/>
      <c r="RJ301" s="33"/>
      <c r="RK301" s="33"/>
      <c r="RL301" s="33"/>
      <c r="RM301" s="33"/>
      <c r="RN301" s="33"/>
      <c r="RO301" s="33"/>
      <c r="RP301" s="33"/>
      <c r="RQ301" s="33"/>
      <c r="RR301" s="33"/>
      <c r="RS301" s="33"/>
      <c r="RT301" s="33"/>
      <c r="RU301" s="33"/>
      <c r="RV301" s="33"/>
      <c r="RW301" s="33"/>
      <c r="RX301" s="33"/>
      <c r="RY301" s="33"/>
      <c r="RZ301" s="33"/>
      <c r="SA301" s="33"/>
      <c r="SB301" s="33"/>
      <c r="SC301" s="33"/>
      <c r="SD301" s="33"/>
      <c r="SE301" s="33"/>
      <c r="SF301" s="33"/>
      <c r="SG301" s="33"/>
      <c r="SH301" s="33"/>
      <c r="SI301" s="33"/>
      <c r="SJ301" s="33"/>
      <c r="SK301" s="33"/>
      <c r="SL301" s="33"/>
      <c r="SM301" s="33"/>
      <c r="SN301" s="33"/>
      <c r="SO301" s="33"/>
      <c r="SP301" s="33"/>
      <c r="SQ301" s="33"/>
      <c r="SR301" s="33"/>
      <c r="SS301" s="33"/>
      <c r="ST301" s="33"/>
      <c r="SU301" s="33"/>
      <c r="SV301" s="33"/>
      <c r="SW301" s="33"/>
      <c r="SX301" s="33"/>
      <c r="SY301" s="33"/>
      <c r="SZ301" s="33"/>
      <c r="TA301" s="33"/>
      <c r="TB301" s="33"/>
      <c r="TC301" s="33"/>
      <c r="TD301" s="33"/>
      <c r="TE301" s="33"/>
      <c r="TF301" s="33"/>
      <c r="TG301" s="33"/>
      <c r="TH301" s="33"/>
      <c r="TI301" s="33"/>
      <c r="TJ301" s="33"/>
      <c r="TK301" s="33"/>
      <c r="TL301" s="33"/>
      <c r="TM301" s="33"/>
      <c r="TN301" s="33"/>
      <c r="TO301" s="33"/>
      <c r="TP301" s="33"/>
      <c r="TQ301" s="33"/>
      <c r="TR301" s="33"/>
      <c r="TS301" s="33"/>
      <c r="TT301" s="33"/>
      <c r="TU301" s="33"/>
      <c r="TV301" s="33"/>
      <c r="TW301" s="33"/>
      <c r="TX301" s="33"/>
      <c r="TY301" s="33"/>
      <c r="TZ301" s="33"/>
      <c r="UA301" s="33"/>
      <c r="UB301" s="33"/>
      <c r="UC301" s="33"/>
      <c r="UD301" s="33"/>
      <c r="UE301" s="33"/>
      <c r="UF301" s="33"/>
      <c r="UG301" s="33"/>
      <c r="UH301" s="33"/>
      <c r="UI301" s="33"/>
      <c r="UJ301" s="33"/>
      <c r="UK301" s="33"/>
      <c r="UL301" s="33"/>
    </row>
    <row r="302" spans="1:558" s="13" customFormat="1" x14ac:dyDescent="0.25">
      <c r="A302" s="54">
        <v>296</v>
      </c>
      <c r="B302" s="24" t="s">
        <v>380</v>
      </c>
      <c r="C302" s="54" t="s">
        <v>912</v>
      </c>
      <c r="D302" s="80" t="s">
        <v>1</v>
      </c>
      <c r="E302" s="80" t="s">
        <v>40</v>
      </c>
      <c r="F302" s="86" t="s">
        <v>920</v>
      </c>
      <c r="G302" s="35">
        <v>25000</v>
      </c>
      <c r="H302" s="100">
        <v>0</v>
      </c>
      <c r="I302" s="25">
        <v>25</v>
      </c>
      <c r="J302" s="97">
        <v>717.5</v>
      </c>
      <c r="K302" s="63">
        <f t="shared" si="38"/>
        <v>1774.9999999999998</v>
      </c>
      <c r="L302" s="36">
        <f t="shared" si="39"/>
        <v>275</v>
      </c>
      <c r="M302" s="73">
        <v>760</v>
      </c>
      <c r="N302" s="35">
        <f t="shared" si="40"/>
        <v>1772.5000000000002</v>
      </c>
      <c r="O302" s="35"/>
      <c r="P302" s="35">
        <f t="shared" si="41"/>
        <v>1477.5</v>
      </c>
      <c r="Q302" s="25">
        <f t="shared" si="42"/>
        <v>1502.5</v>
      </c>
      <c r="R302" s="35">
        <f t="shared" si="43"/>
        <v>3822.5</v>
      </c>
      <c r="S302" s="35">
        <f t="shared" si="44"/>
        <v>23497.5</v>
      </c>
      <c r="T302" s="37" t="s">
        <v>44</v>
      </c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  <c r="LD302" s="33"/>
      <c r="LE302" s="33"/>
      <c r="LF302" s="33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3"/>
      <c r="LS302" s="33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33"/>
      <c r="ME302" s="33"/>
      <c r="MF302" s="33"/>
      <c r="MG302" s="33"/>
      <c r="MH302" s="33"/>
      <c r="MI302" s="33"/>
      <c r="MJ302" s="33"/>
      <c r="MK302" s="33"/>
      <c r="ML302" s="33"/>
      <c r="MM302" s="33"/>
      <c r="MN302" s="33"/>
      <c r="MO302" s="33"/>
      <c r="MP302" s="33"/>
      <c r="MQ302" s="33"/>
      <c r="MR302" s="33"/>
      <c r="MS302" s="33"/>
      <c r="MT302" s="33"/>
      <c r="MU302" s="33"/>
      <c r="MV302" s="33"/>
      <c r="MW302" s="33"/>
      <c r="MX302" s="33"/>
      <c r="MY302" s="33"/>
      <c r="MZ302" s="33"/>
      <c r="NA302" s="33"/>
      <c r="NB302" s="33"/>
      <c r="NC302" s="33"/>
      <c r="ND302" s="33"/>
      <c r="NE302" s="33"/>
      <c r="NF302" s="33"/>
      <c r="NG302" s="33"/>
      <c r="NH302" s="33"/>
      <c r="NI302" s="33"/>
      <c r="NJ302" s="33"/>
      <c r="NK302" s="33"/>
      <c r="NL302" s="33"/>
      <c r="NM302" s="33"/>
      <c r="NN302" s="33"/>
      <c r="NO302" s="33"/>
      <c r="NP302" s="33"/>
      <c r="NQ302" s="33"/>
      <c r="NR302" s="33"/>
      <c r="NS302" s="33"/>
      <c r="NT302" s="33"/>
      <c r="NU302" s="33"/>
      <c r="NV302" s="33"/>
      <c r="NW302" s="33"/>
      <c r="NX302" s="33"/>
      <c r="NY302" s="33"/>
      <c r="NZ302" s="33"/>
      <c r="OA302" s="33"/>
      <c r="OB302" s="33"/>
      <c r="OC302" s="33"/>
      <c r="OD302" s="33"/>
      <c r="OE302" s="33"/>
      <c r="OF302" s="33"/>
      <c r="OG302" s="33"/>
      <c r="OH302" s="33"/>
      <c r="OI302" s="33"/>
      <c r="OJ302" s="33"/>
      <c r="OK302" s="33"/>
      <c r="OL302" s="33"/>
      <c r="OM302" s="33"/>
      <c r="ON302" s="33"/>
      <c r="OO302" s="33"/>
      <c r="OP302" s="33"/>
      <c r="OQ302" s="33"/>
      <c r="OR302" s="33"/>
      <c r="OS302" s="33"/>
      <c r="OT302" s="33"/>
      <c r="OU302" s="33"/>
      <c r="OV302" s="33"/>
      <c r="OW302" s="33"/>
      <c r="OX302" s="33"/>
      <c r="OY302" s="33"/>
      <c r="OZ302" s="33"/>
      <c r="PA302" s="33"/>
      <c r="PB302" s="33"/>
      <c r="PC302" s="33"/>
      <c r="PD302" s="33"/>
      <c r="PE302" s="33"/>
      <c r="PF302" s="33"/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/>
      <c r="QB302" s="33"/>
      <c r="QC302" s="33"/>
      <c r="QD302" s="33"/>
      <c r="QE302" s="33"/>
      <c r="QF302" s="33"/>
      <c r="QG302" s="33"/>
      <c r="QH302" s="33"/>
      <c r="QI302" s="33"/>
      <c r="QJ302" s="33"/>
      <c r="QK302" s="33"/>
      <c r="QL302" s="33"/>
      <c r="QM302" s="33"/>
      <c r="QN302" s="33"/>
      <c r="QO302" s="33"/>
      <c r="QP302" s="33"/>
      <c r="QQ302" s="33"/>
      <c r="QR302" s="33"/>
      <c r="QS302" s="33"/>
      <c r="QT302" s="33"/>
      <c r="QU302" s="33"/>
      <c r="QV302" s="33"/>
      <c r="QW302" s="33"/>
      <c r="QX302" s="33"/>
      <c r="QY302" s="33"/>
      <c r="QZ302" s="33"/>
      <c r="RA302" s="33"/>
      <c r="RB302" s="33"/>
      <c r="RC302" s="33"/>
      <c r="RD302" s="33"/>
      <c r="RE302" s="33"/>
      <c r="RF302" s="33"/>
      <c r="RG302" s="33"/>
      <c r="RH302" s="33"/>
      <c r="RI302" s="33"/>
      <c r="RJ302" s="33"/>
      <c r="RK302" s="33"/>
      <c r="RL302" s="33"/>
      <c r="RM302" s="33"/>
      <c r="RN302" s="33"/>
      <c r="RO302" s="33"/>
      <c r="RP302" s="33"/>
      <c r="RQ302" s="33"/>
      <c r="RR302" s="33"/>
      <c r="RS302" s="33"/>
      <c r="RT302" s="33"/>
      <c r="RU302" s="33"/>
      <c r="RV302" s="33"/>
      <c r="RW302" s="33"/>
      <c r="RX302" s="33"/>
      <c r="RY302" s="33"/>
      <c r="RZ302" s="33"/>
      <c r="SA302" s="33"/>
      <c r="SB302" s="33"/>
      <c r="SC302" s="33"/>
      <c r="SD302" s="33"/>
      <c r="SE302" s="33"/>
      <c r="SF302" s="33"/>
      <c r="SG302" s="33"/>
      <c r="SH302" s="33"/>
      <c r="SI302" s="33"/>
      <c r="SJ302" s="33"/>
      <c r="SK302" s="33"/>
      <c r="SL302" s="33"/>
      <c r="SM302" s="33"/>
      <c r="SN302" s="33"/>
      <c r="SO302" s="33"/>
      <c r="SP302" s="33"/>
      <c r="SQ302" s="33"/>
      <c r="SR302" s="33"/>
      <c r="SS302" s="33"/>
      <c r="ST302" s="33"/>
      <c r="SU302" s="33"/>
      <c r="SV302" s="33"/>
      <c r="SW302" s="33"/>
      <c r="SX302" s="33"/>
      <c r="SY302" s="33"/>
      <c r="SZ302" s="33"/>
      <c r="TA302" s="33"/>
      <c r="TB302" s="33"/>
      <c r="TC302" s="33"/>
      <c r="TD302" s="33"/>
      <c r="TE302" s="33"/>
      <c r="TF302" s="33"/>
      <c r="TG302" s="33"/>
      <c r="TH302" s="33"/>
      <c r="TI302" s="33"/>
      <c r="TJ302" s="33"/>
      <c r="TK302" s="33"/>
      <c r="TL302" s="33"/>
      <c r="TM302" s="33"/>
      <c r="TN302" s="33"/>
      <c r="TO302" s="33"/>
      <c r="TP302" s="33"/>
      <c r="TQ302" s="33"/>
      <c r="TR302" s="33"/>
      <c r="TS302" s="33"/>
      <c r="TT302" s="33"/>
      <c r="TU302" s="33"/>
      <c r="TV302" s="33"/>
      <c r="TW302" s="33"/>
      <c r="TX302" s="33"/>
      <c r="TY302" s="33"/>
      <c r="TZ302" s="33"/>
      <c r="UA302" s="33"/>
      <c r="UB302" s="33"/>
      <c r="UC302" s="33"/>
      <c r="UD302" s="33"/>
      <c r="UE302" s="33"/>
      <c r="UF302" s="33"/>
      <c r="UG302" s="33"/>
      <c r="UH302" s="33"/>
      <c r="UI302" s="33"/>
      <c r="UJ302" s="33"/>
      <c r="UK302" s="33"/>
      <c r="UL302" s="33"/>
    </row>
    <row r="303" spans="1:558" s="13" customFormat="1" x14ac:dyDescent="0.25">
      <c r="A303" s="54">
        <v>297</v>
      </c>
      <c r="B303" s="24" t="s">
        <v>384</v>
      </c>
      <c r="C303" s="54" t="s">
        <v>913</v>
      </c>
      <c r="D303" s="80" t="s">
        <v>1</v>
      </c>
      <c r="E303" s="80" t="s">
        <v>401</v>
      </c>
      <c r="F303" s="86" t="s">
        <v>920</v>
      </c>
      <c r="G303" s="35">
        <v>20900</v>
      </c>
      <c r="H303" s="100">
        <v>0</v>
      </c>
      <c r="I303" s="25">
        <v>25</v>
      </c>
      <c r="J303" s="97">
        <v>599.83000000000004</v>
      </c>
      <c r="K303" s="63">
        <f t="shared" si="38"/>
        <v>1483.8999999999999</v>
      </c>
      <c r="L303" s="36">
        <f t="shared" si="39"/>
        <v>229.90000000000003</v>
      </c>
      <c r="M303" s="73">
        <v>635.36</v>
      </c>
      <c r="N303" s="35">
        <f t="shared" si="40"/>
        <v>1481.8100000000002</v>
      </c>
      <c r="O303" s="35"/>
      <c r="P303" s="35">
        <f t="shared" si="41"/>
        <v>1235.19</v>
      </c>
      <c r="Q303" s="25">
        <f t="shared" si="42"/>
        <v>1260.19</v>
      </c>
      <c r="R303" s="35">
        <f t="shared" si="43"/>
        <v>3195.61</v>
      </c>
      <c r="S303" s="35">
        <f t="shared" si="44"/>
        <v>19639.810000000001</v>
      </c>
      <c r="T303" s="37" t="s">
        <v>44</v>
      </c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  <c r="LD303" s="33"/>
      <c r="LE303" s="33"/>
      <c r="LF303" s="33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3"/>
      <c r="LS303" s="33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33"/>
      <c r="ME303" s="33"/>
      <c r="MF303" s="33"/>
      <c r="MG303" s="33"/>
      <c r="MH303" s="33"/>
      <c r="MI303" s="33"/>
      <c r="MJ303" s="33"/>
      <c r="MK303" s="33"/>
      <c r="ML303" s="33"/>
      <c r="MM303" s="33"/>
      <c r="MN303" s="33"/>
      <c r="MO303" s="33"/>
      <c r="MP303" s="33"/>
      <c r="MQ303" s="33"/>
      <c r="MR303" s="33"/>
      <c r="MS303" s="33"/>
      <c r="MT303" s="33"/>
      <c r="MU303" s="33"/>
      <c r="MV303" s="33"/>
      <c r="MW303" s="33"/>
      <c r="MX303" s="33"/>
      <c r="MY303" s="33"/>
      <c r="MZ303" s="33"/>
      <c r="NA303" s="33"/>
      <c r="NB303" s="33"/>
      <c r="NC303" s="33"/>
      <c r="ND303" s="33"/>
      <c r="NE303" s="33"/>
      <c r="NF303" s="33"/>
      <c r="NG303" s="33"/>
      <c r="NH303" s="33"/>
      <c r="NI303" s="33"/>
      <c r="NJ303" s="33"/>
      <c r="NK303" s="33"/>
      <c r="NL303" s="33"/>
      <c r="NM303" s="33"/>
      <c r="NN303" s="33"/>
      <c r="NO303" s="33"/>
      <c r="NP303" s="33"/>
      <c r="NQ303" s="33"/>
      <c r="NR303" s="33"/>
      <c r="NS303" s="33"/>
      <c r="NT303" s="33"/>
      <c r="NU303" s="33"/>
      <c r="NV303" s="33"/>
      <c r="NW303" s="33"/>
      <c r="NX303" s="33"/>
      <c r="NY303" s="33"/>
      <c r="NZ303" s="33"/>
      <c r="OA303" s="33"/>
      <c r="OB303" s="33"/>
      <c r="OC303" s="33"/>
      <c r="OD303" s="33"/>
      <c r="OE303" s="33"/>
      <c r="OF303" s="33"/>
      <c r="OG303" s="33"/>
      <c r="OH303" s="33"/>
      <c r="OI303" s="33"/>
      <c r="OJ303" s="33"/>
      <c r="OK303" s="33"/>
      <c r="OL303" s="33"/>
      <c r="OM303" s="33"/>
      <c r="ON303" s="33"/>
      <c r="OO303" s="33"/>
      <c r="OP303" s="33"/>
      <c r="OQ303" s="33"/>
      <c r="OR303" s="33"/>
      <c r="OS303" s="33"/>
      <c r="OT303" s="33"/>
      <c r="OU303" s="33"/>
      <c r="OV303" s="33"/>
      <c r="OW303" s="33"/>
      <c r="OX303" s="33"/>
      <c r="OY303" s="33"/>
      <c r="OZ303" s="33"/>
      <c r="PA303" s="33"/>
      <c r="PB303" s="33"/>
      <c r="PC303" s="33"/>
      <c r="PD303" s="33"/>
      <c r="PE303" s="33"/>
      <c r="PF303" s="33"/>
      <c r="PG303" s="33"/>
      <c r="PH303" s="33"/>
      <c r="PI303" s="33"/>
      <c r="PJ303" s="33"/>
      <c r="PK303" s="33"/>
      <c r="PL303" s="33"/>
      <c r="PM303" s="33"/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/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  <c r="QR303" s="33"/>
      <c r="QS303" s="33"/>
      <c r="QT303" s="33"/>
      <c r="QU303" s="33"/>
      <c r="QV303" s="33"/>
      <c r="QW303" s="33"/>
      <c r="QX303" s="33"/>
      <c r="QY303" s="33"/>
      <c r="QZ303" s="33"/>
      <c r="RA303" s="33"/>
      <c r="RB303" s="33"/>
      <c r="RC303" s="33"/>
      <c r="RD303" s="33"/>
      <c r="RE303" s="33"/>
      <c r="RF303" s="33"/>
      <c r="RG303" s="33"/>
      <c r="RH303" s="33"/>
      <c r="RI303" s="33"/>
      <c r="RJ303" s="33"/>
      <c r="RK303" s="33"/>
      <c r="RL303" s="33"/>
      <c r="RM303" s="33"/>
      <c r="RN303" s="33"/>
      <c r="RO303" s="33"/>
      <c r="RP303" s="33"/>
      <c r="RQ303" s="33"/>
      <c r="RR303" s="33"/>
      <c r="RS303" s="33"/>
      <c r="RT303" s="33"/>
      <c r="RU303" s="33"/>
      <c r="RV303" s="33"/>
      <c r="RW303" s="33"/>
      <c r="RX303" s="33"/>
      <c r="RY303" s="33"/>
      <c r="RZ303" s="33"/>
      <c r="SA303" s="33"/>
      <c r="SB303" s="33"/>
      <c r="SC303" s="33"/>
      <c r="SD303" s="33"/>
      <c r="SE303" s="33"/>
      <c r="SF303" s="33"/>
      <c r="SG303" s="33"/>
      <c r="SH303" s="33"/>
      <c r="SI303" s="33"/>
      <c r="SJ303" s="33"/>
      <c r="SK303" s="33"/>
      <c r="SL303" s="33"/>
      <c r="SM303" s="33"/>
      <c r="SN303" s="33"/>
      <c r="SO303" s="33"/>
      <c r="SP303" s="33"/>
      <c r="SQ303" s="33"/>
      <c r="SR303" s="33"/>
      <c r="SS303" s="33"/>
      <c r="ST303" s="33"/>
      <c r="SU303" s="33"/>
      <c r="SV303" s="33"/>
      <c r="SW303" s="33"/>
      <c r="SX303" s="33"/>
      <c r="SY303" s="33"/>
      <c r="SZ303" s="33"/>
      <c r="TA303" s="33"/>
      <c r="TB303" s="33"/>
      <c r="TC303" s="33"/>
      <c r="TD303" s="33"/>
      <c r="TE303" s="33"/>
      <c r="TF303" s="33"/>
      <c r="TG303" s="33"/>
      <c r="TH303" s="33"/>
      <c r="TI303" s="33"/>
      <c r="TJ303" s="33"/>
      <c r="TK303" s="33"/>
      <c r="TL303" s="33"/>
      <c r="TM303" s="33"/>
      <c r="TN303" s="33"/>
      <c r="TO303" s="33"/>
      <c r="TP303" s="33"/>
      <c r="TQ303" s="33"/>
      <c r="TR303" s="33"/>
      <c r="TS303" s="33"/>
      <c r="TT303" s="33"/>
      <c r="TU303" s="33"/>
      <c r="TV303" s="33"/>
      <c r="TW303" s="33"/>
      <c r="TX303" s="33"/>
      <c r="TY303" s="33"/>
      <c r="TZ303" s="33"/>
      <c r="UA303" s="33"/>
      <c r="UB303" s="33"/>
      <c r="UC303" s="33"/>
      <c r="UD303" s="33"/>
      <c r="UE303" s="33"/>
      <c r="UF303" s="33"/>
      <c r="UG303" s="33"/>
      <c r="UH303" s="33"/>
      <c r="UI303" s="33"/>
      <c r="UJ303" s="33"/>
      <c r="UK303" s="33"/>
      <c r="UL303" s="33"/>
    </row>
    <row r="304" spans="1:558" s="13" customFormat="1" x14ac:dyDescent="0.25">
      <c r="A304" s="54">
        <v>298</v>
      </c>
      <c r="B304" s="24" t="s">
        <v>385</v>
      </c>
      <c r="C304" s="54" t="s">
        <v>913</v>
      </c>
      <c r="D304" s="80" t="s">
        <v>1</v>
      </c>
      <c r="E304" s="80" t="s">
        <v>402</v>
      </c>
      <c r="F304" s="86" t="s">
        <v>920</v>
      </c>
      <c r="G304" s="35">
        <v>25000</v>
      </c>
      <c r="H304" s="100">
        <v>0</v>
      </c>
      <c r="I304" s="25">
        <v>25</v>
      </c>
      <c r="J304" s="97">
        <v>717.5</v>
      </c>
      <c r="K304" s="63">
        <f t="shared" si="38"/>
        <v>1774.9999999999998</v>
      </c>
      <c r="L304" s="36">
        <f t="shared" si="39"/>
        <v>275</v>
      </c>
      <c r="M304" s="73">
        <v>760</v>
      </c>
      <c r="N304" s="35">
        <f t="shared" si="40"/>
        <v>1772.5000000000002</v>
      </c>
      <c r="O304" s="35"/>
      <c r="P304" s="35">
        <f t="shared" si="41"/>
        <v>1477.5</v>
      </c>
      <c r="Q304" s="25">
        <f t="shared" si="42"/>
        <v>1502.5</v>
      </c>
      <c r="R304" s="35">
        <f t="shared" si="43"/>
        <v>3822.5</v>
      </c>
      <c r="S304" s="35">
        <f t="shared" si="44"/>
        <v>23497.5</v>
      </c>
      <c r="T304" s="37" t="s">
        <v>44</v>
      </c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  <c r="QR304" s="33"/>
      <c r="QS304" s="33"/>
      <c r="QT304" s="33"/>
      <c r="QU304" s="33"/>
      <c r="QV304" s="33"/>
      <c r="QW304" s="33"/>
      <c r="QX304" s="33"/>
      <c r="QY304" s="33"/>
      <c r="QZ304" s="33"/>
      <c r="RA304" s="33"/>
      <c r="RB304" s="33"/>
      <c r="RC304" s="33"/>
      <c r="RD304" s="33"/>
      <c r="RE304" s="33"/>
      <c r="RF304" s="33"/>
      <c r="RG304" s="33"/>
      <c r="RH304" s="33"/>
      <c r="RI304" s="33"/>
      <c r="RJ304" s="33"/>
      <c r="RK304" s="33"/>
      <c r="RL304" s="33"/>
      <c r="RM304" s="33"/>
      <c r="RN304" s="33"/>
      <c r="RO304" s="33"/>
      <c r="RP304" s="33"/>
      <c r="RQ304" s="33"/>
      <c r="RR304" s="33"/>
      <c r="RS304" s="33"/>
      <c r="RT304" s="33"/>
      <c r="RU304" s="33"/>
      <c r="RV304" s="33"/>
      <c r="RW304" s="33"/>
      <c r="RX304" s="33"/>
      <c r="RY304" s="33"/>
      <c r="RZ304" s="33"/>
      <c r="SA304" s="33"/>
      <c r="SB304" s="33"/>
      <c r="SC304" s="33"/>
      <c r="SD304" s="33"/>
      <c r="SE304" s="33"/>
      <c r="SF304" s="33"/>
      <c r="SG304" s="33"/>
      <c r="SH304" s="33"/>
      <c r="SI304" s="33"/>
      <c r="SJ304" s="33"/>
      <c r="SK304" s="33"/>
      <c r="SL304" s="33"/>
      <c r="SM304" s="33"/>
      <c r="SN304" s="33"/>
      <c r="SO304" s="33"/>
      <c r="SP304" s="33"/>
      <c r="SQ304" s="33"/>
      <c r="SR304" s="33"/>
      <c r="SS304" s="33"/>
      <c r="ST304" s="33"/>
      <c r="SU304" s="33"/>
      <c r="SV304" s="33"/>
      <c r="SW304" s="33"/>
      <c r="SX304" s="33"/>
      <c r="SY304" s="33"/>
      <c r="SZ304" s="33"/>
      <c r="TA304" s="33"/>
      <c r="TB304" s="33"/>
      <c r="TC304" s="33"/>
      <c r="TD304" s="33"/>
      <c r="TE304" s="33"/>
      <c r="TF304" s="33"/>
      <c r="TG304" s="33"/>
      <c r="TH304" s="33"/>
      <c r="TI304" s="33"/>
      <c r="TJ304" s="33"/>
      <c r="TK304" s="33"/>
      <c r="TL304" s="33"/>
      <c r="TM304" s="33"/>
      <c r="TN304" s="33"/>
      <c r="TO304" s="33"/>
      <c r="TP304" s="33"/>
      <c r="TQ304" s="33"/>
      <c r="TR304" s="33"/>
      <c r="TS304" s="33"/>
      <c r="TT304" s="33"/>
      <c r="TU304" s="33"/>
      <c r="TV304" s="33"/>
      <c r="TW304" s="33"/>
      <c r="TX304" s="33"/>
      <c r="TY304" s="33"/>
      <c r="TZ304" s="33"/>
      <c r="UA304" s="33"/>
      <c r="UB304" s="33"/>
      <c r="UC304" s="33"/>
      <c r="UD304" s="33"/>
      <c r="UE304" s="33"/>
      <c r="UF304" s="33"/>
      <c r="UG304" s="33"/>
      <c r="UH304" s="33"/>
      <c r="UI304" s="33"/>
      <c r="UJ304" s="33"/>
      <c r="UK304" s="33"/>
      <c r="UL304" s="33"/>
    </row>
    <row r="305" spans="1:558" s="13" customFormat="1" x14ac:dyDescent="0.25">
      <c r="A305" s="54">
        <v>299</v>
      </c>
      <c r="B305" s="24" t="s">
        <v>386</v>
      </c>
      <c r="C305" s="54" t="s">
        <v>913</v>
      </c>
      <c r="D305" s="80" t="s">
        <v>1</v>
      </c>
      <c r="E305" s="80" t="s">
        <v>402</v>
      </c>
      <c r="F305" s="86" t="s">
        <v>920</v>
      </c>
      <c r="G305" s="35">
        <v>25000</v>
      </c>
      <c r="H305" s="100">
        <v>0</v>
      </c>
      <c r="I305" s="25">
        <v>25</v>
      </c>
      <c r="J305" s="97">
        <v>717.5</v>
      </c>
      <c r="K305" s="63">
        <f t="shared" si="38"/>
        <v>1774.9999999999998</v>
      </c>
      <c r="L305" s="36">
        <f t="shared" si="39"/>
        <v>275</v>
      </c>
      <c r="M305" s="73">
        <v>760</v>
      </c>
      <c r="N305" s="35">
        <f t="shared" si="40"/>
        <v>1772.5000000000002</v>
      </c>
      <c r="O305" s="35"/>
      <c r="P305" s="35">
        <f t="shared" si="41"/>
        <v>1477.5</v>
      </c>
      <c r="Q305" s="25">
        <f t="shared" si="42"/>
        <v>1502.5</v>
      </c>
      <c r="R305" s="35">
        <f t="shared" si="43"/>
        <v>3822.5</v>
      </c>
      <c r="S305" s="35">
        <f t="shared" si="44"/>
        <v>23497.5</v>
      </c>
      <c r="T305" s="37" t="s">
        <v>44</v>
      </c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  <c r="LD305" s="33"/>
      <c r="LE305" s="33"/>
      <c r="LF305" s="33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3"/>
      <c r="LS305" s="33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33"/>
      <c r="ME305" s="33"/>
      <c r="MF305" s="33"/>
      <c r="MG305" s="33"/>
      <c r="MH305" s="33"/>
      <c r="MI305" s="33"/>
      <c r="MJ305" s="33"/>
      <c r="MK305" s="33"/>
      <c r="ML305" s="33"/>
      <c r="MM305" s="33"/>
      <c r="MN305" s="33"/>
      <c r="MO305" s="33"/>
      <c r="MP305" s="33"/>
      <c r="MQ305" s="33"/>
      <c r="MR305" s="33"/>
      <c r="MS305" s="33"/>
      <c r="MT305" s="33"/>
      <c r="MU305" s="33"/>
      <c r="MV305" s="33"/>
      <c r="MW305" s="33"/>
      <c r="MX305" s="33"/>
      <c r="MY305" s="33"/>
      <c r="MZ305" s="33"/>
      <c r="NA305" s="33"/>
      <c r="NB305" s="33"/>
      <c r="NC305" s="33"/>
      <c r="ND305" s="33"/>
      <c r="NE305" s="33"/>
      <c r="NF305" s="33"/>
      <c r="NG305" s="33"/>
      <c r="NH305" s="33"/>
      <c r="NI305" s="33"/>
      <c r="NJ305" s="33"/>
      <c r="NK305" s="33"/>
      <c r="NL305" s="33"/>
      <c r="NM305" s="33"/>
      <c r="NN305" s="33"/>
      <c r="NO305" s="33"/>
      <c r="NP305" s="33"/>
      <c r="NQ305" s="33"/>
      <c r="NR305" s="33"/>
      <c r="NS305" s="33"/>
      <c r="NT305" s="33"/>
      <c r="NU305" s="33"/>
      <c r="NV305" s="33"/>
      <c r="NW305" s="33"/>
      <c r="NX305" s="33"/>
      <c r="NY305" s="33"/>
      <c r="NZ305" s="33"/>
      <c r="OA305" s="33"/>
      <c r="OB305" s="33"/>
      <c r="OC305" s="33"/>
      <c r="OD305" s="33"/>
      <c r="OE305" s="33"/>
      <c r="OF305" s="33"/>
      <c r="OG305" s="33"/>
      <c r="OH305" s="33"/>
      <c r="OI305" s="33"/>
      <c r="OJ305" s="33"/>
      <c r="OK305" s="33"/>
      <c r="OL305" s="33"/>
      <c r="OM305" s="33"/>
      <c r="ON305" s="33"/>
      <c r="OO305" s="33"/>
      <c r="OP305" s="33"/>
      <c r="OQ305" s="33"/>
      <c r="OR305" s="33"/>
      <c r="OS305" s="33"/>
      <c r="OT305" s="33"/>
      <c r="OU305" s="33"/>
      <c r="OV305" s="33"/>
      <c r="OW305" s="33"/>
      <c r="OX305" s="33"/>
      <c r="OY305" s="33"/>
      <c r="OZ305" s="33"/>
      <c r="PA305" s="33"/>
      <c r="PB305" s="33"/>
      <c r="PC305" s="33"/>
      <c r="PD305" s="33"/>
      <c r="PE305" s="33"/>
      <c r="PF305" s="33"/>
      <c r="PG305" s="33"/>
      <c r="PH305" s="33"/>
      <c r="PI305" s="33"/>
      <c r="PJ305" s="33"/>
      <c r="PK305" s="33"/>
      <c r="PL305" s="33"/>
      <c r="PM305" s="33"/>
      <c r="PN305" s="33"/>
      <c r="PO305" s="33"/>
      <c r="PP305" s="33"/>
      <c r="PQ305" s="33"/>
      <c r="PR305" s="33"/>
      <c r="PS305" s="33"/>
      <c r="PT305" s="33"/>
      <c r="PU305" s="33"/>
      <c r="PV305" s="33"/>
      <c r="PW305" s="33"/>
      <c r="PX305" s="33"/>
      <c r="PY305" s="33"/>
      <c r="PZ305" s="33"/>
      <c r="QA305" s="33"/>
      <c r="QB305" s="33"/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/>
      <c r="QP305" s="33"/>
      <c r="QQ305" s="33"/>
      <c r="QR305" s="33"/>
      <c r="QS305" s="33"/>
      <c r="QT305" s="33"/>
      <c r="QU305" s="33"/>
      <c r="QV305" s="33"/>
      <c r="QW305" s="33"/>
      <c r="QX305" s="33"/>
      <c r="QY305" s="33"/>
      <c r="QZ305" s="33"/>
      <c r="RA305" s="33"/>
      <c r="RB305" s="33"/>
      <c r="RC305" s="33"/>
      <c r="RD305" s="33"/>
      <c r="RE305" s="33"/>
      <c r="RF305" s="33"/>
      <c r="RG305" s="33"/>
      <c r="RH305" s="33"/>
      <c r="RI305" s="33"/>
      <c r="RJ305" s="33"/>
      <c r="RK305" s="33"/>
      <c r="RL305" s="33"/>
      <c r="RM305" s="33"/>
      <c r="RN305" s="33"/>
      <c r="RO305" s="33"/>
      <c r="RP305" s="33"/>
      <c r="RQ305" s="33"/>
      <c r="RR305" s="33"/>
      <c r="RS305" s="33"/>
      <c r="RT305" s="33"/>
      <c r="RU305" s="33"/>
      <c r="RV305" s="33"/>
      <c r="RW305" s="33"/>
      <c r="RX305" s="33"/>
      <c r="RY305" s="33"/>
      <c r="RZ305" s="33"/>
      <c r="SA305" s="33"/>
      <c r="SB305" s="33"/>
      <c r="SC305" s="33"/>
      <c r="SD305" s="33"/>
      <c r="SE305" s="33"/>
      <c r="SF305" s="33"/>
      <c r="SG305" s="33"/>
      <c r="SH305" s="33"/>
      <c r="SI305" s="33"/>
      <c r="SJ305" s="33"/>
      <c r="SK305" s="33"/>
      <c r="SL305" s="33"/>
      <c r="SM305" s="33"/>
      <c r="SN305" s="33"/>
      <c r="SO305" s="33"/>
      <c r="SP305" s="33"/>
      <c r="SQ305" s="33"/>
      <c r="SR305" s="33"/>
      <c r="SS305" s="33"/>
      <c r="ST305" s="33"/>
      <c r="SU305" s="33"/>
      <c r="SV305" s="33"/>
      <c r="SW305" s="33"/>
      <c r="SX305" s="33"/>
      <c r="SY305" s="33"/>
      <c r="SZ305" s="33"/>
      <c r="TA305" s="33"/>
      <c r="TB305" s="33"/>
      <c r="TC305" s="33"/>
      <c r="TD305" s="33"/>
      <c r="TE305" s="33"/>
      <c r="TF305" s="33"/>
      <c r="TG305" s="33"/>
      <c r="TH305" s="33"/>
      <c r="TI305" s="33"/>
      <c r="TJ305" s="33"/>
      <c r="TK305" s="33"/>
      <c r="TL305" s="33"/>
      <c r="TM305" s="33"/>
      <c r="TN305" s="33"/>
      <c r="TO305" s="33"/>
      <c r="TP305" s="33"/>
      <c r="TQ305" s="33"/>
      <c r="TR305" s="33"/>
      <c r="TS305" s="33"/>
      <c r="TT305" s="33"/>
      <c r="TU305" s="33"/>
      <c r="TV305" s="33"/>
      <c r="TW305" s="33"/>
      <c r="TX305" s="33"/>
      <c r="TY305" s="33"/>
      <c r="TZ305" s="33"/>
      <c r="UA305" s="33"/>
      <c r="UB305" s="33"/>
      <c r="UC305" s="33"/>
      <c r="UD305" s="33"/>
      <c r="UE305" s="33"/>
      <c r="UF305" s="33"/>
      <c r="UG305" s="33"/>
      <c r="UH305" s="33"/>
      <c r="UI305" s="33"/>
      <c r="UJ305" s="33"/>
      <c r="UK305" s="33"/>
      <c r="UL305" s="33"/>
    </row>
    <row r="306" spans="1:558" s="13" customFormat="1" x14ac:dyDescent="0.25">
      <c r="A306" s="54">
        <v>300</v>
      </c>
      <c r="B306" s="24" t="s">
        <v>389</v>
      </c>
      <c r="C306" s="54" t="s">
        <v>913</v>
      </c>
      <c r="D306" s="80" t="s">
        <v>1</v>
      </c>
      <c r="E306" s="80" t="s">
        <v>196</v>
      </c>
      <c r="F306" s="86" t="s">
        <v>920</v>
      </c>
      <c r="G306" s="35">
        <v>24000</v>
      </c>
      <c r="H306" s="100">
        <v>0</v>
      </c>
      <c r="I306" s="25">
        <v>25</v>
      </c>
      <c r="J306" s="97">
        <v>688.8</v>
      </c>
      <c r="K306" s="63">
        <f t="shared" si="38"/>
        <v>1703.9999999999998</v>
      </c>
      <c r="L306" s="36">
        <f t="shared" si="39"/>
        <v>264</v>
      </c>
      <c r="M306" s="73">
        <v>729.6</v>
      </c>
      <c r="N306" s="35">
        <f t="shared" si="40"/>
        <v>1701.6000000000001</v>
      </c>
      <c r="O306" s="35"/>
      <c r="P306" s="35">
        <f t="shared" si="41"/>
        <v>1418.4</v>
      </c>
      <c r="Q306" s="25">
        <f t="shared" si="42"/>
        <v>1443.4</v>
      </c>
      <c r="R306" s="35">
        <f t="shared" si="43"/>
        <v>3669.6</v>
      </c>
      <c r="S306" s="35">
        <f t="shared" si="44"/>
        <v>22556.6</v>
      </c>
      <c r="T306" s="37" t="s">
        <v>44</v>
      </c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  <c r="QR306" s="33"/>
      <c r="QS306" s="33"/>
      <c r="QT306" s="33"/>
      <c r="QU306" s="33"/>
      <c r="QV306" s="33"/>
      <c r="QW306" s="33"/>
      <c r="QX306" s="33"/>
      <c r="QY306" s="33"/>
      <c r="QZ306" s="33"/>
      <c r="RA306" s="33"/>
      <c r="RB306" s="33"/>
      <c r="RC306" s="33"/>
      <c r="RD306" s="33"/>
      <c r="RE306" s="33"/>
      <c r="RF306" s="33"/>
      <c r="RG306" s="33"/>
      <c r="RH306" s="33"/>
      <c r="RI306" s="33"/>
      <c r="RJ306" s="33"/>
      <c r="RK306" s="33"/>
      <c r="RL306" s="33"/>
      <c r="RM306" s="33"/>
      <c r="RN306" s="33"/>
      <c r="RO306" s="33"/>
      <c r="RP306" s="33"/>
      <c r="RQ306" s="33"/>
      <c r="RR306" s="33"/>
      <c r="RS306" s="33"/>
      <c r="RT306" s="33"/>
      <c r="RU306" s="33"/>
      <c r="RV306" s="33"/>
      <c r="RW306" s="33"/>
      <c r="RX306" s="33"/>
      <c r="RY306" s="33"/>
      <c r="RZ306" s="33"/>
      <c r="SA306" s="33"/>
      <c r="SB306" s="33"/>
      <c r="SC306" s="33"/>
      <c r="SD306" s="33"/>
      <c r="SE306" s="33"/>
      <c r="SF306" s="33"/>
      <c r="SG306" s="33"/>
      <c r="SH306" s="33"/>
      <c r="SI306" s="33"/>
      <c r="SJ306" s="33"/>
      <c r="SK306" s="33"/>
      <c r="SL306" s="33"/>
      <c r="SM306" s="33"/>
      <c r="SN306" s="33"/>
      <c r="SO306" s="33"/>
      <c r="SP306" s="33"/>
      <c r="SQ306" s="33"/>
      <c r="SR306" s="33"/>
      <c r="SS306" s="33"/>
      <c r="ST306" s="33"/>
      <c r="SU306" s="33"/>
      <c r="SV306" s="33"/>
      <c r="SW306" s="33"/>
      <c r="SX306" s="33"/>
      <c r="SY306" s="33"/>
      <c r="SZ306" s="33"/>
      <c r="TA306" s="33"/>
      <c r="TB306" s="33"/>
      <c r="TC306" s="33"/>
      <c r="TD306" s="33"/>
      <c r="TE306" s="33"/>
      <c r="TF306" s="33"/>
      <c r="TG306" s="33"/>
      <c r="TH306" s="33"/>
      <c r="TI306" s="33"/>
      <c r="TJ306" s="33"/>
      <c r="TK306" s="33"/>
      <c r="TL306" s="33"/>
      <c r="TM306" s="33"/>
      <c r="TN306" s="33"/>
      <c r="TO306" s="33"/>
      <c r="TP306" s="33"/>
      <c r="TQ306" s="33"/>
      <c r="TR306" s="33"/>
      <c r="TS306" s="33"/>
      <c r="TT306" s="33"/>
      <c r="TU306" s="33"/>
      <c r="TV306" s="33"/>
      <c r="TW306" s="33"/>
      <c r="TX306" s="33"/>
      <c r="TY306" s="33"/>
      <c r="TZ306" s="33"/>
      <c r="UA306" s="33"/>
      <c r="UB306" s="33"/>
      <c r="UC306" s="33"/>
      <c r="UD306" s="33"/>
      <c r="UE306" s="33"/>
      <c r="UF306" s="33"/>
      <c r="UG306" s="33"/>
      <c r="UH306" s="33"/>
      <c r="UI306" s="33"/>
      <c r="UJ306" s="33"/>
      <c r="UK306" s="33"/>
      <c r="UL306" s="33"/>
    </row>
    <row r="307" spans="1:558" s="13" customFormat="1" x14ac:dyDescent="0.25">
      <c r="A307" s="54">
        <v>301</v>
      </c>
      <c r="B307" s="24" t="s">
        <v>376</v>
      </c>
      <c r="C307" s="54" t="s">
        <v>913</v>
      </c>
      <c r="D307" s="80" t="s">
        <v>1</v>
      </c>
      <c r="E307" s="80" t="s">
        <v>235</v>
      </c>
      <c r="F307" s="86" t="s">
        <v>916</v>
      </c>
      <c r="G307" s="35">
        <v>24000</v>
      </c>
      <c r="H307" s="100">
        <v>0</v>
      </c>
      <c r="I307" s="25">
        <v>25</v>
      </c>
      <c r="J307" s="97">
        <v>688.8</v>
      </c>
      <c r="K307" s="63">
        <f t="shared" si="38"/>
        <v>1703.9999999999998</v>
      </c>
      <c r="L307" s="36">
        <f t="shared" si="39"/>
        <v>264</v>
      </c>
      <c r="M307" s="73">
        <v>729.6</v>
      </c>
      <c r="N307" s="35">
        <f t="shared" si="40"/>
        <v>1701.6000000000001</v>
      </c>
      <c r="O307" s="35"/>
      <c r="P307" s="35">
        <f t="shared" si="41"/>
        <v>1418.4</v>
      </c>
      <c r="Q307" s="25">
        <f t="shared" si="42"/>
        <v>1443.4</v>
      </c>
      <c r="R307" s="35">
        <f t="shared" si="43"/>
        <v>3669.6</v>
      </c>
      <c r="S307" s="35">
        <f t="shared" si="44"/>
        <v>22556.6</v>
      </c>
      <c r="T307" s="37" t="s">
        <v>44</v>
      </c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  <c r="LD307" s="33"/>
      <c r="LE307" s="33"/>
      <c r="LF307" s="33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3"/>
      <c r="LS307" s="33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33"/>
      <c r="ME307" s="33"/>
      <c r="MF307" s="33"/>
      <c r="MG307" s="33"/>
      <c r="MH307" s="33"/>
      <c r="MI307" s="33"/>
      <c r="MJ307" s="33"/>
      <c r="MK307" s="33"/>
      <c r="ML307" s="33"/>
      <c r="MM307" s="33"/>
      <c r="MN307" s="33"/>
      <c r="MO307" s="33"/>
      <c r="MP307" s="33"/>
      <c r="MQ307" s="33"/>
      <c r="MR307" s="33"/>
      <c r="MS307" s="33"/>
      <c r="MT307" s="33"/>
      <c r="MU307" s="33"/>
      <c r="MV307" s="33"/>
      <c r="MW307" s="33"/>
      <c r="MX307" s="33"/>
      <c r="MY307" s="33"/>
      <c r="MZ307" s="33"/>
      <c r="NA307" s="33"/>
      <c r="NB307" s="33"/>
      <c r="NC307" s="33"/>
      <c r="ND307" s="33"/>
      <c r="NE307" s="33"/>
      <c r="NF307" s="33"/>
      <c r="NG307" s="33"/>
      <c r="NH307" s="33"/>
      <c r="NI307" s="33"/>
      <c r="NJ307" s="33"/>
      <c r="NK307" s="33"/>
      <c r="NL307" s="33"/>
      <c r="NM307" s="33"/>
      <c r="NN307" s="33"/>
      <c r="NO307" s="33"/>
      <c r="NP307" s="33"/>
      <c r="NQ307" s="33"/>
      <c r="NR307" s="33"/>
      <c r="NS307" s="33"/>
      <c r="NT307" s="33"/>
      <c r="NU307" s="33"/>
      <c r="NV307" s="33"/>
      <c r="NW307" s="33"/>
      <c r="NX307" s="33"/>
      <c r="NY307" s="33"/>
      <c r="NZ307" s="33"/>
      <c r="OA307" s="33"/>
      <c r="OB307" s="33"/>
      <c r="OC307" s="33"/>
      <c r="OD307" s="33"/>
      <c r="OE307" s="33"/>
      <c r="OF307" s="33"/>
      <c r="OG307" s="33"/>
      <c r="OH307" s="33"/>
      <c r="OI307" s="33"/>
      <c r="OJ307" s="33"/>
      <c r="OK307" s="33"/>
      <c r="OL307" s="33"/>
      <c r="OM307" s="33"/>
      <c r="ON307" s="33"/>
      <c r="OO307" s="33"/>
      <c r="OP307" s="33"/>
      <c r="OQ307" s="33"/>
      <c r="OR307" s="33"/>
      <c r="OS307" s="33"/>
      <c r="OT307" s="33"/>
      <c r="OU307" s="33"/>
      <c r="OV307" s="33"/>
      <c r="OW307" s="33"/>
      <c r="OX307" s="33"/>
      <c r="OY307" s="33"/>
      <c r="OZ307" s="33"/>
      <c r="PA307" s="33"/>
      <c r="PB307" s="33"/>
      <c r="PC307" s="33"/>
      <c r="PD307" s="33"/>
      <c r="PE307" s="33"/>
      <c r="PF307" s="33"/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/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  <c r="QR307" s="33"/>
      <c r="QS307" s="33"/>
      <c r="QT307" s="33"/>
      <c r="QU307" s="33"/>
      <c r="QV307" s="33"/>
      <c r="QW307" s="33"/>
      <c r="QX307" s="33"/>
      <c r="QY307" s="33"/>
      <c r="QZ307" s="33"/>
      <c r="RA307" s="33"/>
      <c r="RB307" s="33"/>
      <c r="RC307" s="33"/>
      <c r="RD307" s="33"/>
      <c r="RE307" s="33"/>
      <c r="RF307" s="33"/>
      <c r="RG307" s="33"/>
      <c r="RH307" s="33"/>
      <c r="RI307" s="33"/>
      <c r="RJ307" s="33"/>
      <c r="RK307" s="33"/>
      <c r="RL307" s="33"/>
      <c r="RM307" s="33"/>
      <c r="RN307" s="33"/>
      <c r="RO307" s="33"/>
      <c r="RP307" s="33"/>
      <c r="RQ307" s="33"/>
      <c r="RR307" s="33"/>
      <c r="RS307" s="33"/>
      <c r="RT307" s="33"/>
      <c r="RU307" s="33"/>
      <c r="RV307" s="33"/>
      <c r="RW307" s="33"/>
      <c r="RX307" s="33"/>
      <c r="RY307" s="33"/>
      <c r="RZ307" s="33"/>
      <c r="SA307" s="33"/>
      <c r="SB307" s="33"/>
      <c r="SC307" s="33"/>
      <c r="SD307" s="33"/>
      <c r="SE307" s="33"/>
      <c r="SF307" s="33"/>
      <c r="SG307" s="33"/>
      <c r="SH307" s="33"/>
      <c r="SI307" s="33"/>
      <c r="SJ307" s="33"/>
      <c r="SK307" s="33"/>
      <c r="SL307" s="33"/>
      <c r="SM307" s="33"/>
      <c r="SN307" s="33"/>
      <c r="SO307" s="33"/>
      <c r="SP307" s="33"/>
      <c r="SQ307" s="33"/>
      <c r="SR307" s="33"/>
      <c r="SS307" s="33"/>
      <c r="ST307" s="33"/>
      <c r="SU307" s="33"/>
      <c r="SV307" s="33"/>
      <c r="SW307" s="33"/>
      <c r="SX307" s="33"/>
      <c r="SY307" s="33"/>
      <c r="SZ307" s="33"/>
      <c r="TA307" s="33"/>
      <c r="TB307" s="33"/>
      <c r="TC307" s="33"/>
      <c r="TD307" s="33"/>
      <c r="TE307" s="33"/>
      <c r="TF307" s="33"/>
      <c r="TG307" s="33"/>
      <c r="TH307" s="33"/>
      <c r="TI307" s="33"/>
      <c r="TJ307" s="33"/>
      <c r="TK307" s="33"/>
      <c r="TL307" s="33"/>
      <c r="TM307" s="33"/>
      <c r="TN307" s="33"/>
      <c r="TO307" s="33"/>
      <c r="TP307" s="33"/>
      <c r="TQ307" s="33"/>
      <c r="TR307" s="33"/>
      <c r="TS307" s="33"/>
      <c r="TT307" s="33"/>
      <c r="TU307" s="33"/>
      <c r="TV307" s="33"/>
      <c r="TW307" s="33"/>
      <c r="TX307" s="33"/>
      <c r="TY307" s="33"/>
      <c r="TZ307" s="33"/>
      <c r="UA307" s="33"/>
      <c r="UB307" s="33"/>
      <c r="UC307" s="33"/>
      <c r="UD307" s="33"/>
      <c r="UE307" s="33"/>
      <c r="UF307" s="33"/>
      <c r="UG307" s="33"/>
      <c r="UH307" s="33"/>
      <c r="UI307" s="33"/>
      <c r="UJ307" s="33"/>
      <c r="UK307" s="33"/>
      <c r="UL307" s="33"/>
    </row>
    <row r="308" spans="1:558" s="13" customFormat="1" x14ac:dyDescent="0.25">
      <c r="A308" s="54">
        <v>302</v>
      </c>
      <c r="B308" s="24" t="s">
        <v>373</v>
      </c>
      <c r="C308" s="54" t="s">
        <v>912</v>
      </c>
      <c r="D308" s="80" t="s">
        <v>1</v>
      </c>
      <c r="E308" s="80" t="s">
        <v>194</v>
      </c>
      <c r="F308" s="86" t="s">
        <v>916</v>
      </c>
      <c r="G308" s="35">
        <v>16000</v>
      </c>
      <c r="H308" s="100">
        <v>0</v>
      </c>
      <c r="I308" s="25">
        <v>25</v>
      </c>
      <c r="J308" s="97">
        <v>459.2</v>
      </c>
      <c r="K308" s="63">
        <f t="shared" si="38"/>
        <v>1136</v>
      </c>
      <c r="L308" s="36">
        <f t="shared" si="39"/>
        <v>176.00000000000003</v>
      </c>
      <c r="M308" s="73">
        <v>486.4</v>
      </c>
      <c r="N308" s="35">
        <f t="shared" si="40"/>
        <v>1134.4000000000001</v>
      </c>
      <c r="O308" s="35"/>
      <c r="P308" s="35">
        <f t="shared" si="41"/>
        <v>945.59999999999991</v>
      </c>
      <c r="Q308" s="25">
        <f t="shared" si="42"/>
        <v>970.59999999999991</v>
      </c>
      <c r="R308" s="35">
        <f t="shared" si="43"/>
        <v>2446.4</v>
      </c>
      <c r="S308" s="35">
        <f t="shared" si="44"/>
        <v>15029.4</v>
      </c>
      <c r="T308" s="37" t="s">
        <v>44</v>
      </c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  <c r="LD308" s="33"/>
      <c r="LE308" s="33"/>
      <c r="LF308" s="33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3"/>
      <c r="LS308" s="33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33"/>
      <c r="ME308" s="33"/>
      <c r="MF308" s="33"/>
      <c r="MG308" s="33"/>
      <c r="MH308" s="33"/>
      <c r="MI308" s="33"/>
      <c r="MJ308" s="33"/>
      <c r="MK308" s="33"/>
      <c r="ML308" s="33"/>
      <c r="MM308" s="33"/>
      <c r="MN308" s="33"/>
      <c r="MO308" s="33"/>
      <c r="MP308" s="33"/>
      <c r="MQ308" s="33"/>
      <c r="MR308" s="33"/>
      <c r="MS308" s="33"/>
      <c r="MT308" s="33"/>
      <c r="MU308" s="33"/>
      <c r="MV308" s="33"/>
      <c r="MW308" s="33"/>
      <c r="MX308" s="33"/>
      <c r="MY308" s="33"/>
      <c r="MZ308" s="33"/>
      <c r="NA308" s="33"/>
      <c r="NB308" s="33"/>
      <c r="NC308" s="33"/>
      <c r="ND308" s="33"/>
      <c r="NE308" s="33"/>
      <c r="NF308" s="33"/>
      <c r="NG308" s="33"/>
      <c r="NH308" s="33"/>
      <c r="NI308" s="33"/>
      <c r="NJ308" s="33"/>
      <c r="NK308" s="33"/>
      <c r="NL308" s="33"/>
      <c r="NM308" s="33"/>
      <c r="NN308" s="33"/>
      <c r="NO308" s="33"/>
      <c r="NP308" s="33"/>
      <c r="NQ308" s="33"/>
      <c r="NR308" s="33"/>
      <c r="NS308" s="33"/>
      <c r="NT308" s="33"/>
      <c r="NU308" s="33"/>
      <c r="NV308" s="33"/>
      <c r="NW308" s="33"/>
      <c r="NX308" s="33"/>
      <c r="NY308" s="33"/>
      <c r="NZ308" s="33"/>
      <c r="OA308" s="33"/>
      <c r="OB308" s="33"/>
      <c r="OC308" s="33"/>
      <c r="OD308" s="33"/>
      <c r="OE308" s="33"/>
      <c r="OF308" s="33"/>
      <c r="OG308" s="33"/>
      <c r="OH308" s="33"/>
      <c r="OI308" s="33"/>
      <c r="OJ308" s="33"/>
      <c r="OK308" s="33"/>
      <c r="OL308" s="33"/>
      <c r="OM308" s="33"/>
      <c r="ON308" s="33"/>
      <c r="OO308" s="33"/>
      <c r="OP308" s="33"/>
      <c r="OQ308" s="33"/>
      <c r="OR308" s="33"/>
      <c r="OS308" s="33"/>
      <c r="OT308" s="33"/>
      <c r="OU308" s="33"/>
      <c r="OV308" s="33"/>
      <c r="OW308" s="33"/>
      <c r="OX308" s="33"/>
      <c r="OY308" s="33"/>
      <c r="OZ308" s="33"/>
      <c r="PA308" s="33"/>
      <c r="PB308" s="33"/>
      <c r="PC308" s="33"/>
      <c r="PD308" s="33"/>
      <c r="PE308" s="33"/>
      <c r="PF308" s="33"/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/>
      <c r="PU308" s="33"/>
      <c r="PV308" s="33"/>
      <c r="PW308" s="33"/>
      <c r="PX308" s="33"/>
      <c r="PY308" s="33"/>
      <c r="PZ308" s="33"/>
      <c r="QA308" s="33"/>
      <c r="QB308" s="33"/>
      <c r="QC308" s="33"/>
      <c r="QD308" s="33"/>
      <c r="QE308" s="33"/>
      <c r="QF308" s="33"/>
      <c r="QG308" s="33"/>
      <c r="QH308" s="33"/>
      <c r="QI308" s="33"/>
      <c r="QJ308" s="33"/>
      <c r="QK308" s="33"/>
      <c r="QL308" s="33"/>
      <c r="QM308" s="33"/>
      <c r="QN308" s="33"/>
      <c r="QO308" s="33"/>
      <c r="QP308" s="33"/>
      <c r="QQ308" s="33"/>
      <c r="QR308" s="33"/>
      <c r="QS308" s="33"/>
      <c r="QT308" s="33"/>
      <c r="QU308" s="33"/>
      <c r="QV308" s="33"/>
      <c r="QW308" s="33"/>
      <c r="QX308" s="33"/>
      <c r="QY308" s="33"/>
      <c r="QZ308" s="33"/>
      <c r="RA308" s="33"/>
      <c r="RB308" s="33"/>
      <c r="RC308" s="33"/>
      <c r="RD308" s="33"/>
      <c r="RE308" s="33"/>
      <c r="RF308" s="33"/>
      <c r="RG308" s="33"/>
      <c r="RH308" s="33"/>
      <c r="RI308" s="33"/>
      <c r="RJ308" s="33"/>
      <c r="RK308" s="33"/>
      <c r="RL308" s="33"/>
      <c r="RM308" s="33"/>
      <c r="RN308" s="33"/>
      <c r="RO308" s="33"/>
      <c r="RP308" s="33"/>
      <c r="RQ308" s="33"/>
      <c r="RR308" s="33"/>
      <c r="RS308" s="33"/>
      <c r="RT308" s="33"/>
      <c r="RU308" s="33"/>
      <c r="RV308" s="33"/>
      <c r="RW308" s="33"/>
      <c r="RX308" s="33"/>
      <c r="RY308" s="33"/>
      <c r="RZ308" s="33"/>
      <c r="SA308" s="33"/>
      <c r="SB308" s="33"/>
      <c r="SC308" s="33"/>
      <c r="SD308" s="33"/>
      <c r="SE308" s="33"/>
      <c r="SF308" s="33"/>
      <c r="SG308" s="33"/>
      <c r="SH308" s="33"/>
      <c r="SI308" s="33"/>
      <c r="SJ308" s="33"/>
      <c r="SK308" s="33"/>
      <c r="SL308" s="33"/>
      <c r="SM308" s="33"/>
      <c r="SN308" s="33"/>
      <c r="SO308" s="33"/>
      <c r="SP308" s="33"/>
      <c r="SQ308" s="33"/>
      <c r="SR308" s="33"/>
      <c r="SS308" s="33"/>
      <c r="ST308" s="33"/>
      <c r="SU308" s="33"/>
      <c r="SV308" s="33"/>
      <c r="SW308" s="33"/>
      <c r="SX308" s="33"/>
      <c r="SY308" s="33"/>
      <c r="SZ308" s="33"/>
      <c r="TA308" s="33"/>
      <c r="TB308" s="33"/>
      <c r="TC308" s="33"/>
      <c r="TD308" s="33"/>
      <c r="TE308" s="33"/>
      <c r="TF308" s="33"/>
      <c r="TG308" s="33"/>
      <c r="TH308" s="33"/>
      <c r="TI308" s="33"/>
      <c r="TJ308" s="33"/>
      <c r="TK308" s="33"/>
      <c r="TL308" s="33"/>
      <c r="TM308" s="33"/>
      <c r="TN308" s="33"/>
      <c r="TO308" s="33"/>
      <c r="TP308" s="33"/>
      <c r="TQ308" s="33"/>
      <c r="TR308" s="33"/>
      <c r="TS308" s="33"/>
      <c r="TT308" s="33"/>
      <c r="TU308" s="33"/>
      <c r="TV308" s="33"/>
      <c r="TW308" s="33"/>
      <c r="TX308" s="33"/>
      <c r="TY308" s="33"/>
      <c r="TZ308" s="33"/>
      <c r="UA308" s="33"/>
      <c r="UB308" s="33"/>
      <c r="UC308" s="33"/>
      <c r="UD308" s="33"/>
      <c r="UE308" s="33"/>
      <c r="UF308" s="33"/>
      <c r="UG308" s="33"/>
      <c r="UH308" s="33"/>
      <c r="UI308" s="33"/>
      <c r="UJ308" s="33"/>
      <c r="UK308" s="33"/>
      <c r="UL308" s="33"/>
    </row>
    <row r="309" spans="1:558" s="13" customFormat="1" x14ac:dyDescent="0.25">
      <c r="A309" s="54">
        <v>303</v>
      </c>
      <c r="B309" s="24" t="s">
        <v>863</v>
      </c>
      <c r="C309" s="54" t="s">
        <v>913</v>
      </c>
      <c r="D309" s="80" t="s">
        <v>362</v>
      </c>
      <c r="E309" s="80" t="s">
        <v>110</v>
      </c>
      <c r="F309" s="86" t="s">
        <v>916</v>
      </c>
      <c r="G309" s="25">
        <v>24000</v>
      </c>
      <c r="H309" s="87">
        <v>0</v>
      </c>
      <c r="I309" s="25">
        <v>25</v>
      </c>
      <c r="J309" s="85">
        <v>688.8</v>
      </c>
      <c r="K309" s="60">
        <f t="shared" si="38"/>
        <v>1703.9999999999998</v>
      </c>
      <c r="L309" s="36">
        <f t="shared" si="39"/>
        <v>264</v>
      </c>
      <c r="M309" s="72">
        <v>729.6</v>
      </c>
      <c r="N309" s="25">
        <f t="shared" si="40"/>
        <v>1701.6000000000001</v>
      </c>
      <c r="O309" s="25"/>
      <c r="P309" s="25">
        <f t="shared" si="41"/>
        <v>1418.4</v>
      </c>
      <c r="Q309" s="25">
        <f t="shared" si="42"/>
        <v>1443.4</v>
      </c>
      <c r="R309" s="25">
        <f t="shared" si="43"/>
        <v>3669.6</v>
      </c>
      <c r="S309" s="25">
        <f t="shared" si="44"/>
        <v>22556.6</v>
      </c>
      <c r="T309" s="37" t="s">
        <v>44</v>
      </c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  <c r="LD309" s="33"/>
      <c r="LE309" s="33"/>
      <c r="LF309" s="33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3"/>
      <c r="LS309" s="33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33"/>
      <c r="ME309" s="33"/>
      <c r="MF309" s="33"/>
      <c r="MG309" s="33"/>
      <c r="MH309" s="33"/>
      <c r="MI309" s="33"/>
      <c r="MJ309" s="33"/>
      <c r="MK309" s="33"/>
      <c r="ML309" s="33"/>
      <c r="MM309" s="33"/>
      <c r="MN309" s="33"/>
      <c r="MO309" s="33"/>
      <c r="MP309" s="33"/>
      <c r="MQ309" s="33"/>
      <c r="MR309" s="33"/>
      <c r="MS309" s="33"/>
      <c r="MT309" s="33"/>
      <c r="MU309" s="33"/>
      <c r="MV309" s="33"/>
      <c r="MW309" s="33"/>
      <c r="MX309" s="33"/>
      <c r="MY309" s="33"/>
      <c r="MZ309" s="33"/>
      <c r="NA309" s="33"/>
      <c r="NB309" s="33"/>
      <c r="NC309" s="33"/>
      <c r="ND309" s="33"/>
      <c r="NE309" s="33"/>
      <c r="NF309" s="33"/>
      <c r="NG309" s="33"/>
      <c r="NH309" s="33"/>
      <c r="NI309" s="33"/>
      <c r="NJ309" s="33"/>
      <c r="NK309" s="33"/>
      <c r="NL309" s="33"/>
      <c r="NM309" s="33"/>
      <c r="NN309" s="33"/>
      <c r="NO309" s="33"/>
      <c r="NP309" s="33"/>
      <c r="NQ309" s="33"/>
      <c r="NR309" s="33"/>
      <c r="NS309" s="33"/>
      <c r="NT309" s="33"/>
      <c r="NU309" s="33"/>
      <c r="NV309" s="33"/>
      <c r="NW309" s="33"/>
      <c r="NX309" s="33"/>
      <c r="NY309" s="33"/>
      <c r="NZ309" s="33"/>
      <c r="OA309" s="33"/>
      <c r="OB309" s="33"/>
      <c r="OC309" s="33"/>
      <c r="OD309" s="33"/>
      <c r="OE309" s="33"/>
      <c r="OF309" s="33"/>
      <c r="OG309" s="33"/>
      <c r="OH309" s="33"/>
      <c r="OI309" s="33"/>
      <c r="OJ309" s="33"/>
      <c r="OK309" s="33"/>
      <c r="OL309" s="33"/>
      <c r="OM309" s="33"/>
      <c r="ON309" s="33"/>
      <c r="OO309" s="33"/>
      <c r="OP309" s="33"/>
      <c r="OQ309" s="33"/>
      <c r="OR309" s="33"/>
      <c r="OS309" s="33"/>
      <c r="OT309" s="33"/>
      <c r="OU309" s="33"/>
      <c r="OV309" s="33"/>
      <c r="OW309" s="33"/>
      <c r="OX309" s="33"/>
      <c r="OY309" s="33"/>
      <c r="OZ309" s="33"/>
      <c r="PA309" s="33"/>
      <c r="PB309" s="33"/>
      <c r="PC309" s="33"/>
      <c r="PD309" s="33"/>
      <c r="PE309" s="33"/>
      <c r="PF309" s="33"/>
      <c r="PG309" s="33"/>
      <c r="PH309" s="33"/>
      <c r="PI309" s="33"/>
      <c r="PJ309" s="33"/>
      <c r="PK309" s="33"/>
      <c r="PL309" s="33"/>
      <c r="PM309" s="33"/>
      <c r="PN309" s="33"/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/>
      <c r="PZ309" s="33"/>
      <c r="QA309" s="33"/>
      <c r="QB309" s="33"/>
      <c r="QC309" s="33"/>
      <c r="QD309" s="33"/>
      <c r="QE309" s="33"/>
      <c r="QF309" s="33"/>
      <c r="QG309" s="33"/>
      <c r="QH309" s="33"/>
      <c r="QI309" s="33"/>
      <c r="QJ309" s="33"/>
      <c r="QK309" s="33"/>
      <c r="QL309" s="33"/>
      <c r="QM309" s="33"/>
      <c r="QN309" s="33"/>
      <c r="QO309" s="33"/>
      <c r="QP309" s="33"/>
      <c r="QQ309" s="33"/>
      <c r="QR309" s="33"/>
      <c r="QS309" s="33"/>
      <c r="QT309" s="33"/>
      <c r="QU309" s="33"/>
      <c r="QV309" s="33"/>
      <c r="QW309" s="33"/>
      <c r="QX309" s="33"/>
      <c r="QY309" s="33"/>
      <c r="QZ309" s="33"/>
      <c r="RA309" s="33"/>
      <c r="RB309" s="33"/>
      <c r="RC309" s="33"/>
      <c r="RD309" s="33"/>
      <c r="RE309" s="33"/>
      <c r="RF309" s="33"/>
      <c r="RG309" s="33"/>
      <c r="RH309" s="33"/>
      <c r="RI309" s="33"/>
      <c r="RJ309" s="33"/>
      <c r="RK309" s="33"/>
      <c r="RL309" s="33"/>
      <c r="RM309" s="33"/>
      <c r="RN309" s="33"/>
      <c r="RO309" s="33"/>
      <c r="RP309" s="33"/>
      <c r="RQ309" s="33"/>
      <c r="RR309" s="33"/>
      <c r="RS309" s="33"/>
      <c r="RT309" s="33"/>
      <c r="RU309" s="33"/>
      <c r="RV309" s="33"/>
      <c r="RW309" s="33"/>
      <c r="RX309" s="33"/>
      <c r="RY309" s="33"/>
      <c r="RZ309" s="33"/>
      <c r="SA309" s="33"/>
      <c r="SB309" s="33"/>
      <c r="SC309" s="33"/>
      <c r="SD309" s="33"/>
      <c r="SE309" s="33"/>
      <c r="SF309" s="33"/>
      <c r="SG309" s="33"/>
      <c r="SH309" s="33"/>
      <c r="SI309" s="33"/>
      <c r="SJ309" s="33"/>
      <c r="SK309" s="33"/>
      <c r="SL309" s="33"/>
      <c r="SM309" s="33"/>
      <c r="SN309" s="33"/>
      <c r="SO309" s="33"/>
      <c r="SP309" s="33"/>
      <c r="SQ309" s="33"/>
      <c r="SR309" s="33"/>
      <c r="SS309" s="33"/>
      <c r="ST309" s="33"/>
      <c r="SU309" s="33"/>
      <c r="SV309" s="33"/>
      <c r="SW309" s="33"/>
      <c r="SX309" s="33"/>
      <c r="SY309" s="33"/>
      <c r="SZ309" s="33"/>
      <c r="TA309" s="33"/>
      <c r="TB309" s="33"/>
      <c r="TC309" s="33"/>
      <c r="TD309" s="33"/>
      <c r="TE309" s="33"/>
      <c r="TF309" s="33"/>
      <c r="TG309" s="33"/>
      <c r="TH309" s="33"/>
      <c r="TI309" s="33"/>
      <c r="TJ309" s="33"/>
      <c r="TK309" s="33"/>
      <c r="TL309" s="33"/>
      <c r="TM309" s="33"/>
      <c r="TN309" s="33"/>
      <c r="TO309" s="33"/>
      <c r="TP309" s="33"/>
      <c r="TQ309" s="33"/>
      <c r="TR309" s="33"/>
      <c r="TS309" s="33"/>
      <c r="TT309" s="33"/>
      <c r="TU309" s="33"/>
      <c r="TV309" s="33"/>
      <c r="TW309" s="33"/>
      <c r="TX309" s="33"/>
      <c r="TY309" s="33"/>
      <c r="TZ309" s="33"/>
      <c r="UA309" s="33"/>
      <c r="UB309" s="33"/>
      <c r="UC309" s="33"/>
      <c r="UD309" s="33"/>
      <c r="UE309" s="33"/>
      <c r="UF309" s="33"/>
      <c r="UG309" s="33"/>
      <c r="UH309" s="33"/>
      <c r="UI309" s="33"/>
      <c r="UJ309" s="33"/>
      <c r="UK309" s="33"/>
      <c r="UL309" s="33"/>
    </row>
    <row r="310" spans="1:558" s="13" customFormat="1" x14ac:dyDescent="0.25">
      <c r="A310" s="54">
        <v>304</v>
      </c>
      <c r="B310" s="24" t="s">
        <v>900</v>
      </c>
      <c r="C310" s="54" t="s">
        <v>912</v>
      </c>
      <c r="D310" s="80" t="s">
        <v>362</v>
      </c>
      <c r="E310" s="80" t="s">
        <v>140</v>
      </c>
      <c r="F310" s="86" t="s">
        <v>920</v>
      </c>
      <c r="G310" s="35">
        <v>25000</v>
      </c>
      <c r="H310" s="100">
        <v>0</v>
      </c>
      <c r="I310" s="25">
        <v>25</v>
      </c>
      <c r="J310" s="97">
        <v>717.5</v>
      </c>
      <c r="K310" s="63">
        <f t="shared" si="38"/>
        <v>1774.9999999999998</v>
      </c>
      <c r="L310" s="36">
        <f t="shared" si="39"/>
        <v>275</v>
      </c>
      <c r="M310" s="73">
        <v>760</v>
      </c>
      <c r="N310" s="35">
        <f t="shared" si="40"/>
        <v>1772.5000000000002</v>
      </c>
      <c r="O310" s="35"/>
      <c r="P310" s="35">
        <f t="shared" si="41"/>
        <v>1477.5</v>
      </c>
      <c r="Q310" s="25">
        <f t="shared" si="42"/>
        <v>1502.5</v>
      </c>
      <c r="R310" s="35">
        <f t="shared" si="43"/>
        <v>3822.5</v>
      </c>
      <c r="S310" s="35">
        <f t="shared" si="44"/>
        <v>23497.5</v>
      </c>
      <c r="T310" s="37" t="s">
        <v>44</v>
      </c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  <c r="LD310" s="33"/>
      <c r="LE310" s="33"/>
      <c r="LF310" s="33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3"/>
      <c r="LS310" s="33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33"/>
      <c r="ME310" s="33"/>
      <c r="MF310" s="33"/>
      <c r="MG310" s="33"/>
      <c r="MH310" s="33"/>
      <c r="MI310" s="33"/>
      <c r="MJ310" s="33"/>
      <c r="MK310" s="33"/>
      <c r="ML310" s="33"/>
      <c r="MM310" s="33"/>
      <c r="MN310" s="33"/>
      <c r="MO310" s="33"/>
      <c r="MP310" s="33"/>
      <c r="MQ310" s="33"/>
      <c r="MR310" s="33"/>
      <c r="MS310" s="33"/>
      <c r="MT310" s="33"/>
      <c r="MU310" s="33"/>
      <c r="MV310" s="33"/>
      <c r="MW310" s="33"/>
      <c r="MX310" s="33"/>
      <c r="MY310" s="33"/>
      <c r="MZ310" s="33"/>
      <c r="NA310" s="33"/>
      <c r="NB310" s="33"/>
      <c r="NC310" s="33"/>
      <c r="ND310" s="33"/>
      <c r="NE310" s="33"/>
      <c r="NF310" s="33"/>
      <c r="NG310" s="33"/>
      <c r="NH310" s="33"/>
      <c r="NI310" s="33"/>
      <c r="NJ310" s="33"/>
      <c r="NK310" s="33"/>
      <c r="NL310" s="33"/>
      <c r="NM310" s="33"/>
      <c r="NN310" s="33"/>
      <c r="NO310" s="33"/>
      <c r="NP310" s="33"/>
      <c r="NQ310" s="33"/>
      <c r="NR310" s="33"/>
      <c r="NS310" s="33"/>
      <c r="NT310" s="33"/>
      <c r="NU310" s="33"/>
      <c r="NV310" s="33"/>
      <c r="NW310" s="33"/>
      <c r="NX310" s="33"/>
      <c r="NY310" s="33"/>
      <c r="NZ310" s="33"/>
      <c r="OA310" s="33"/>
      <c r="OB310" s="33"/>
      <c r="OC310" s="33"/>
      <c r="OD310" s="33"/>
      <c r="OE310" s="33"/>
      <c r="OF310" s="33"/>
      <c r="OG310" s="33"/>
      <c r="OH310" s="33"/>
      <c r="OI310" s="33"/>
      <c r="OJ310" s="33"/>
      <c r="OK310" s="33"/>
      <c r="OL310" s="33"/>
      <c r="OM310" s="33"/>
      <c r="ON310" s="33"/>
      <c r="OO310" s="33"/>
      <c r="OP310" s="33"/>
      <c r="OQ310" s="33"/>
      <c r="OR310" s="33"/>
      <c r="OS310" s="33"/>
      <c r="OT310" s="33"/>
      <c r="OU310" s="33"/>
      <c r="OV310" s="33"/>
      <c r="OW310" s="33"/>
      <c r="OX310" s="33"/>
      <c r="OY310" s="33"/>
      <c r="OZ310" s="33"/>
      <c r="PA310" s="33"/>
      <c r="PB310" s="33"/>
      <c r="PC310" s="33"/>
      <c r="PD310" s="33"/>
      <c r="PE310" s="33"/>
      <c r="PF310" s="33"/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/>
      <c r="QI310" s="33"/>
      <c r="QJ310" s="33"/>
      <c r="QK310" s="33"/>
      <c r="QL310" s="33"/>
      <c r="QM310" s="33"/>
      <c r="QN310" s="33"/>
      <c r="QO310" s="33"/>
      <c r="QP310" s="33"/>
      <c r="QQ310" s="33"/>
      <c r="QR310" s="33"/>
      <c r="QS310" s="33"/>
      <c r="QT310" s="33"/>
      <c r="QU310" s="33"/>
      <c r="QV310" s="33"/>
      <c r="QW310" s="33"/>
      <c r="QX310" s="33"/>
      <c r="QY310" s="33"/>
      <c r="QZ310" s="33"/>
      <c r="RA310" s="33"/>
      <c r="RB310" s="33"/>
      <c r="RC310" s="33"/>
      <c r="RD310" s="33"/>
      <c r="RE310" s="33"/>
      <c r="RF310" s="33"/>
      <c r="RG310" s="33"/>
      <c r="RH310" s="33"/>
      <c r="RI310" s="33"/>
      <c r="RJ310" s="33"/>
      <c r="RK310" s="33"/>
      <c r="RL310" s="33"/>
      <c r="RM310" s="33"/>
      <c r="RN310" s="33"/>
      <c r="RO310" s="33"/>
      <c r="RP310" s="33"/>
      <c r="RQ310" s="33"/>
      <c r="RR310" s="33"/>
      <c r="RS310" s="33"/>
      <c r="RT310" s="33"/>
      <c r="RU310" s="33"/>
      <c r="RV310" s="33"/>
      <c r="RW310" s="33"/>
      <c r="RX310" s="33"/>
      <c r="RY310" s="33"/>
      <c r="RZ310" s="33"/>
      <c r="SA310" s="33"/>
      <c r="SB310" s="33"/>
      <c r="SC310" s="33"/>
      <c r="SD310" s="33"/>
      <c r="SE310" s="33"/>
      <c r="SF310" s="33"/>
      <c r="SG310" s="33"/>
      <c r="SH310" s="33"/>
      <c r="SI310" s="33"/>
      <c r="SJ310" s="33"/>
      <c r="SK310" s="33"/>
      <c r="SL310" s="33"/>
      <c r="SM310" s="33"/>
      <c r="SN310" s="33"/>
      <c r="SO310" s="33"/>
      <c r="SP310" s="33"/>
      <c r="SQ310" s="33"/>
      <c r="SR310" s="33"/>
      <c r="SS310" s="33"/>
      <c r="ST310" s="33"/>
      <c r="SU310" s="33"/>
      <c r="SV310" s="33"/>
      <c r="SW310" s="33"/>
      <c r="SX310" s="33"/>
      <c r="SY310" s="33"/>
      <c r="SZ310" s="33"/>
      <c r="TA310" s="33"/>
      <c r="TB310" s="33"/>
      <c r="TC310" s="33"/>
      <c r="TD310" s="33"/>
      <c r="TE310" s="33"/>
      <c r="TF310" s="33"/>
      <c r="TG310" s="33"/>
      <c r="TH310" s="33"/>
      <c r="TI310" s="33"/>
      <c r="TJ310" s="33"/>
      <c r="TK310" s="33"/>
      <c r="TL310" s="33"/>
      <c r="TM310" s="33"/>
      <c r="TN310" s="33"/>
      <c r="TO310" s="33"/>
      <c r="TP310" s="33"/>
      <c r="TQ310" s="33"/>
      <c r="TR310" s="33"/>
      <c r="TS310" s="33"/>
      <c r="TT310" s="33"/>
      <c r="TU310" s="33"/>
      <c r="TV310" s="33"/>
      <c r="TW310" s="33"/>
      <c r="TX310" s="33"/>
      <c r="TY310" s="33"/>
      <c r="TZ310" s="33"/>
      <c r="UA310" s="33"/>
      <c r="UB310" s="33"/>
      <c r="UC310" s="33"/>
      <c r="UD310" s="33"/>
      <c r="UE310" s="33"/>
      <c r="UF310" s="33"/>
      <c r="UG310" s="33"/>
      <c r="UH310" s="33"/>
      <c r="UI310" s="33"/>
      <c r="UJ310" s="33"/>
      <c r="UK310" s="33"/>
      <c r="UL310" s="33"/>
    </row>
    <row r="311" spans="1:558" s="13" customFormat="1" x14ac:dyDescent="0.25">
      <c r="A311" s="54">
        <v>305</v>
      </c>
      <c r="B311" s="24" t="s">
        <v>917</v>
      </c>
      <c r="C311" s="54" t="s">
        <v>912</v>
      </c>
      <c r="D311" s="80" t="s">
        <v>362</v>
      </c>
      <c r="E311" s="80" t="s">
        <v>69</v>
      </c>
      <c r="F311" s="86" t="s">
        <v>920</v>
      </c>
      <c r="G311" s="25">
        <v>25000</v>
      </c>
      <c r="H311" s="87">
        <v>0</v>
      </c>
      <c r="I311" s="25">
        <v>25</v>
      </c>
      <c r="J311" s="85">
        <v>717.5</v>
      </c>
      <c r="K311" s="60">
        <f t="shared" si="38"/>
        <v>1774.9999999999998</v>
      </c>
      <c r="L311" s="36">
        <f t="shared" si="39"/>
        <v>275</v>
      </c>
      <c r="M311" s="72">
        <v>760</v>
      </c>
      <c r="N311" s="25">
        <f t="shared" si="40"/>
        <v>1772.5000000000002</v>
      </c>
      <c r="O311" s="25"/>
      <c r="P311" s="25">
        <f t="shared" si="41"/>
        <v>1477.5</v>
      </c>
      <c r="Q311" s="25">
        <f t="shared" si="42"/>
        <v>1502.5</v>
      </c>
      <c r="R311" s="25">
        <f t="shared" si="43"/>
        <v>3822.5</v>
      </c>
      <c r="S311" s="25">
        <f t="shared" si="44"/>
        <v>23497.5</v>
      </c>
      <c r="T311" s="37" t="s">
        <v>44</v>
      </c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  <c r="LD311" s="33"/>
      <c r="LE311" s="33"/>
      <c r="LF311" s="33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3"/>
      <c r="LS311" s="33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33"/>
      <c r="ME311" s="33"/>
      <c r="MF311" s="33"/>
      <c r="MG311" s="33"/>
      <c r="MH311" s="33"/>
      <c r="MI311" s="33"/>
      <c r="MJ311" s="33"/>
      <c r="MK311" s="33"/>
      <c r="ML311" s="33"/>
      <c r="MM311" s="33"/>
      <c r="MN311" s="33"/>
      <c r="MO311" s="33"/>
      <c r="MP311" s="33"/>
      <c r="MQ311" s="33"/>
      <c r="MR311" s="33"/>
      <c r="MS311" s="33"/>
      <c r="MT311" s="33"/>
      <c r="MU311" s="33"/>
      <c r="MV311" s="33"/>
      <c r="MW311" s="33"/>
      <c r="MX311" s="33"/>
      <c r="MY311" s="33"/>
      <c r="MZ311" s="33"/>
      <c r="NA311" s="33"/>
      <c r="NB311" s="33"/>
      <c r="NC311" s="33"/>
      <c r="ND311" s="33"/>
      <c r="NE311" s="33"/>
      <c r="NF311" s="33"/>
      <c r="NG311" s="33"/>
      <c r="NH311" s="33"/>
      <c r="NI311" s="33"/>
      <c r="NJ311" s="33"/>
      <c r="NK311" s="33"/>
      <c r="NL311" s="33"/>
      <c r="NM311" s="33"/>
      <c r="NN311" s="33"/>
      <c r="NO311" s="33"/>
      <c r="NP311" s="33"/>
      <c r="NQ311" s="33"/>
      <c r="NR311" s="33"/>
      <c r="NS311" s="33"/>
      <c r="NT311" s="33"/>
      <c r="NU311" s="33"/>
      <c r="NV311" s="33"/>
      <c r="NW311" s="33"/>
      <c r="NX311" s="33"/>
      <c r="NY311" s="33"/>
      <c r="NZ311" s="33"/>
      <c r="OA311" s="33"/>
      <c r="OB311" s="33"/>
      <c r="OC311" s="33"/>
      <c r="OD311" s="33"/>
      <c r="OE311" s="33"/>
      <c r="OF311" s="33"/>
      <c r="OG311" s="33"/>
      <c r="OH311" s="33"/>
      <c r="OI311" s="33"/>
      <c r="OJ311" s="33"/>
      <c r="OK311" s="33"/>
      <c r="OL311" s="33"/>
      <c r="OM311" s="33"/>
      <c r="ON311" s="33"/>
      <c r="OO311" s="33"/>
      <c r="OP311" s="33"/>
      <c r="OQ311" s="33"/>
      <c r="OR311" s="33"/>
      <c r="OS311" s="33"/>
      <c r="OT311" s="33"/>
      <c r="OU311" s="33"/>
      <c r="OV311" s="33"/>
      <c r="OW311" s="33"/>
      <c r="OX311" s="33"/>
      <c r="OY311" s="33"/>
      <c r="OZ311" s="33"/>
      <c r="PA311" s="33"/>
      <c r="PB311" s="33"/>
      <c r="PC311" s="33"/>
      <c r="PD311" s="33"/>
      <c r="PE311" s="33"/>
      <c r="PF311" s="33"/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  <c r="QQ311" s="33"/>
      <c r="QR311" s="33"/>
      <c r="QS311" s="33"/>
      <c r="QT311" s="33"/>
      <c r="QU311" s="33"/>
      <c r="QV311" s="33"/>
      <c r="QW311" s="33"/>
      <c r="QX311" s="33"/>
      <c r="QY311" s="33"/>
      <c r="QZ311" s="33"/>
      <c r="RA311" s="33"/>
      <c r="RB311" s="33"/>
      <c r="RC311" s="33"/>
      <c r="RD311" s="33"/>
      <c r="RE311" s="33"/>
      <c r="RF311" s="33"/>
      <c r="RG311" s="33"/>
      <c r="RH311" s="33"/>
      <c r="RI311" s="33"/>
      <c r="RJ311" s="33"/>
      <c r="RK311" s="33"/>
      <c r="RL311" s="33"/>
      <c r="RM311" s="33"/>
      <c r="RN311" s="33"/>
      <c r="RO311" s="33"/>
      <c r="RP311" s="33"/>
      <c r="RQ311" s="33"/>
      <c r="RR311" s="33"/>
      <c r="RS311" s="33"/>
      <c r="RT311" s="33"/>
      <c r="RU311" s="33"/>
      <c r="RV311" s="33"/>
      <c r="RW311" s="33"/>
      <c r="RX311" s="33"/>
      <c r="RY311" s="33"/>
      <c r="RZ311" s="33"/>
      <c r="SA311" s="33"/>
      <c r="SB311" s="33"/>
      <c r="SC311" s="33"/>
      <c r="SD311" s="33"/>
      <c r="SE311" s="33"/>
      <c r="SF311" s="33"/>
      <c r="SG311" s="33"/>
      <c r="SH311" s="33"/>
      <c r="SI311" s="33"/>
      <c r="SJ311" s="33"/>
      <c r="SK311" s="33"/>
      <c r="SL311" s="33"/>
      <c r="SM311" s="33"/>
      <c r="SN311" s="33"/>
      <c r="SO311" s="33"/>
      <c r="SP311" s="33"/>
      <c r="SQ311" s="33"/>
      <c r="SR311" s="33"/>
      <c r="SS311" s="33"/>
      <c r="ST311" s="33"/>
      <c r="SU311" s="33"/>
      <c r="SV311" s="33"/>
      <c r="SW311" s="33"/>
      <c r="SX311" s="33"/>
      <c r="SY311" s="33"/>
      <c r="SZ311" s="33"/>
      <c r="TA311" s="33"/>
      <c r="TB311" s="33"/>
      <c r="TC311" s="33"/>
      <c r="TD311" s="33"/>
      <c r="TE311" s="33"/>
      <c r="TF311" s="33"/>
      <c r="TG311" s="33"/>
      <c r="TH311" s="33"/>
      <c r="TI311" s="33"/>
      <c r="TJ311" s="33"/>
      <c r="TK311" s="33"/>
      <c r="TL311" s="33"/>
      <c r="TM311" s="33"/>
      <c r="TN311" s="33"/>
      <c r="TO311" s="33"/>
      <c r="TP311" s="33"/>
      <c r="TQ311" s="33"/>
      <c r="TR311" s="33"/>
      <c r="TS311" s="33"/>
      <c r="TT311" s="33"/>
      <c r="TU311" s="33"/>
      <c r="TV311" s="33"/>
      <c r="TW311" s="33"/>
      <c r="TX311" s="33"/>
      <c r="TY311" s="33"/>
      <c r="TZ311" s="33"/>
      <c r="UA311" s="33"/>
      <c r="UB311" s="33"/>
      <c r="UC311" s="33"/>
      <c r="UD311" s="33"/>
      <c r="UE311" s="33"/>
      <c r="UF311" s="33"/>
      <c r="UG311" s="33"/>
      <c r="UH311" s="33"/>
      <c r="UI311" s="33"/>
      <c r="UJ311" s="33"/>
      <c r="UK311" s="33"/>
      <c r="UL311" s="33"/>
    </row>
    <row r="312" spans="1:558" s="13" customFormat="1" x14ac:dyDescent="0.25">
      <c r="A312" s="54">
        <v>306</v>
      </c>
      <c r="B312" s="24" t="s">
        <v>1015</v>
      </c>
      <c r="C312" s="54" t="s">
        <v>913</v>
      </c>
      <c r="D312" s="80" t="s">
        <v>362</v>
      </c>
      <c r="E312" s="80" t="s">
        <v>926</v>
      </c>
      <c r="F312" s="86" t="s">
        <v>920</v>
      </c>
      <c r="G312" s="25">
        <v>30000</v>
      </c>
      <c r="H312" s="87">
        <v>0</v>
      </c>
      <c r="I312" s="25">
        <v>25</v>
      </c>
      <c r="J312" s="85">
        <v>861</v>
      </c>
      <c r="K312" s="60">
        <f t="shared" si="38"/>
        <v>2130</v>
      </c>
      <c r="L312" s="36">
        <f t="shared" si="39"/>
        <v>330.00000000000006</v>
      </c>
      <c r="M312" s="72">
        <v>912</v>
      </c>
      <c r="N312" s="25">
        <f t="shared" si="40"/>
        <v>2127</v>
      </c>
      <c r="O312" s="25"/>
      <c r="P312" s="25">
        <f t="shared" si="41"/>
        <v>1773</v>
      </c>
      <c r="Q312" s="25">
        <f t="shared" si="42"/>
        <v>1798</v>
      </c>
      <c r="R312" s="25">
        <f t="shared" si="43"/>
        <v>4587</v>
      </c>
      <c r="S312" s="25">
        <f t="shared" si="44"/>
        <v>28202</v>
      </c>
      <c r="T312" s="37" t="s">
        <v>44</v>
      </c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  <c r="LD312" s="33"/>
      <c r="LE312" s="33"/>
      <c r="LF312" s="33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3"/>
      <c r="LS312" s="33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33"/>
      <c r="ME312" s="33"/>
      <c r="MF312" s="33"/>
      <c r="MG312" s="33"/>
      <c r="MH312" s="33"/>
      <c r="MI312" s="33"/>
      <c r="MJ312" s="33"/>
      <c r="MK312" s="33"/>
      <c r="ML312" s="33"/>
      <c r="MM312" s="33"/>
      <c r="MN312" s="33"/>
      <c r="MO312" s="33"/>
      <c r="MP312" s="33"/>
      <c r="MQ312" s="33"/>
      <c r="MR312" s="33"/>
      <c r="MS312" s="33"/>
      <c r="MT312" s="33"/>
      <c r="MU312" s="33"/>
      <c r="MV312" s="33"/>
      <c r="MW312" s="33"/>
      <c r="MX312" s="33"/>
      <c r="MY312" s="33"/>
      <c r="MZ312" s="33"/>
      <c r="NA312" s="33"/>
      <c r="NB312" s="33"/>
      <c r="NC312" s="33"/>
      <c r="ND312" s="33"/>
      <c r="NE312" s="33"/>
      <c r="NF312" s="33"/>
      <c r="NG312" s="33"/>
      <c r="NH312" s="33"/>
      <c r="NI312" s="33"/>
      <c r="NJ312" s="33"/>
      <c r="NK312" s="33"/>
      <c r="NL312" s="33"/>
      <c r="NM312" s="33"/>
      <c r="NN312" s="33"/>
      <c r="NO312" s="33"/>
      <c r="NP312" s="33"/>
      <c r="NQ312" s="33"/>
      <c r="NR312" s="33"/>
      <c r="NS312" s="33"/>
      <c r="NT312" s="33"/>
      <c r="NU312" s="33"/>
      <c r="NV312" s="33"/>
      <c r="NW312" s="33"/>
      <c r="NX312" s="33"/>
      <c r="NY312" s="33"/>
      <c r="NZ312" s="33"/>
      <c r="OA312" s="33"/>
      <c r="OB312" s="33"/>
      <c r="OC312" s="33"/>
      <c r="OD312" s="33"/>
      <c r="OE312" s="33"/>
      <c r="OF312" s="33"/>
      <c r="OG312" s="33"/>
      <c r="OH312" s="33"/>
      <c r="OI312" s="33"/>
      <c r="OJ312" s="33"/>
      <c r="OK312" s="33"/>
      <c r="OL312" s="33"/>
      <c r="OM312" s="33"/>
      <c r="ON312" s="33"/>
      <c r="OO312" s="33"/>
      <c r="OP312" s="33"/>
      <c r="OQ312" s="33"/>
      <c r="OR312" s="33"/>
      <c r="OS312" s="33"/>
      <c r="OT312" s="33"/>
      <c r="OU312" s="33"/>
      <c r="OV312" s="33"/>
      <c r="OW312" s="33"/>
      <c r="OX312" s="33"/>
      <c r="OY312" s="33"/>
      <c r="OZ312" s="33"/>
      <c r="PA312" s="33"/>
      <c r="PB312" s="33"/>
      <c r="PC312" s="33"/>
      <c r="PD312" s="33"/>
      <c r="PE312" s="33"/>
      <c r="PF312" s="33"/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/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  <c r="QQ312" s="33"/>
      <c r="QR312" s="33"/>
      <c r="QS312" s="33"/>
      <c r="QT312" s="33"/>
      <c r="QU312" s="33"/>
      <c r="QV312" s="33"/>
      <c r="QW312" s="33"/>
      <c r="QX312" s="33"/>
      <c r="QY312" s="33"/>
      <c r="QZ312" s="33"/>
      <c r="RA312" s="33"/>
      <c r="RB312" s="33"/>
      <c r="RC312" s="33"/>
      <c r="RD312" s="33"/>
      <c r="RE312" s="33"/>
      <c r="RF312" s="33"/>
      <c r="RG312" s="33"/>
      <c r="RH312" s="33"/>
      <c r="RI312" s="33"/>
      <c r="RJ312" s="33"/>
      <c r="RK312" s="33"/>
      <c r="RL312" s="33"/>
      <c r="RM312" s="33"/>
      <c r="RN312" s="33"/>
      <c r="RO312" s="33"/>
      <c r="RP312" s="33"/>
      <c r="RQ312" s="33"/>
      <c r="RR312" s="33"/>
      <c r="RS312" s="33"/>
      <c r="RT312" s="33"/>
      <c r="RU312" s="33"/>
      <c r="RV312" s="33"/>
      <c r="RW312" s="33"/>
      <c r="RX312" s="33"/>
      <c r="RY312" s="33"/>
      <c r="RZ312" s="33"/>
      <c r="SA312" s="33"/>
      <c r="SB312" s="33"/>
      <c r="SC312" s="33"/>
      <c r="SD312" s="33"/>
      <c r="SE312" s="33"/>
      <c r="SF312" s="33"/>
      <c r="SG312" s="33"/>
      <c r="SH312" s="33"/>
      <c r="SI312" s="33"/>
      <c r="SJ312" s="33"/>
      <c r="SK312" s="33"/>
      <c r="SL312" s="33"/>
      <c r="SM312" s="33"/>
      <c r="SN312" s="33"/>
      <c r="SO312" s="33"/>
      <c r="SP312" s="33"/>
      <c r="SQ312" s="33"/>
      <c r="SR312" s="33"/>
      <c r="SS312" s="33"/>
      <c r="ST312" s="33"/>
      <c r="SU312" s="33"/>
      <c r="SV312" s="33"/>
      <c r="SW312" s="33"/>
      <c r="SX312" s="33"/>
      <c r="SY312" s="33"/>
      <c r="SZ312" s="33"/>
      <c r="TA312" s="33"/>
      <c r="TB312" s="33"/>
      <c r="TC312" s="33"/>
      <c r="TD312" s="33"/>
      <c r="TE312" s="33"/>
      <c r="TF312" s="33"/>
      <c r="TG312" s="33"/>
      <c r="TH312" s="33"/>
      <c r="TI312" s="33"/>
      <c r="TJ312" s="33"/>
      <c r="TK312" s="33"/>
      <c r="TL312" s="33"/>
      <c r="TM312" s="33"/>
      <c r="TN312" s="33"/>
      <c r="TO312" s="33"/>
      <c r="TP312" s="33"/>
      <c r="TQ312" s="33"/>
      <c r="TR312" s="33"/>
      <c r="TS312" s="33"/>
      <c r="TT312" s="33"/>
      <c r="TU312" s="33"/>
      <c r="TV312" s="33"/>
      <c r="TW312" s="33"/>
      <c r="TX312" s="33"/>
      <c r="TY312" s="33"/>
      <c r="TZ312" s="33"/>
      <c r="UA312" s="33"/>
      <c r="UB312" s="33"/>
      <c r="UC312" s="33"/>
      <c r="UD312" s="33"/>
      <c r="UE312" s="33"/>
      <c r="UF312" s="33"/>
      <c r="UG312" s="33"/>
      <c r="UH312" s="33"/>
      <c r="UI312" s="33"/>
      <c r="UJ312" s="33"/>
      <c r="UK312" s="33"/>
      <c r="UL312" s="33"/>
    </row>
    <row r="313" spans="1:558" s="13" customFormat="1" x14ac:dyDescent="0.25">
      <c r="A313" s="54">
        <v>307</v>
      </c>
      <c r="B313" s="24" t="s">
        <v>1024</v>
      </c>
      <c r="C313" s="54" t="s">
        <v>912</v>
      </c>
      <c r="D313" s="80" t="s">
        <v>362</v>
      </c>
      <c r="E313" s="80" t="s">
        <v>120</v>
      </c>
      <c r="F313" s="86" t="s">
        <v>920</v>
      </c>
      <c r="G313" s="35">
        <v>25000</v>
      </c>
      <c r="H313" s="87">
        <v>0</v>
      </c>
      <c r="I313" s="25">
        <v>25</v>
      </c>
      <c r="J313" s="97">
        <v>717.5</v>
      </c>
      <c r="K313" s="63">
        <f t="shared" si="38"/>
        <v>1774.9999999999998</v>
      </c>
      <c r="L313" s="36">
        <f t="shared" si="39"/>
        <v>275</v>
      </c>
      <c r="M313" s="73">
        <v>760</v>
      </c>
      <c r="N313" s="35">
        <f t="shared" si="40"/>
        <v>1772.5000000000002</v>
      </c>
      <c r="O313" s="35"/>
      <c r="P313" s="35">
        <f t="shared" si="41"/>
        <v>1477.5</v>
      </c>
      <c r="Q313" s="25">
        <f t="shared" si="42"/>
        <v>1502.5</v>
      </c>
      <c r="R313" s="35">
        <f t="shared" si="43"/>
        <v>3822.5</v>
      </c>
      <c r="S313" s="35">
        <f t="shared" si="44"/>
        <v>23497.5</v>
      </c>
      <c r="T313" s="37" t="s">
        <v>44</v>
      </c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  <c r="LD313" s="33"/>
      <c r="LE313" s="33"/>
      <c r="LF313" s="33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3"/>
      <c r="LS313" s="33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33"/>
      <c r="ME313" s="33"/>
      <c r="MF313" s="33"/>
      <c r="MG313" s="33"/>
      <c r="MH313" s="33"/>
      <c r="MI313" s="33"/>
      <c r="MJ313" s="33"/>
      <c r="MK313" s="33"/>
      <c r="ML313" s="33"/>
      <c r="MM313" s="33"/>
      <c r="MN313" s="33"/>
      <c r="MO313" s="33"/>
      <c r="MP313" s="33"/>
      <c r="MQ313" s="33"/>
      <c r="MR313" s="33"/>
      <c r="MS313" s="33"/>
      <c r="MT313" s="33"/>
      <c r="MU313" s="33"/>
      <c r="MV313" s="33"/>
      <c r="MW313" s="33"/>
      <c r="MX313" s="33"/>
      <c r="MY313" s="33"/>
      <c r="MZ313" s="33"/>
      <c r="NA313" s="33"/>
      <c r="NB313" s="33"/>
      <c r="NC313" s="33"/>
      <c r="ND313" s="33"/>
      <c r="NE313" s="33"/>
      <c r="NF313" s="33"/>
      <c r="NG313" s="33"/>
      <c r="NH313" s="33"/>
      <c r="NI313" s="33"/>
      <c r="NJ313" s="33"/>
      <c r="NK313" s="33"/>
      <c r="NL313" s="33"/>
      <c r="NM313" s="33"/>
      <c r="NN313" s="33"/>
      <c r="NO313" s="33"/>
      <c r="NP313" s="33"/>
      <c r="NQ313" s="33"/>
      <c r="NR313" s="33"/>
      <c r="NS313" s="33"/>
      <c r="NT313" s="33"/>
      <c r="NU313" s="33"/>
      <c r="NV313" s="33"/>
      <c r="NW313" s="33"/>
      <c r="NX313" s="33"/>
      <c r="NY313" s="33"/>
      <c r="NZ313" s="33"/>
      <c r="OA313" s="33"/>
      <c r="OB313" s="33"/>
      <c r="OC313" s="33"/>
      <c r="OD313" s="33"/>
      <c r="OE313" s="33"/>
      <c r="OF313" s="33"/>
      <c r="OG313" s="33"/>
      <c r="OH313" s="33"/>
      <c r="OI313" s="33"/>
      <c r="OJ313" s="33"/>
      <c r="OK313" s="33"/>
      <c r="OL313" s="33"/>
      <c r="OM313" s="33"/>
      <c r="ON313" s="33"/>
      <c r="OO313" s="33"/>
      <c r="OP313" s="33"/>
      <c r="OQ313" s="33"/>
      <c r="OR313" s="33"/>
      <c r="OS313" s="33"/>
      <c r="OT313" s="33"/>
      <c r="OU313" s="33"/>
      <c r="OV313" s="33"/>
      <c r="OW313" s="33"/>
      <c r="OX313" s="33"/>
      <c r="OY313" s="33"/>
      <c r="OZ313" s="33"/>
      <c r="PA313" s="33"/>
      <c r="PB313" s="33"/>
      <c r="PC313" s="33"/>
      <c r="PD313" s="33"/>
      <c r="PE313" s="33"/>
      <c r="PF313" s="33"/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/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  <c r="QQ313" s="33"/>
      <c r="QR313" s="33"/>
      <c r="QS313" s="33"/>
      <c r="QT313" s="33"/>
      <c r="QU313" s="33"/>
      <c r="QV313" s="33"/>
      <c r="QW313" s="33"/>
      <c r="QX313" s="33"/>
      <c r="QY313" s="33"/>
      <c r="QZ313" s="33"/>
      <c r="RA313" s="33"/>
      <c r="RB313" s="33"/>
      <c r="RC313" s="33"/>
      <c r="RD313" s="33"/>
      <c r="RE313" s="33"/>
      <c r="RF313" s="33"/>
      <c r="RG313" s="33"/>
      <c r="RH313" s="33"/>
      <c r="RI313" s="33"/>
      <c r="RJ313" s="33"/>
      <c r="RK313" s="33"/>
      <c r="RL313" s="33"/>
      <c r="RM313" s="33"/>
      <c r="RN313" s="33"/>
      <c r="RO313" s="33"/>
      <c r="RP313" s="33"/>
      <c r="RQ313" s="33"/>
      <c r="RR313" s="33"/>
      <c r="RS313" s="33"/>
      <c r="RT313" s="33"/>
      <c r="RU313" s="33"/>
      <c r="RV313" s="33"/>
      <c r="RW313" s="33"/>
      <c r="RX313" s="33"/>
      <c r="RY313" s="33"/>
      <c r="RZ313" s="33"/>
      <c r="SA313" s="33"/>
      <c r="SB313" s="33"/>
      <c r="SC313" s="33"/>
      <c r="SD313" s="33"/>
      <c r="SE313" s="33"/>
      <c r="SF313" s="33"/>
      <c r="SG313" s="33"/>
      <c r="SH313" s="33"/>
      <c r="SI313" s="33"/>
      <c r="SJ313" s="33"/>
      <c r="SK313" s="33"/>
      <c r="SL313" s="33"/>
      <c r="SM313" s="33"/>
      <c r="SN313" s="33"/>
      <c r="SO313" s="33"/>
      <c r="SP313" s="33"/>
      <c r="SQ313" s="33"/>
      <c r="SR313" s="33"/>
      <c r="SS313" s="33"/>
      <c r="ST313" s="33"/>
      <c r="SU313" s="33"/>
      <c r="SV313" s="33"/>
      <c r="SW313" s="33"/>
      <c r="SX313" s="33"/>
      <c r="SY313" s="33"/>
      <c r="SZ313" s="33"/>
      <c r="TA313" s="33"/>
      <c r="TB313" s="33"/>
      <c r="TC313" s="33"/>
      <c r="TD313" s="33"/>
      <c r="TE313" s="33"/>
      <c r="TF313" s="33"/>
      <c r="TG313" s="33"/>
      <c r="TH313" s="33"/>
      <c r="TI313" s="33"/>
      <c r="TJ313" s="33"/>
      <c r="TK313" s="33"/>
      <c r="TL313" s="33"/>
      <c r="TM313" s="33"/>
      <c r="TN313" s="33"/>
      <c r="TO313" s="33"/>
      <c r="TP313" s="33"/>
      <c r="TQ313" s="33"/>
      <c r="TR313" s="33"/>
      <c r="TS313" s="33"/>
      <c r="TT313" s="33"/>
      <c r="TU313" s="33"/>
      <c r="TV313" s="33"/>
      <c r="TW313" s="33"/>
      <c r="TX313" s="33"/>
      <c r="TY313" s="33"/>
      <c r="TZ313" s="33"/>
      <c r="UA313" s="33"/>
      <c r="UB313" s="33"/>
      <c r="UC313" s="33"/>
      <c r="UD313" s="33"/>
      <c r="UE313" s="33"/>
      <c r="UF313" s="33"/>
      <c r="UG313" s="33"/>
      <c r="UH313" s="33"/>
      <c r="UI313" s="33"/>
      <c r="UJ313" s="33"/>
      <c r="UK313" s="33"/>
      <c r="UL313" s="33"/>
    </row>
    <row r="314" spans="1:558" s="13" customFormat="1" x14ac:dyDescent="0.25">
      <c r="A314" s="54">
        <v>308</v>
      </c>
      <c r="B314" s="24" t="s">
        <v>363</v>
      </c>
      <c r="C314" s="54" t="s">
        <v>912</v>
      </c>
      <c r="D314" s="80" t="s">
        <v>362</v>
      </c>
      <c r="E314" s="80" t="s">
        <v>107</v>
      </c>
      <c r="F314" s="86" t="s">
        <v>921</v>
      </c>
      <c r="G314" s="25">
        <v>25000</v>
      </c>
      <c r="H314" s="87">
        <v>0</v>
      </c>
      <c r="I314" s="25">
        <v>25</v>
      </c>
      <c r="J314" s="85">
        <v>717.5</v>
      </c>
      <c r="K314" s="60">
        <f t="shared" si="38"/>
        <v>1774.9999999999998</v>
      </c>
      <c r="L314" s="36">
        <f t="shared" si="39"/>
        <v>275</v>
      </c>
      <c r="M314" s="72">
        <v>760</v>
      </c>
      <c r="N314" s="25">
        <f t="shared" si="40"/>
        <v>1772.5000000000002</v>
      </c>
      <c r="O314" s="25"/>
      <c r="P314" s="25">
        <f t="shared" si="41"/>
        <v>1477.5</v>
      </c>
      <c r="Q314" s="25">
        <f t="shared" si="42"/>
        <v>1502.5</v>
      </c>
      <c r="R314" s="25">
        <f t="shared" si="43"/>
        <v>3822.5</v>
      </c>
      <c r="S314" s="25">
        <f t="shared" si="44"/>
        <v>23497.5</v>
      </c>
      <c r="T314" s="37" t="s">
        <v>44</v>
      </c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  <c r="LD314" s="33"/>
      <c r="LE314" s="33"/>
      <c r="LF314" s="33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3"/>
      <c r="LS314" s="33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33"/>
      <c r="ME314" s="33"/>
      <c r="MF314" s="33"/>
      <c r="MG314" s="33"/>
      <c r="MH314" s="33"/>
      <c r="MI314" s="33"/>
      <c r="MJ314" s="33"/>
      <c r="MK314" s="33"/>
      <c r="ML314" s="33"/>
      <c r="MM314" s="33"/>
      <c r="MN314" s="33"/>
      <c r="MO314" s="33"/>
      <c r="MP314" s="33"/>
      <c r="MQ314" s="33"/>
      <c r="MR314" s="33"/>
      <c r="MS314" s="33"/>
      <c r="MT314" s="33"/>
      <c r="MU314" s="33"/>
      <c r="MV314" s="33"/>
      <c r="MW314" s="33"/>
      <c r="MX314" s="33"/>
      <c r="MY314" s="33"/>
      <c r="MZ314" s="33"/>
      <c r="NA314" s="33"/>
      <c r="NB314" s="33"/>
      <c r="NC314" s="33"/>
      <c r="ND314" s="33"/>
      <c r="NE314" s="33"/>
      <c r="NF314" s="33"/>
      <c r="NG314" s="33"/>
      <c r="NH314" s="33"/>
      <c r="NI314" s="33"/>
      <c r="NJ314" s="33"/>
      <c r="NK314" s="33"/>
      <c r="NL314" s="33"/>
      <c r="NM314" s="33"/>
      <c r="NN314" s="33"/>
      <c r="NO314" s="33"/>
      <c r="NP314" s="33"/>
      <c r="NQ314" s="33"/>
      <c r="NR314" s="33"/>
      <c r="NS314" s="33"/>
      <c r="NT314" s="33"/>
      <c r="NU314" s="33"/>
      <c r="NV314" s="33"/>
      <c r="NW314" s="33"/>
      <c r="NX314" s="33"/>
      <c r="NY314" s="33"/>
      <c r="NZ314" s="33"/>
      <c r="OA314" s="33"/>
      <c r="OB314" s="33"/>
      <c r="OC314" s="33"/>
      <c r="OD314" s="33"/>
      <c r="OE314" s="33"/>
      <c r="OF314" s="33"/>
      <c r="OG314" s="33"/>
      <c r="OH314" s="33"/>
      <c r="OI314" s="33"/>
      <c r="OJ314" s="33"/>
      <c r="OK314" s="33"/>
      <c r="OL314" s="33"/>
      <c r="OM314" s="33"/>
      <c r="ON314" s="33"/>
      <c r="OO314" s="33"/>
      <c r="OP314" s="33"/>
      <c r="OQ314" s="33"/>
      <c r="OR314" s="33"/>
      <c r="OS314" s="33"/>
      <c r="OT314" s="33"/>
      <c r="OU314" s="33"/>
      <c r="OV314" s="33"/>
      <c r="OW314" s="33"/>
      <c r="OX314" s="33"/>
      <c r="OY314" s="33"/>
      <c r="OZ314" s="33"/>
      <c r="PA314" s="33"/>
      <c r="PB314" s="33"/>
      <c r="PC314" s="33"/>
      <c r="PD314" s="33"/>
      <c r="PE314" s="33"/>
      <c r="PF314" s="33"/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/>
      <c r="QO314" s="33"/>
      <c r="QP314" s="33"/>
      <c r="QQ314" s="33"/>
      <c r="QR314" s="33"/>
      <c r="QS314" s="33"/>
      <c r="QT314" s="33"/>
      <c r="QU314" s="33"/>
      <c r="QV314" s="33"/>
      <c r="QW314" s="33"/>
      <c r="QX314" s="33"/>
      <c r="QY314" s="33"/>
      <c r="QZ314" s="33"/>
      <c r="RA314" s="33"/>
      <c r="RB314" s="33"/>
      <c r="RC314" s="33"/>
      <c r="RD314" s="33"/>
      <c r="RE314" s="33"/>
      <c r="RF314" s="33"/>
      <c r="RG314" s="33"/>
      <c r="RH314" s="33"/>
      <c r="RI314" s="33"/>
      <c r="RJ314" s="33"/>
      <c r="RK314" s="33"/>
      <c r="RL314" s="33"/>
      <c r="RM314" s="33"/>
      <c r="RN314" s="33"/>
      <c r="RO314" s="33"/>
      <c r="RP314" s="33"/>
      <c r="RQ314" s="33"/>
      <c r="RR314" s="33"/>
      <c r="RS314" s="33"/>
      <c r="RT314" s="33"/>
      <c r="RU314" s="33"/>
      <c r="RV314" s="33"/>
      <c r="RW314" s="33"/>
      <c r="RX314" s="33"/>
      <c r="RY314" s="33"/>
      <c r="RZ314" s="33"/>
      <c r="SA314" s="33"/>
      <c r="SB314" s="33"/>
      <c r="SC314" s="33"/>
      <c r="SD314" s="33"/>
      <c r="SE314" s="33"/>
      <c r="SF314" s="33"/>
      <c r="SG314" s="33"/>
      <c r="SH314" s="33"/>
      <c r="SI314" s="33"/>
      <c r="SJ314" s="33"/>
      <c r="SK314" s="33"/>
      <c r="SL314" s="33"/>
      <c r="SM314" s="33"/>
      <c r="SN314" s="33"/>
      <c r="SO314" s="33"/>
      <c r="SP314" s="33"/>
      <c r="SQ314" s="33"/>
      <c r="SR314" s="33"/>
      <c r="SS314" s="33"/>
      <c r="ST314" s="33"/>
      <c r="SU314" s="33"/>
      <c r="SV314" s="33"/>
      <c r="SW314" s="33"/>
      <c r="SX314" s="33"/>
      <c r="SY314" s="33"/>
      <c r="SZ314" s="33"/>
      <c r="TA314" s="33"/>
      <c r="TB314" s="33"/>
      <c r="TC314" s="33"/>
      <c r="TD314" s="33"/>
      <c r="TE314" s="33"/>
      <c r="TF314" s="33"/>
      <c r="TG314" s="33"/>
      <c r="TH314" s="33"/>
      <c r="TI314" s="33"/>
      <c r="TJ314" s="33"/>
      <c r="TK314" s="33"/>
      <c r="TL314" s="33"/>
      <c r="TM314" s="33"/>
      <c r="TN314" s="33"/>
      <c r="TO314" s="33"/>
      <c r="TP314" s="33"/>
      <c r="TQ314" s="33"/>
      <c r="TR314" s="33"/>
      <c r="TS314" s="33"/>
      <c r="TT314" s="33"/>
      <c r="TU314" s="33"/>
      <c r="TV314" s="33"/>
      <c r="TW314" s="33"/>
      <c r="TX314" s="33"/>
      <c r="TY314" s="33"/>
      <c r="TZ314" s="33"/>
      <c r="UA314" s="33"/>
      <c r="UB314" s="33"/>
      <c r="UC314" s="33"/>
      <c r="UD314" s="33"/>
      <c r="UE314" s="33"/>
      <c r="UF314" s="33"/>
      <c r="UG314" s="33"/>
      <c r="UH314" s="33"/>
      <c r="UI314" s="33"/>
      <c r="UJ314" s="33"/>
      <c r="UK314" s="33"/>
      <c r="UL314" s="33"/>
    </row>
    <row r="315" spans="1:558" s="13" customFormat="1" x14ac:dyDescent="0.25">
      <c r="A315" s="54">
        <v>309</v>
      </c>
      <c r="B315" s="24" t="s">
        <v>470</v>
      </c>
      <c r="C315" s="54" t="s">
        <v>912</v>
      </c>
      <c r="D315" s="80" t="s">
        <v>362</v>
      </c>
      <c r="E315" s="80" t="s">
        <v>69</v>
      </c>
      <c r="F315" s="86" t="s">
        <v>920</v>
      </c>
      <c r="G315" s="25">
        <v>25000</v>
      </c>
      <c r="H315" s="87">
        <v>0</v>
      </c>
      <c r="I315" s="25">
        <v>25</v>
      </c>
      <c r="J315" s="85">
        <v>717.5</v>
      </c>
      <c r="K315" s="60">
        <f t="shared" si="38"/>
        <v>1774.9999999999998</v>
      </c>
      <c r="L315" s="36">
        <f t="shared" si="39"/>
        <v>275</v>
      </c>
      <c r="M315" s="72">
        <v>760</v>
      </c>
      <c r="N315" s="25">
        <f t="shared" si="40"/>
        <v>1772.5000000000002</v>
      </c>
      <c r="O315" s="25"/>
      <c r="P315" s="25">
        <f t="shared" si="41"/>
        <v>1477.5</v>
      </c>
      <c r="Q315" s="25">
        <f t="shared" si="42"/>
        <v>1502.5</v>
      </c>
      <c r="R315" s="25">
        <f t="shared" si="43"/>
        <v>3822.5</v>
      </c>
      <c r="S315" s="25">
        <f t="shared" ref="S315:S324" si="45">+G315-Q315</f>
        <v>23497.5</v>
      </c>
      <c r="T315" s="37" t="s">
        <v>44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  <c r="LD315" s="33"/>
      <c r="LE315" s="33"/>
      <c r="LF315" s="33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3"/>
      <c r="LS315" s="33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33"/>
      <c r="ME315" s="33"/>
      <c r="MF315" s="33"/>
      <c r="MG315" s="33"/>
      <c r="MH315" s="33"/>
      <c r="MI315" s="33"/>
      <c r="MJ315" s="33"/>
      <c r="MK315" s="33"/>
      <c r="ML315" s="33"/>
      <c r="MM315" s="33"/>
      <c r="MN315" s="33"/>
      <c r="MO315" s="33"/>
      <c r="MP315" s="33"/>
      <c r="MQ315" s="33"/>
      <c r="MR315" s="33"/>
      <c r="MS315" s="33"/>
      <c r="MT315" s="33"/>
      <c r="MU315" s="33"/>
      <c r="MV315" s="33"/>
      <c r="MW315" s="33"/>
      <c r="MX315" s="33"/>
      <c r="MY315" s="33"/>
      <c r="MZ315" s="33"/>
      <c r="NA315" s="33"/>
      <c r="NB315" s="33"/>
      <c r="NC315" s="33"/>
      <c r="ND315" s="33"/>
      <c r="NE315" s="33"/>
      <c r="NF315" s="33"/>
      <c r="NG315" s="33"/>
      <c r="NH315" s="33"/>
      <c r="NI315" s="33"/>
      <c r="NJ315" s="33"/>
      <c r="NK315" s="33"/>
      <c r="NL315" s="33"/>
      <c r="NM315" s="33"/>
      <c r="NN315" s="33"/>
      <c r="NO315" s="33"/>
      <c r="NP315" s="33"/>
      <c r="NQ315" s="33"/>
      <c r="NR315" s="33"/>
      <c r="NS315" s="33"/>
      <c r="NT315" s="33"/>
      <c r="NU315" s="33"/>
      <c r="NV315" s="33"/>
      <c r="NW315" s="33"/>
      <c r="NX315" s="33"/>
      <c r="NY315" s="33"/>
      <c r="NZ315" s="33"/>
      <c r="OA315" s="33"/>
      <c r="OB315" s="33"/>
      <c r="OC315" s="33"/>
      <c r="OD315" s="33"/>
      <c r="OE315" s="33"/>
      <c r="OF315" s="33"/>
      <c r="OG315" s="33"/>
      <c r="OH315" s="33"/>
      <c r="OI315" s="33"/>
      <c r="OJ315" s="33"/>
      <c r="OK315" s="33"/>
      <c r="OL315" s="33"/>
      <c r="OM315" s="33"/>
      <c r="ON315" s="33"/>
      <c r="OO315" s="33"/>
      <c r="OP315" s="33"/>
      <c r="OQ315" s="33"/>
      <c r="OR315" s="33"/>
      <c r="OS315" s="33"/>
      <c r="OT315" s="33"/>
      <c r="OU315" s="33"/>
      <c r="OV315" s="33"/>
      <c r="OW315" s="33"/>
      <c r="OX315" s="33"/>
      <c r="OY315" s="33"/>
      <c r="OZ315" s="33"/>
      <c r="PA315" s="33"/>
      <c r="PB315" s="33"/>
      <c r="PC315" s="33"/>
      <c r="PD315" s="33"/>
      <c r="PE315" s="33"/>
      <c r="PF315" s="33"/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/>
      <c r="PS315" s="33"/>
      <c r="PT315" s="33"/>
      <c r="PU315" s="33"/>
      <c r="PV315" s="33"/>
      <c r="PW315" s="33"/>
      <c r="PX315" s="33"/>
      <c r="PY315" s="33"/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  <c r="QQ315" s="33"/>
      <c r="QR315" s="33"/>
      <c r="QS315" s="33"/>
      <c r="QT315" s="33"/>
      <c r="QU315" s="33"/>
      <c r="QV315" s="33"/>
      <c r="QW315" s="33"/>
      <c r="QX315" s="33"/>
      <c r="QY315" s="33"/>
      <c r="QZ315" s="33"/>
      <c r="RA315" s="33"/>
      <c r="RB315" s="33"/>
      <c r="RC315" s="33"/>
      <c r="RD315" s="33"/>
      <c r="RE315" s="33"/>
      <c r="RF315" s="33"/>
      <c r="RG315" s="33"/>
      <c r="RH315" s="33"/>
      <c r="RI315" s="33"/>
      <c r="RJ315" s="33"/>
      <c r="RK315" s="33"/>
      <c r="RL315" s="33"/>
      <c r="RM315" s="33"/>
      <c r="RN315" s="33"/>
      <c r="RO315" s="33"/>
      <c r="RP315" s="33"/>
      <c r="RQ315" s="33"/>
      <c r="RR315" s="33"/>
      <c r="RS315" s="33"/>
      <c r="RT315" s="33"/>
      <c r="RU315" s="33"/>
      <c r="RV315" s="33"/>
      <c r="RW315" s="33"/>
      <c r="RX315" s="33"/>
      <c r="RY315" s="33"/>
      <c r="RZ315" s="33"/>
      <c r="SA315" s="33"/>
      <c r="SB315" s="33"/>
      <c r="SC315" s="33"/>
      <c r="SD315" s="33"/>
      <c r="SE315" s="33"/>
      <c r="SF315" s="33"/>
      <c r="SG315" s="33"/>
      <c r="SH315" s="33"/>
      <c r="SI315" s="33"/>
      <c r="SJ315" s="33"/>
      <c r="SK315" s="33"/>
      <c r="SL315" s="33"/>
      <c r="SM315" s="33"/>
      <c r="SN315" s="33"/>
      <c r="SO315" s="33"/>
      <c r="SP315" s="33"/>
      <c r="SQ315" s="33"/>
      <c r="SR315" s="33"/>
      <c r="SS315" s="33"/>
      <c r="ST315" s="33"/>
      <c r="SU315" s="33"/>
      <c r="SV315" s="33"/>
      <c r="SW315" s="33"/>
      <c r="SX315" s="33"/>
      <c r="SY315" s="33"/>
      <c r="SZ315" s="33"/>
      <c r="TA315" s="33"/>
      <c r="TB315" s="33"/>
      <c r="TC315" s="33"/>
      <c r="TD315" s="33"/>
      <c r="TE315" s="33"/>
      <c r="TF315" s="33"/>
      <c r="TG315" s="33"/>
      <c r="TH315" s="33"/>
      <c r="TI315" s="33"/>
      <c r="TJ315" s="33"/>
      <c r="TK315" s="33"/>
      <c r="TL315" s="33"/>
      <c r="TM315" s="33"/>
      <c r="TN315" s="33"/>
      <c r="TO315" s="33"/>
      <c r="TP315" s="33"/>
      <c r="TQ315" s="33"/>
      <c r="TR315" s="33"/>
      <c r="TS315" s="33"/>
      <c r="TT315" s="33"/>
      <c r="TU315" s="33"/>
      <c r="TV315" s="33"/>
      <c r="TW315" s="33"/>
      <c r="TX315" s="33"/>
      <c r="TY315" s="33"/>
      <c r="TZ315" s="33"/>
      <c r="UA315" s="33"/>
      <c r="UB315" s="33"/>
      <c r="UC315" s="33"/>
      <c r="UD315" s="33"/>
      <c r="UE315" s="33"/>
      <c r="UF315" s="33"/>
      <c r="UG315" s="33"/>
      <c r="UH315" s="33"/>
      <c r="UI315" s="33"/>
      <c r="UJ315" s="33"/>
      <c r="UK315" s="33"/>
      <c r="UL315" s="33"/>
    </row>
    <row r="316" spans="1:558" s="13" customFormat="1" x14ac:dyDescent="0.25">
      <c r="A316" s="54">
        <v>310</v>
      </c>
      <c r="B316" s="24" t="s">
        <v>885</v>
      </c>
      <c r="C316" s="54" t="s">
        <v>913</v>
      </c>
      <c r="D316" s="80" t="s">
        <v>362</v>
      </c>
      <c r="E316" s="80" t="s">
        <v>191</v>
      </c>
      <c r="F316" s="86" t="s">
        <v>920</v>
      </c>
      <c r="G316" s="25">
        <v>24000</v>
      </c>
      <c r="H316" s="87">
        <v>0</v>
      </c>
      <c r="I316" s="25">
        <v>25</v>
      </c>
      <c r="J316" s="85">
        <v>688.8</v>
      </c>
      <c r="K316" s="60">
        <f t="shared" si="38"/>
        <v>1703.9999999999998</v>
      </c>
      <c r="L316" s="36">
        <f t="shared" si="39"/>
        <v>264</v>
      </c>
      <c r="M316" s="72">
        <v>729.6</v>
      </c>
      <c r="N316" s="25">
        <f t="shared" si="40"/>
        <v>1701.6000000000001</v>
      </c>
      <c r="O316" s="25"/>
      <c r="P316" s="25">
        <f t="shared" si="41"/>
        <v>1418.4</v>
      </c>
      <c r="Q316" s="25">
        <f t="shared" si="42"/>
        <v>1443.4</v>
      </c>
      <c r="R316" s="25">
        <f t="shared" si="43"/>
        <v>3669.6</v>
      </c>
      <c r="S316" s="25">
        <f t="shared" si="45"/>
        <v>22556.6</v>
      </c>
      <c r="T316" s="37" t="s">
        <v>44</v>
      </c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  <c r="LD316" s="33"/>
      <c r="LE316" s="33"/>
      <c r="LF316" s="33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3"/>
      <c r="LS316" s="33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33"/>
      <c r="ME316" s="33"/>
      <c r="MF316" s="33"/>
      <c r="MG316" s="33"/>
      <c r="MH316" s="33"/>
      <c r="MI316" s="33"/>
      <c r="MJ316" s="33"/>
      <c r="MK316" s="33"/>
      <c r="ML316" s="33"/>
      <c r="MM316" s="33"/>
      <c r="MN316" s="33"/>
      <c r="MO316" s="33"/>
      <c r="MP316" s="33"/>
      <c r="MQ316" s="33"/>
      <c r="MR316" s="33"/>
      <c r="MS316" s="33"/>
      <c r="MT316" s="33"/>
      <c r="MU316" s="33"/>
      <c r="MV316" s="33"/>
      <c r="MW316" s="33"/>
      <c r="MX316" s="33"/>
      <c r="MY316" s="33"/>
      <c r="MZ316" s="33"/>
      <c r="NA316" s="33"/>
      <c r="NB316" s="33"/>
      <c r="NC316" s="33"/>
      <c r="ND316" s="33"/>
      <c r="NE316" s="33"/>
      <c r="NF316" s="33"/>
      <c r="NG316" s="33"/>
      <c r="NH316" s="33"/>
      <c r="NI316" s="33"/>
      <c r="NJ316" s="33"/>
      <c r="NK316" s="33"/>
      <c r="NL316" s="33"/>
      <c r="NM316" s="33"/>
      <c r="NN316" s="33"/>
      <c r="NO316" s="33"/>
      <c r="NP316" s="33"/>
      <c r="NQ316" s="33"/>
      <c r="NR316" s="33"/>
      <c r="NS316" s="33"/>
      <c r="NT316" s="33"/>
      <c r="NU316" s="33"/>
      <c r="NV316" s="33"/>
      <c r="NW316" s="33"/>
      <c r="NX316" s="33"/>
      <c r="NY316" s="33"/>
      <c r="NZ316" s="33"/>
      <c r="OA316" s="33"/>
      <c r="OB316" s="33"/>
      <c r="OC316" s="33"/>
      <c r="OD316" s="33"/>
      <c r="OE316" s="33"/>
      <c r="OF316" s="33"/>
      <c r="OG316" s="33"/>
      <c r="OH316" s="33"/>
      <c r="OI316" s="33"/>
      <c r="OJ316" s="33"/>
      <c r="OK316" s="33"/>
      <c r="OL316" s="33"/>
      <c r="OM316" s="33"/>
      <c r="ON316" s="33"/>
      <c r="OO316" s="33"/>
      <c r="OP316" s="33"/>
      <c r="OQ316" s="33"/>
      <c r="OR316" s="33"/>
      <c r="OS316" s="33"/>
      <c r="OT316" s="33"/>
      <c r="OU316" s="33"/>
      <c r="OV316" s="33"/>
      <c r="OW316" s="33"/>
      <c r="OX316" s="33"/>
      <c r="OY316" s="33"/>
      <c r="OZ316" s="33"/>
      <c r="PA316" s="33"/>
      <c r="PB316" s="33"/>
      <c r="PC316" s="33"/>
      <c r="PD316" s="33"/>
      <c r="PE316" s="33"/>
      <c r="PF316" s="33"/>
      <c r="PG316" s="33"/>
      <c r="PH316" s="33"/>
      <c r="PI316" s="33"/>
      <c r="PJ316" s="33"/>
      <c r="PK316" s="33"/>
      <c r="PL316" s="33"/>
      <c r="PM316" s="33"/>
      <c r="PN316" s="33"/>
      <c r="PO316" s="33"/>
      <c r="PP316" s="33"/>
      <c r="PQ316" s="33"/>
      <c r="PR316" s="33"/>
      <c r="PS316" s="33"/>
      <c r="PT316" s="33"/>
      <c r="PU316" s="33"/>
      <c r="PV316" s="33"/>
      <c r="PW316" s="33"/>
      <c r="PX316" s="33"/>
      <c r="PY316" s="33"/>
      <c r="PZ316" s="33"/>
      <c r="QA316" s="33"/>
      <c r="QB316" s="33"/>
      <c r="QC316" s="33"/>
      <c r="QD316" s="33"/>
      <c r="QE316" s="33"/>
      <c r="QF316" s="33"/>
      <c r="QG316" s="33"/>
      <c r="QH316" s="33"/>
      <c r="QI316" s="33"/>
      <c r="QJ316" s="33"/>
      <c r="QK316" s="33"/>
      <c r="QL316" s="33"/>
      <c r="QM316" s="33"/>
      <c r="QN316" s="33"/>
      <c r="QO316" s="33"/>
      <c r="QP316" s="33"/>
      <c r="QQ316" s="33"/>
      <c r="QR316" s="33"/>
      <c r="QS316" s="33"/>
      <c r="QT316" s="33"/>
      <c r="QU316" s="33"/>
      <c r="QV316" s="33"/>
      <c r="QW316" s="33"/>
      <c r="QX316" s="33"/>
      <c r="QY316" s="33"/>
      <c r="QZ316" s="33"/>
      <c r="RA316" s="33"/>
      <c r="RB316" s="33"/>
      <c r="RC316" s="33"/>
      <c r="RD316" s="33"/>
      <c r="RE316" s="33"/>
      <c r="RF316" s="33"/>
      <c r="RG316" s="33"/>
      <c r="RH316" s="33"/>
      <c r="RI316" s="33"/>
      <c r="RJ316" s="33"/>
      <c r="RK316" s="33"/>
      <c r="RL316" s="33"/>
      <c r="RM316" s="33"/>
      <c r="RN316" s="33"/>
      <c r="RO316" s="33"/>
      <c r="RP316" s="33"/>
      <c r="RQ316" s="33"/>
      <c r="RR316" s="33"/>
      <c r="RS316" s="33"/>
      <c r="RT316" s="33"/>
      <c r="RU316" s="33"/>
      <c r="RV316" s="33"/>
      <c r="RW316" s="33"/>
      <c r="RX316" s="33"/>
      <c r="RY316" s="33"/>
      <c r="RZ316" s="33"/>
      <c r="SA316" s="33"/>
      <c r="SB316" s="33"/>
      <c r="SC316" s="33"/>
      <c r="SD316" s="33"/>
      <c r="SE316" s="33"/>
      <c r="SF316" s="33"/>
      <c r="SG316" s="33"/>
      <c r="SH316" s="33"/>
      <c r="SI316" s="33"/>
      <c r="SJ316" s="33"/>
      <c r="SK316" s="33"/>
      <c r="SL316" s="33"/>
      <c r="SM316" s="33"/>
      <c r="SN316" s="33"/>
      <c r="SO316" s="33"/>
      <c r="SP316" s="33"/>
      <c r="SQ316" s="33"/>
      <c r="SR316" s="33"/>
      <c r="SS316" s="33"/>
      <c r="ST316" s="33"/>
      <c r="SU316" s="33"/>
      <c r="SV316" s="33"/>
      <c r="SW316" s="33"/>
      <c r="SX316" s="33"/>
      <c r="SY316" s="33"/>
      <c r="SZ316" s="33"/>
      <c r="TA316" s="33"/>
      <c r="TB316" s="33"/>
      <c r="TC316" s="33"/>
      <c r="TD316" s="33"/>
      <c r="TE316" s="33"/>
      <c r="TF316" s="33"/>
      <c r="TG316" s="33"/>
      <c r="TH316" s="33"/>
      <c r="TI316" s="33"/>
      <c r="TJ316" s="33"/>
      <c r="TK316" s="33"/>
      <c r="TL316" s="33"/>
      <c r="TM316" s="33"/>
      <c r="TN316" s="33"/>
      <c r="TO316" s="33"/>
      <c r="TP316" s="33"/>
      <c r="TQ316" s="33"/>
      <c r="TR316" s="33"/>
      <c r="TS316" s="33"/>
      <c r="TT316" s="33"/>
      <c r="TU316" s="33"/>
      <c r="TV316" s="33"/>
      <c r="TW316" s="33"/>
      <c r="TX316" s="33"/>
      <c r="TY316" s="33"/>
      <c r="TZ316" s="33"/>
      <c r="UA316" s="33"/>
      <c r="UB316" s="33"/>
      <c r="UC316" s="33"/>
      <c r="UD316" s="33"/>
      <c r="UE316" s="33"/>
      <c r="UF316" s="33"/>
      <c r="UG316" s="33"/>
      <c r="UH316" s="33"/>
      <c r="UI316" s="33"/>
      <c r="UJ316" s="33"/>
      <c r="UK316" s="33"/>
      <c r="UL316" s="33"/>
    </row>
    <row r="317" spans="1:558" s="13" customFormat="1" x14ac:dyDescent="0.25">
      <c r="A317" s="54">
        <v>311</v>
      </c>
      <c r="B317" s="24" t="s">
        <v>366</v>
      </c>
      <c r="C317" s="54" t="s">
        <v>912</v>
      </c>
      <c r="D317" s="80" t="s">
        <v>364</v>
      </c>
      <c r="E317" s="80" t="s">
        <v>99</v>
      </c>
      <c r="F317" s="86" t="s">
        <v>921</v>
      </c>
      <c r="G317" s="25">
        <v>55000</v>
      </c>
      <c r="H317" s="84">
        <v>2559.6799999999998</v>
      </c>
      <c r="I317" s="25">
        <v>25</v>
      </c>
      <c r="J317" s="85">
        <v>1578.5</v>
      </c>
      <c r="K317" s="60">
        <f t="shared" si="38"/>
        <v>3904.9999999999995</v>
      </c>
      <c r="L317" s="36">
        <f t="shared" si="39"/>
        <v>605.00000000000011</v>
      </c>
      <c r="M317" s="72">
        <v>1672</v>
      </c>
      <c r="N317" s="25">
        <f t="shared" si="40"/>
        <v>3899.5000000000005</v>
      </c>
      <c r="O317" s="25"/>
      <c r="P317" s="25">
        <f t="shared" si="41"/>
        <v>3250.5</v>
      </c>
      <c r="Q317" s="25">
        <f t="shared" si="42"/>
        <v>5835.18</v>
      </c>
      <c r="R317" s="25">
        <f t="shared" si="43"/>
        <v>8409.5</v>
      </c>
      <c r="S317" s="25">
        <f t="shared" si="45"/>
        <v>49164.82</v>
      </c>
      <c r="T317" s="37" t="s">
        <v>44</v>
      </c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  <c r="LD317" s="33"/>
      <c r="LE317" s="33"/>
      <c r="LF317" s="33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3"/>
      <c r="LS317" s="33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33"/>
      <c r="ME317" s="33"/>
      <c r="MF317" s="33"/>
      <c r="MG317" s="33"/>
      <c r="MH317" s="33"/>
      <c r="MI317" s="33"/>
      <c r="MJ317" s="33"/>
      <c r="MK317" s="33"/>
      <c r="ML317" s="33"/>
      <c r="MM317" s="33"/>
      <c r="MN317" s="33"/>
      <c r="MO317" s="33"/>
      <c r="MP317" s="33"/>
      <c r="MQ317" s="33"/>
      <c r="MR317" s="33"/>
      <c r="MS317" s="33"/>
      <c r="MT317" s="33"/>
      <c r="MU317" s="33"/>
      <c r="MV317" s="33"/>
      <c r="MW317" s="33"/>
      <c r="MX317" s="33"/>
      <c r="MY317" s="33"/>
      <c r="MZ317" s="33"/>
      <c r="NA317" s="33"/>
      <c r="NB317" s="33"/>
      <c r="NC317" s="33"/>
      <c r="ND317" s="33"/>
      <c r="NE317" s="33"/>
      <c r="NF317" s="33"/>
      <c r="NG317" s="33"/>
      <c r="NH317" s="33"/>
      <c r="NI317" s="33"/>
      <c r="NJ317" s="33"/>
      <c r="NK317" s="33"/>
      <c r="NL317" s="33"/>
      <c r="NM317" s="33"/>
      <c r="NN317" s="33"/>
      <c r="NO317" s="33"/>
      <c r="NP317" s="33"/>
      <c r="NQ317" s="33"/>
      <c r="NR317" s="33"/>
      <c r="NS317" s="33"/>
      <c r="NT317" s="33"/>
      <c r="NU317" s="33"/>
      <c r="NV317" s="33"/>
      <c r="NW317" s="33"/>
      <c r="NX317" s="33"/>
      <c r="NY317" s="33"/>
      <c r="NZ317" s="33"/>
      <c r="OA317" s="33"/>
      <c r="OB317" s="33"/>
      <c r="OC317" s="33"/>
      <c r="OD317" s="33"/>
      <c r="OE317" s="33"/>
      <c r="OF317" s="33"/>
      <c r="OG317" s="33"/>
      <c r="OH317" s="33"/>
      <c r="OI317" s="33"/>
      <c r="OJ317" s="33"/>
      <c r="OK317" s="33"/>
      <c r="OL317" s="33"/>
      <c r="OM317" s="33"/>
      <c r="ON317" s="33"/>
      <c r="OO317" s="33"/>
      <c r="OP317" s="33"/>
      <c r="OQ317" s="33"/>
      <c r="OR317" s="33"/>
      <c r="OS317" s="33"/>
      <c r="OT317" s="33"/>
      <c r="OU317" s="33"/>
      <c r="OV317" s="33"/>
      <c r="OW317" s="33"/>
      <c r="OX317" s="33"/>
      <c r="OY317" s="33"/>
      <c r="OZ317" s="33"/>
      <c r="PA317" s="33"/>
      <c r="PB317" s="33"/>
      <c r="PC317" s="33"/>
      <c r="PD317" s="33"/>
      <c r="PE317" s="33"/>
      <c r="PF317" s="33"/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  <c r="QQ317" s="33"/>
      <c r="QR317" s="33"/>
      <c r="QS317" s="33"/>
      <c r="QT317" s="33"/>
      <c r="QU317" s="33"/>
      <c r="QV317" s="33"/>
      <c r="QW317" s="33"/>
      <c r="QX317" s="33"/>
      <c r="QY317" s="33"/>
      <c r="QZ317" s="33"/>
      <c r="RA317" s="33"/>
      <c r="RB317" s="33"/>
      <c r="RC317" s="33"/>
      <c r="RD317" s="33"/>
      <c r="RE317" s="33"/>
      <c r="RF317" s="33"/>
      <c r="RG317" s="33"/>
      <c r="RH317" s="33"/>
      <c r="RI317" s="33"/>
      <c r="RJ317" s="33"/>
      <c r="RK317" s="33"/>
      <c r="RL317" s="33"/>
      <c r="RM317" s="33"/>
      <c r="RN317" s="33"/>
      <c r="RO317" s="33"/>
      <c r="RP317" s="33"/>
      <c r="RQ317" s="33"/>
      <c r="RR317" s="33"/>
      <c r="RS317" s="33"/>
      <c r="RT317" s="33"/>
      <c r="RU317" s="33"/>
      <c r="RV317" s="33"/>
      <c r="RW317" s="33"/>
      <c r="RX317" s="33"/>
      <c r="RY317" s="33"/>
      <c r="RZ317" s="33"/>
      <c r="SA317" s="33"/>
      <c r="SB317" s="33"/>
      <c r="SC317" s="33"/>
      <c r="SD317" s="33"/>
      <c r="SE317" s="33"/>
      <c r="SF317" s="33"/>
      <c r="SG317" s="33"/>
      <c r="SH317" s="33"/>
      <c r="SI317" s="33"/>
      <c r="SJ317" s="33"/>
      <c r="SK317" s="33"/>
      <c r="SL317" s="33"/>
      <c r="SM317" s="33"/>
      <c r="SN317" s="33"/>
      <c r="SO317" s="33"/>
      <c r="SP317" s="33"/>
      <c r="SQ317" s="33"/>
      <c r="SR317" s="33"/>
      <c r="SS317" s="33"/>
      <c r="ST317" s="33"/>
      <c r="SU317" s="33"/>
      <c r="SV317" s="33"/>
      <c r="SW317" s="33"/>
      <c r="SX317" s="33"/>
      <c r="SY317" s="33"/>
      <c r="SZ317" s="33"/>
      <c r="TA317" s="33"/>
      <c r="TB317" s="33"/>
      <c r="TC317" s="33"/>
      <c r="TD317" s="33"/>
      <c r="TE317" s="33"/>
      <c r="TF317" s="33"/>
      <c r="TG317" s="33"/>
      <c r="TH317" s="33"/>
      <c r="TI317" s="33"/>
      <c r="TJ317" s="33"/>
      <c r="TK317" s="33"/>
      <c r="TL317" s="33"/>
      <c r="TM317" s="33"/>
      <c r="TN317" s="33"/>
      <c r="TO317" s="33"/>
      <c r="TP317" s="33"/>
      <c r="TQ317" s="33"/>
      <c r="TR317" s="33"/>
      <c r="TS317" s="33"/>
      <c r="TT317" s="33"/>
      <c r="TU317" s="33"/>
      <c r="TV317" s="33"/>
      <c r="TW317" s="33"/>
      <c r="TX317" s="33"/>
      <c r="TY317" s="33"/>
      <c r="TZ317" s="33"/>
      <c r="UA317" s="33"/>
      <c r="UB317" s="33"/>
      <c r="UC317" s="33"/>
      <c r="UD317" s="33"/>
      <c r="UE317" s="33"/>
      <c r="UF317" s="33"/>
      <c r="UG317" s="33"/>
      <c r="UH317" s="33"/>
      <c r="UI317" s="33"/>
      <c r="UJ317" s="33"/>
      <c r="UK317" s="33"/>
      <c r="UL317" s="33"/>
    </row>
    <row r="318" spans="1:558" s="13" customFormat="1" x14ac:dyDescent="0.25">
      <c r="A318" s="54">
        <v>312</v>
      </c>
      <c r="B318" s="24" t="s">
        <v>365</v>
      </c>
      <c r="C318" s="54" t="s">
        <v>912</v>
      </c>
      <c r="D318" s="80" t="s">
        <v>364</v>
      </c>
      <c r="E318" s="80" t="s">
        <v>99</v>
      </c>
      <c r="F318" s="86" t="s">
        <v>921</v>
      </c>
      <c r="G318" s="25">
        <v>35000</v>
      </c>
      <c r="H318" s="87">
        <v>0</v>
      </c>
      <c r="I318" s="25">
        <v>25</v>
      </c>
      <c r="J318" s="85">
        <v>1004.5</v>
      </c>
      <c r="K318" s="60">
        <f t="shared" si="38"/>
        <v>2485</v>
      </c>
      <c r="L318" s="36">
        <f t="shared" si="39"/>
        <v>385.00000000000006</v>
      </c>
      <c r="M318" s="72">
        <v>1064</v>
      </c>
      <c r="N318" s="25">
        <f t="shared" si="40"/>
        <v>2481.5</v>
      </c>
      <c r="O318" s="25"/>
      <c r="P318" s="25">
        <f t="shared" si="41"/>
        <v>2068.5</v>
      </c>
      <c r="Q318" s="25">
        <f t="shared" si="42"/>
        <v>2093.5</v>
      </c>
      <c r="R318" s="25">
        <f t="shared" si="43"/>
        <v>5351.5</v>
      </c>
      <c r="S318" s="25">
        <f t="shared" si="45"/>
        <v>32906.5</v>
      </c>
      <c r="T318" s="37" t="s">
        <v>44</v>
      </c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  <c r="LD318" s="33"/>
      <c r="LE318" s="33"/>
      <c r="LF318" s="33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3"/>
      <c r="LS318" s="33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33"/>
      <c r="ME318" s="33"/>
      <c r="MF318" s="33"/>
      <c r="MG318" s="33"/>
      <c r="MH318" s="33"/>
      <c r="MI318" s="33"/>
      <c r="MJ318" s="33"/>
      <c r="MK318" s="33"/>
      <c r="ML318" s="33"/>
      <c r="MM318" s="33"/>
      <c r="MN318" s="33"/>
      <c r="MO318" s="33"/>
      <c r="MP318" s="33"/>
      <c r="MQ318" s="33"/>
      <c r="MR318" s="33"/>
      <c r="MS318" s="33"/>
      <c r="MT318" s="33"/>
      <c r="MU318" s="33"/>
      <c r="MV318" s="33"/>
      <c r="MW318" s="33"/>
      <c r="MX318" s="33"/>
      <c r="MY318" s="33"/>
      <c r="MZ318" s="33"/>
      <c r="NA318" s="33"/>
      <c r="NB318" s="33"/>
      <c r="NC318" s="33"/>
      <c r="ND318" s="33"/>
      <c r="NE318" s="33"/>
      <c r="NF318" s="33"/>
      <c r="NG318" s="33"/>
      <c r="NH318" s="33"/>
      <c r="NI318" s="33"/>
      <c r="NJ318" s="33"/>
      <c r="NK318" s="33"/>
      <c r="NL318" s="33"/>
      <c r="NM318" s="33"/>
      <c r="NN318" s="33"/>
      <c r="NO318" s="33"/>
      <c r="NP318" s="33"/>
      <c r="NQ318" s="33"/>
      <c r="NR318" s="33"/>
      <c r="NS318" s="33"/>
      <c r="NT318" s="33"/>
      <c r="NU318" s="33"/>
      <c r="NV318" s="33"/>
      <c r="NW318" s="33"/>
      <c r="NX318" s="33"/>
      <c r="NY318" s="33"/>
      <c r="NZ318" s="33"/>
      <c r="OA318" s="33"/>
      <c r="OB318" s="33"/>
      <c r="OC318" s="33"/>
      <c r="OD318" s="33"/>
      <c r="OE318" s="33"/>
      <c r="OF318" s="33"/>
      <c r="OG318" s="33"/>
      <c r="OH318" s="33"/>
      <c r="OI318" s="33"/>
      <c r="OJ318" s="33"/>
      <c r="OK318" s="33"/>
      <c r="OL318" s="33"/>
      <c r="OM318" s="33"/>
      <c r="ON318" s="33"/>
      <c r="OO318" s="33"/>
      <c r="OP318" s="33"/>
      <c r="OQ318" s="33"/>
      <c r="OR318" s="33"/>
      <c r="OS318" s="33"/>
      <c r="OT318" s="33"/>
      <c r="OU318" s="33"/>
      <c r="OV318" s="33"/>
      <c r="OW318" s="33"/>
      <c r="OX318" s="33"/>
      <c r="OY318" s="33"/>
      <c r="OZ318" s="33"/>
      <c r="PA318" s="33"/>
      <c r="PB318" s="33"/>
      <c r="PC318" s="33"/>
      <c r="PD318" s="33"/>
      <c r="PE318" s="33"/>
      <c r="PF318" s="33"/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/>
      <c r="QQ318" s="33"/>
      <c r="QR318" s="33"/>
      <c r="QS318" s="33"/>
      <c r="QT318" s="33"/>
      <c r="QU318" s="33"/>
      <c r="QV318" s="33"/>
      <c r="QW318" s="33"/>
      <c r="QX318" s="33"/>
      <c r="QY318" s="33"/>
      <c r="QZ318" s="33"/>
      <c r="RA318" s="33"/>
      <c r="RB318" s="33"/>
      <c r="RC318" s="33"/>
      <c r="RD318" s="33"/>
      <c r="RE318" s="33"/>
      <c r="RF318" s="33"/>
      <c r="RG318" s="33"/>
      <c r="RH318" s="33"/>
      <c r="RI318" s="33"/>
      <c r="RJ318" s="33"/>
      <c r="RK318" s="33"/>
      <c r="RL318" s="33"/>
      <c r="RM318" s="33"/>
      <c r="RN318" s="33"/>
      <c r="RO318" s="33"/>
      <c r="RP318" s="33"/>
      <c r="RQ318" s="33"/>
      <c r="RR318" s="33"/>
      <c r="RS318" s="33"/>
      <c r="RT318" s="33"/>
      <c r="RU318" s="33"/>
      <c r="RV318" s="33"/>
      <c r="RW318" s="33"/>
      <c r="RX318" s="33"/>
      <c r="RY318" s="33"/>
      <c r="RZ318" s="33"/>
      <c r="SA318" s="33"/>
      <c r="SB318" s="33"/>
      <c r="SC318" s="33"/>
      <c r="SD318" s="33"/>
      <c r="SE318" s="33"/>
      <c r="SF318" s="33"/>
      <c r="SG318" s="33"/>
      <c r="SH318" s="33"/>
      <c r="SI318" s="33"/>
      <c r="SJ318" s="33"/>
      <c r="SK318" s="33"/>
      <c r="SL318" s="33"/>
      <c r="SM318" s="33"/>
      <c r="SN318" s="33"/>
      <c r="SO318" s="33"/>
      <c r="SP318" s="33"/>
      <c r="SQ318" s="33"/>
      <c r="SR318" s="33"/>
      <c r="SS318" s="33"/>
      <c r="ST318" s="33"/>
      <c r="SU318" s="33"/>
      <c r="SV318" s="33"/>
      <c r="SW318" s="33"/>
      <c r="SX318" s="33"/>
      <c r="SY318" s="33"/>
      <c r="SZ318" s="33"/>
      <c r="TA318" s="33"/>
      <c r="TB318" s="33"/>
      <c r="TC318" s="33"/>
      <c r="TD318" s="33"/>
      <c r="TE318" s="33"/>
      <c r="TF318" s="33"/>
      <c r="TG318" s="33"/>
      <c r="TH318" s="33"/>
      <c r="TI318" s="33"/>
      <c r="TJ318" s="33"/>
      <c r="TK318" s="33"/>
      <c r="TL318" s="33"/>
      <c r="TM318" s="33"/>
      <c r="TN318" s="33"/>
      <c r="TO318" s="33"/>
      <c r="TP318" s="33"/>
      <c r="TQ318" s="33"/>
      <c r="TR318" s="33"/>
      <c r="TS318" s="33"/>
      <c r="TT318" s="33"/>
      <c r="TU318" s="33"/>
      <c r="TV318" s="33"/>
      <c r="TW318" s="33"/>
      <c r="TX318" s="33"/>
      <c r="TY318" s="33"/>
      <c r="TZ318" s="33"/>
      <c r="UA318" s="33"/>
      <c r="UB318" s="33"/>
      <c r="UC318" s="33"/>
      <c r="UD318" s="33"/>
      <c r="UE318" s="33"/>
      <c r="UF318" s="33"/>
      <c r="UG318" s="33"/>
      <c r="UH318" s="33"/>
      <c r="UI318" s="33"/>
      <c r="UJ318" s="33"/>
      <c r="UK318" s="33"/>
      <c r="UL318" s="33"/>
    </row>
    <row r="319" spans="1:558" s="13" customFormat="1" x14ac:dyDescent="0.25">
      <c r="A319" s="54">
        <v>313</v>
      </c>
      <c r="B319" s="24" t="s">
        <v>367</v>
      </c>
      <c r="C319" s="54" t="s">
        <v>913</v>
      </c>
      <c r="D319" s="80" t="s">
        <v>364</v>
      </c>
      <c r="E319" s="80" t="s">
        <v>36</v>
      </c>
      <c r="F319" s="86" t="s">
        <v>921</v>
      </c>
      <c r="G319" s="25">
        <v>25000</v>
      </c>
      <c r="H319" s="87">
        <v>0</v>
      </c>
      <c r="I319" s="25">
        <v>25</v>
      </c>
      <c r="J319" s="85">
        <v>717.5</v>
      </c>
      <c r="K319" s="60">
        <f t="shared" si="38"/>
        <v>1774.9999999999998</v>
      </c>
      <c r="L319" s="36">
        <f t="shared" si="39"/>
        <v>275</v>
      </c>
      <c r="M319" s="72">
        <v>760</v>
      </c>
      <c r="N319" s="25">
        <f t="shared" si="40"/>
        <v>1772.5000000000002</v>
      </c>
      <c r="O319" s="25"/>
      <c r="P319" s="25">
        <f t="shared" si="41"/>
        <v>1477.5</v>
      </c>
      <c r="Q319" s="25">
        <f t="shared" si="42"/>
        <v>1502.5</v>
      </c>
      <c r="R319" s="25">
        <f t="shared" si="43"/>
        <v>3822.5</v>
      </c>
      <c r="S319" s="25">
        <f t="shared" si="45"/>
        <v>23497.5</v>
      </c>
      <c r="T319" s="37" t="s">
        <v>44</v>
      </c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  <c r="QQ319" s="33"/>
      <c r="QR319" s="33"/>
      <c r="QS319" s="33"/>
      <c r="QT319" s="33"/>
      <c r="QU319" s="33"/>
      <c r="QV319" s="33"/>
      <c r="QW319" s="33"/>
      <c r="QX319" s="33"/>
      <c r="QY319" s="33"/>
      <c r="QZ319" s="33"/>
      <c r="RA319" s="33"/>
      <c r="RB319" s="33"/>
      <c r="RC319" s="33"/>
      <c r="RD319" s="33"/>
      <c r="RE319" s="33"/>
      <c r="RF319" s="33"/>
      <c r="RG319" s="33"/>
      <c r="RH319" s="33"/>
      <c r="RI319" s="33"/>
      <c r="RJ319" s="33"/>
      <c r="RK319" s="33"/>
      <c r="RL319" s="33"/>
      <c r="RM319" s="33"/>
      <c r="RN319" s="33"/>
      <c r="RO319" s="33"/>
      <c r="RP319" s="33"/>
      <c r="RQ319" s="33"/>
      <c r="RR319" s="33"/>
      <c r="RS319" s="33"/>
      <c r="RT319" s="33"/>
      <c r="RU319" s="33"/>
      <c r="RV319" s="33"/>
      <c r="RW319" s="33"/>
      <c r="RX319" s="33"/>
      <c r="RY319" s="33"/>
      <c r="RZ319" s="33"/>
      <c r="SA319" s="33"/>
      <c r="SB319" s="33"/>
      <c r="SC319" s="33"/>
      <c r="SD319" s="33"/>
      <c r="SE319" s="33"/>
      <c r="SF319" s="33"/>
      <c r="SG319" s="33"/>
      <c r="SH319" s="33"/>
      <c r="SI319" s="33"/>
      <c r="SJ319" s="33"/>
      <c r="SK319" s="33"/>
      <c r="SL319" s="33"/>
      <c r="SM319" s="33"/>
      <c r="SN319" s="33"/>
      <c r="SO319" s="33"/>
      <c r="SP319" s="33"/>
      <c r="SQ319" s="33"/>
      <c r="SR319" s="33"/>
      <c r="SS319" s="33"/>
      <c r="ST319" s="33"/>
      <c r="SU319" s="33"/>
      <c r="SV319" s="33"/>
      <c r="SW319" s="33"/>
      <c r="SX319" s="33"/>
      <c r="SY319" s="33"/>
      <c r="SZ319" s="33"/>
      <c r="TA319" s="33"/>
      <c r="TB319" s="33"/>
      <c r="TC319" s="33"/>
      <c r="TD319" s="33"/>
      <c r="TE319" s="33"/>
      <c r="TF319" s="33"/>
      <c r="TG319" s="33"/>
      <c r="TH319" s="33"/>
      <c r="TI319" s="33"/>
      <c r="TJ319" s="33"/>
      <c r="TK319" s="33"/>
      <c r="TL319" s="33"/>
      <c r="TM319" s="33"/>
      <c r="TN319" s="33"/>
      <c r="TO319" s="33"/>
      <c r="TP319" s="33"/>
      <c r="TQ319" s="33"/>
      <c r="TR319" s="33"/>
      <c r="TS319" s="33"/>
      <c r="TT319" s="33"/>
      <c r="TU319" s="33"/>
      <c r="TV319" s="33"/>
      <c r="TW319" s="33"/>
      <c r="TX319" s="33"/>
      <c r="TY319" s="33"/>
      <c r="TZ319" s="33"/>
      <c r="UA319" s="33"/>
      <c r="UB319" s="33"/>
      <c r="UC319" s="33"/>
      <c r="UD319" s="33"/>
      <c r="UE319" s="33"/>
      <c r="UF319" s="33"/>
      <c r="UG319" s="33"/>
      <c r="UH319" s="33"/>
      <c r="UI319" s="33"/>
      <c r="UJ319" s="33"/>
      <c r="UK319" s="33"/>
      <c r="UL319" s="33"/>
    </row>
    <row r="320" spans="1:558" s="13" customFormat="1" x14ac:dyDescent="0.25">
      <c r="A320" s="54">
        <v>314</v>
      </c>
      <c r="B320" s="24" t="s">
        <v>370</v>
      </c>
      <c r="C320" s="54" t="s">
        <v>912</v>
      </c>
      <c r="D320" s="80" t="s">
        <v>346</v>
      </c>
      <c r="E320" s="80" t="s">
        <v>195</v>
      </c>
      <c r="F320" s="86" t="s">
        <v>921</v>
      </c>
      <c r="G320" s="25">
        <v>85000</v>
      </c>
      <c r="H320" s="84">
        <v>6861.53</v>
      </c>
      <c r="I320" s="25">
        <v>25</v>
      </c>
      <c r="J320" s="85">
        <v>2439.5</v>
      </c>
      <c r="K320" s="60">
        <f t="shared" si="38"/>
        <v>6034.9999999999991</v>
      </c>
      <c r="L320" s="36">
        <f t="shared" si="39"/>
        <v>935.00000000000011</v>
      </c>
      <c r="M320" s="72">
        <v>2584</v>
      </c>
      <c r="N320" s="25">
        <f t="shared" si="40"/>
        <v>6026.5</v>
      </c>
      <c r="O320" s="25"/>
      <c r="P320" s="25">
        <f t="shared" si="41"/>
        <v>5023.5</v>
      </c>
      <c r="Q320" s="25">
        <f t="shared" si="42"/>
        <v>11910.029999999999</v>
      </c>
      <c r="R320" s="25">
        <f t="shared" si="43"/>
        <v>12996.5</v>
      </c>
      <c r="S320" s="25">
        <f t="shared" si="45"/>
        <v>73089.97</v>
      </c>
      <c r="T320" s="37" t="s">
        <v>44</v>
      </c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  <c r="LD320" s="33"/>
      <c r="LE320" s="33"/>
      <c r="LF320" s="33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3"/>
      <c r="LS320" s="33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33"/>
      <c r="ME320" s="33"/>
      <c r="MF320" s="33"/>
      <c r="MG320" s="33"/>
      <c r="MH320" s="33"/>
      <c r="MI320" s="33"/>
      <c r="MJ320" s="33"/>
      <c r="MK320" s="33"/>
      <c r="ML320" s="33"/>
      <c r="MM320" s="33"/>
      <c r="MN320" s="33"/>
      <c r="MO320" s="33"/>
      <c r="MP320" s="33"/>
      <c r="MQ320" s="33"/>
      <c r="MR320" s="33"/>
      <c r="MS320" s="33"/>
      <c r="MT320" s="33"/>
      <c r="MU320" s="33"/>
      <c r="MV320" s="33"/>
      <c r="MW320" s="33"/>
      <c r="MX320" s="33"/>
      <c r="MY320" s="33"/>
      <c r="MZ320" s="33"/>
      <c r="NA320" s="33"/>
      <c r="NB320" s="33"/>
      <c r="NC320" s="33"/>
      <c r="ND320" s="33"/>
      <c r="NE320" s="33"/>
      <c r="NF320" s="33"/>
      <c r="NG320" s="33"/>
      <c r="NH320" s="33"/>
      <c r="NI320" s="33"/>
      <c r="NJ320" s="33"/>
      <c r="NK320" s="33"/>
      <c r="NL320" s="33"/>
      <c r="NM320" s="33"/>
      <c r="NN320" s="33"/>
      <c r="NO320" s="33"/>
      <c r="NP320" s="33"/>
      <c r="NQ320" s="33"/>
      <c r="NR320" s="33"/>
      <c r="NS320" s="33"/>
      <c r="NT320" s="33"/>
      <c r="NU320" s="33"/>
      <c r="NV320" s="33"/>
      <c r="NW320" s="33"/>
      <c r="NX320" s="33"/>
      <c r="NY320" s="33"/>
      <c r="NZ320" s="33"/>
      <c r="OA320" s="33"/>
      <c r="OB320" s="33"/>
      <c r="OC320" s="33"/>
      <c r="OD320" s="33"/>
      <c r="OE320" s="33"/>
      <c r="OF320" s="33"/>
      <c r="OG320" s="33"/>
      <c r="OH320" s="33"/>
      <c r="OI320" s="33"/>
      <c r="OJ320" s="33"/>
      <c r="OK320" s="33"/>
      <c r="OL320" s="33"/>
      <c r="OM320" s="33"/>
      <c r="ON320" s="33"/>
      <c r="OO320" s="33"/>
      <c r="OP320" s="33"/>
      <c r="OQ320" s="33"/>
      <c r="OR320" s="33"/>
      <c r="OS320" s="33"/>
      <c r="OT320" s="33"/>
      <c r="OU320" s="33"/>
      <c r="OV320" s="33"/>
      <c r="OW320" s="33"/>
      <c r="OX320" s="33"/>
      <c r="OY320" s="33"/>
      <c r="OZ320" s="33"/>
      <c r="PA320" s="33"/>
      <c r="PB320" s="33"/>
      <c r="PC320" s="33"/>
      <c r="PD320" s="33"/>
      <c r="PE320" s="33"/>
      <c r="PF320" s="33"/>
      <c r="PG320" s="33"/>
      <c r="PH320" s="33"/>
      <c r="PI320" s="33"/>
      <c r="PJ320" s="33"/>
      <c r="PK320" s="33"/>
      <c r="PL320" s="33"/>
      <c r="PM320" s="33"/>
      <c r="PN320" s="33"/>
      <c r="PO320" s="33"/>
      <c r="PP320" s="33"/>
      <c r="PQ320" s="33"/>
      <c r="PR320" s="33"/>
      <c r="PS320" s="33"/>
      <c r="PT320" s="33"/>
      <c r="PU320" s="33"/>
      <c r="PV320" s="33"/>
      <c r="PW320" s="33"/>
      <c r="PX320" s="33"/>
      <c r="PY320" s="33"/>
      <c r="PZ320" s="33"/>
      <c r="QA320" s="33"/>
      <c r="QB320" s="33"/>
      <c r="QC320" s="33"/>
      <c r="QD320" s="33"/>
      <c r="QE320" s="33"/>
      <c r="QF320" s="33"/>
      <c r="QG320" s="33"/>
      <c r="QH320" s="33"/>
      <c r="QI320" s="33"/>
      <c r="QJ320" s="33"/>
      <c r="QK320" s="33"/>
      <c r="QL320" s="33"/>
      <c r="QM320" s="33"/>
      <c r="QN320" s="33"/>
      <c r="QO320" s="33"/>
      <c r="QP320" s="33"/>
      <c r="QQ320" s="33"/>
      <c r="QR320" s="33"/>
      <c r="QS320" s="33"/>
      <c r="QT320" s="33"/>
      <c r="QU320" s="33"/>
      <c r="QV320" s="33"/>
      <c r="QW320" s="33"/>
      <c r="QX320" s="33"/>
      <c r="QY320" s="33"/>
      <c r="QZ320" s="33"/>
      <c r="RA320" s="33"/>
      <c r="RB320" s="33"/>
      <c r="RC320" s="33"/>
      <c r="RD320" s="33"/>
      <c r="RE320" s="33"/>
      <c r="RF320" s="33"/>
      <c r="RG320" s="33"/>
      <c r="RH320" s="33"/>
      <c r="RI320" s="33"/>
      <c r="RJ320" s="33"/>
      <c r="RK320" s="33"/>
      <c r="RL320" s="33"/>
      <c r="RM320" s="33"/>
      <c r="RN320" s="33"/>
      <c r="RO320" s="33"/>
      <c r="RP320" s="33"/>
      <c r="RQ320" s="33"/>
      <c r="RR320" s="33"/>
      <c r="RS320" s="33"/>
      <c r="RT320" s="33"/>
      <c r="RU320" s="33"/>
      <c r="RV320" s="33"/>
      <c r="RW320" s="33"/>
      <c r="RX320" s="33"/>
      <c r="RY320" s="33"/>
      <c r="RZ320" s="33"/>
      <c r="SA320" s="33"/>
      <c r="SB320" s="33"/>
      <c r="SC320" s="33"/>
      <c r="SD320" s="33"/>
      <c r="SE320" s="33"/>
      <c r="SF320" s="33"/>
      <c r="SG320" s="33"/>
      <c r="SH320" s="33"/>
      <c r="SI320" s="33"/>
      <c r="SJ320" s="33"/>
      <c r="SK320" s="33"/>
      <c r="SL320" s="33"/>
      <c r="SM320" s="33"/>
      <c r="SN320" s="33"/>
      <c r="SO320" s="33"/>
      <c r="SP320" s="33"/>
      <c r="SQ320" s="33"/>
      <c r="SR320" s="33"/>
      <c r="SS320" s="33"/>
      <c r="ST320" s="33"/>
      <c r="SU320" s="33"/>
      <c r="SV320" s="33"/>
      <c r="SW320" s="33"/>
      <c r="SX320" s="33"/>
      <c r="SY320" s="33"/>
      <c r="SZ320" s="33"/>
      <c r="TA320" s="33"/>
      <c r="TB320" s="33"/>
      <c r="TC320" s="33"/>
      <c r="TD320" s="33"/>
      <c r="TE320" s="33"/>
      <c r="TF320" s="33"/>
      <c r="TG320" s="33"/>
      <c r="TH320" s="33"/>
      <c r="TI320" s="33"/>
      <c r="TJ320" s="33"/>
      <c r="TK320" s="33"/>
      <c r="TL320" s="33"/>
      <c r="TM320" s="33"/>
      <c r="TN320" s="33"/>
      <c r="TO320" s="33"/>
      <c r="TP320" s="33"/>
      <c r="TQ320" s="33"/>
      <c r="TR320" s="33"/>
      <c r="TS320" s="33"/>
      <c r="TT320" s="33"/>
      <c r="TU320" s="33"/>
      <c r="TV320" s="33"/>
      <c r="TW320" s="33"/>
      <c r="TX320" s="33"/>
      <c r="TY320" s="33"/>
      <c r="TZ320" s="33"/>
      <c r="UA320" s="33"/>
      <c r="UB320" s="33"/>
      <c r="UC320" s="33"/>
      <c r="UD320" s="33"/>
      <c r="UE320" s="33"/>
      <c r="UF320" s="33"/>
      <c r="UG320" s="33"/>
      <c r="UH320" s="33"/>
      <c r="UI320" s="33"/>
      <c r="UJ320" s="33"/>
      <c r="UK320" s="33"/>
      <c r="UL320" s="33"/>
    </row>
    <row r="321" spans="1:558" s="13" customFormat="1" x14ac:dyDescent="0.25">
      <c r="A321" s="54">
        <v>315</v>
      </c>
      <c r="B321" s="24" t="s">
        <v>369</v>
      </c>
      <c r="C321" s="54" t="s">
        <v>912</v>
      </c>
      <c r="D321" s="80" t="s">
        <v>346</v>
      </c>
      <c r="E321" s="80" t="s">
        <v>390</v>
      </c>
      <c r="F321" s="86" t="s">
        <v>921</v>
      </c>
      <c r="G321" s="25">
        <v>60000</v>
      </c>
      <c r="H321" s="84">
        <v>3143.58</v>
      </c>
      <c r="I321" s="25">
        <v>25</v>
      </c>
      <c r="J321" s="85">
        <v>1722</v>
      </c>
      <c r="K321" s="60">
        <f t="shared" si="38"/>
        <v>4260</v>
      </c>
      <c r="L321" s="36">
        <f t="shared" si="39"/>
        <v>660.00000000000011</v>
      </c>
      <c r="M321" s="72">
        <v>1824</v>
      </c>
      <c r="N321" s="25">
        <f t="shared" si="40"/>
        <v>4254</v>
      </c>
      <c r="O321" s="25"/>
      <c r="P321" s="25">
        <f t="shared" si="41"/>
        <v>3546</v>
      </c>
      <c r="Q321" s="25">
        <f t="shared" si="42"/>
        <v>6714.58</v>
      </c>
      <c r="R321" s="25">
        <f t="shared" si="43"/>
        <v>9174</v>
      </c>
      <c r="S321" s="25">
        <f t="shared" si="45"/>
        <v>53285.42</v>
      </c>
      <c r="T321" s="37" t="s">
        <v>44</v>
      </c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  <c r="LD321" s="33"/>
      <c r="LE321" s="33"/>
      <c r="LF321" s="33"/>
      <c r="LG321" s="33"/>
      <c r="LH321" s="33"/>
      <c r="LI321" s="33"/>
      <c r="LJ321" s="33"/>
      <c r="LK321" s="33"/>
      <c r="LL321" s="33"/>
      <c r="LM321" s="33"/>
      <c r="LN321" s="33"/>
      <c r="LO321" s="33"/>
      <c r="LP321" s="33"/>
      <c r="LQ321" s="33"/>
      <c r="LR321" s="33"/>
      <c r="LS321" s="33"/>
      <c r="LT321" s="33"/>
      <c r="LU321" s="33"/>
      <c r="LV321" s="33"/>
      <c r="LW321" s="33"/>
      <c r="LX321" s="33"/>
      <c r="LY321" s="33"/>
      <c r="LZ321" s="33"/>
      <c r="MA321" s="33"/>
      <c r="MB321" s="33"/>
      <c r="MC321" s="33"/>
      <c r="MD321" s="33"/>
      <c r="ME321" s="33"/>
      <c r="MF321" s="33"/>
      <c r="MG321" s="33"/>
      <c r="MH321" s="33"/>
      <c r="MI321" s="33"/>
      <c r="MJ321" s="33"/>
      <c r="MK321" s="33"/>
      <c r="ML321" s="33"/>
      <c r="MM321" s="33"/>
      <c r="MN321" s="33"/>
      <c r="MO321" s="33"/>
      <c r="MP321" s="33"/>
      <c r="MQ321" s="33"/>
      <c r="MR321" s="33"/>
      <c r="MS321" s="33"/>
      <c r="MT321" s="33"/>
      <c r="MU321" s="33"/>
      <c r="MV321" s="33"/>
      <c r="MW321" s="33"/>
      <c r="MX321" s="33"/>
      <c r="MY321" s="33"/>
      <c r="MZ321" s="33"/>
      <c r="NA321" s="33"/>
      <c r="NB321" s="33"/>
      <c r="NC321" s="33"/>
      <c r="ND321" s="33"/>
      <c r="NE321" s="33"/>
      <c r="NF321" s="33"/>
      <c r="NG321" s="33"/>
      <c r="NH321" s="33"/>
      <c r="NI321" s="33"/>
      <c r="NJ321" s="33"/>
      <c r="NK321" s="33"/>
      <c r="NL321" s="33"/>
      <c r="NM321" s="33"/>
      <c r="NN321" s="33"/>
      <c r="NO321" s="33"/>
      <c r="NP321" s="33"/>
      <c r="NQ321" s="33"/>
      <c r="NR321" s="33"/>
      <c r="NS321" s="33"/>
      <c r="NT321" s="33"/>
      <c r="NU321" s="33"/>
      <c r="NV321" s="33"/>
      <c r="NW321" s="33"/>
      <c r="NX321" s="33"/>
      <c r="NY321" s="33"/>
      <c r="NZ321" s="33"/>
      <c r="OA321" s="33"/>
      <c r="OB321" s="33"/>
      <c r="OC321" s="33"/>
      <c r="OD321" s="33"/>
      <c r="OE321" s="33"/>
      <c r="OF321" s="33"/>
      <c r="OG321" s="33"/>
      <c r="OH321" s="33"/>
      <c r="OI321" s="33"/>
      <c r="OJ321" s="33"/>
      <c r="OK321" s="33"/>
      <c r="OL321" s="33"/>
      <c r="OM321" s="33"/>
      <c r="ON321" s="33"/>
      <c r="OO321" s="33"/>
      <c r="OP321" s="33"/>
      <c r="OQ321" s="33"/>
      <c r="OR321" s="33"/>
      <c r="OS321" s="33"/>
      <c r="OT321" s="33"/>
      <c r="OU321" s="33"/>
      <c r="OV321" s="33"/>
      <c r="OW321" s="33"/>
      <c r="OX321" s="33"/>
      <c r="OY321" s="33"/>
      <c r="OZ321" s="33"/>
      <c r="PA321" s="33"/>
      <c r="PB321" s="33"/>
      <c r="PC321" s="33"/>
      <c r="PD321" s="33"/>
      <c r="PE321" s="33"/>
      <c r="PF321" s="33"/>
      <c r="PG321" s="33"/>
      <c r="PH321" s="33"/>
      <c r="PI321" s="33"/>
      <c r="PJ321" s="33"/>
      <c r="PK321" s="33"/>
      <c r="PL321" s="33"/>
      <c r="PM321" s="33"/>
      <c r="PN321" s="33"/>
      <c r="PO321" s="33"/>
      <c r="PP321" s="33"/>
      <c r="PQ321" s="33"/>
      <c r="PR321" s="33"/>
      <c r="PS321" s="33"/>
      <c r="PT321" s="33"/>
      <c r="PU321" s="33"/>
      <c r="PV321" s="33"/>
      <c r="PW321" s="33"/>
      <c r="PX321" s="33"/>
      <c r="PY321" s="33"/>
      <c r="PZ321" s="33"/>
      <c r="QA321" s="33"/>
      <c r="QB321" s="33"/>
      <c r="QC321" s="33"/>
      <c r="QD321" s="33"/>
      <c r="QE321" s="33"/>
      <c r="QF321" s="33"/>
      <c r="QG321" s="33"/>
      <c r="QH321" s="33"/>
      <c r="QI321" s="33"/>
      <c r="QJ321" s="33"/>
      <c r="QK321" s="33"/>
      <c r="QL321" s="33"/>
      <c r="QM321" s="33"/>
      <c r="QN321" s="33"/>
      <c r="QO321" s="33"/>
      <c r="QP321" s="33"/>
      <c r="QQ321" s="33"/>
      <c r="QR321" s="33"/>
      <c r="QS321" s="33"/>
      <c r="QT321" s="33"/>
      <c r="QU321" s="33"/>
      <c r="QV321" s="33"/>
      <c r="QW321" s="33"/>
      <c r="QX321" s="33"/>
      <c r="QY321" s="33"/>
      <c r="QZ321" s="33"/>
      <c r="RA321" s="33"/>
      <c r="RB321" s="33"/>
      <c r="RC321" s="33"/>
      <c r="RD321" s="33"/>
      <c r="RE321" s="33"/>
      <c r="RF321" s="33"/>
      <c r="RG321" s="33"/>
      <c r="RH321" s="33"/>
      <c r="RI321" s="33"/>
      <c r="RJ321" s="33"/>
      <c r="RK321" s="33"/>
      <c r="RL321" s="33"/>
      <c r="RM321" s="33"/>
      <c r="RN321" s="33"/>
      <c r="RO321" s="33"/>
      <c r="RP321" s="33"/>
      <c r="RQ321" s="33"/>
      <c r="RR321" s="33"/>
      <c r="RS321" s="33"/>
      <c r="RT321" s="33"/>
      <c r="RU321" s="33"/>
      <c r="RV321" s="33"/>
      <c r="RW321" s="33"/>
      <c r="RX321" s="33"/>
      <c r="RY321" s="33"/>
      <c r="RZ321" s="33"/>
      <c r="SA321" s="33"/>
      <c r="SB321" s="33"/>
      <c r="SC321" s="33"/>
      <c r="SD321" s="33"/>
      <c r="SE321" s="33"/>
      <c r="SF321" s="33"/>
      <c r="SG321" s="33"/>
      <c r="SH321" s="33"/>
      <c r="SI321" s="33"/>
      <c r="SJ321" s="33"/>
      <c r="SK321" s="33"/>
      <c r="SL321" s="33"/>
      <c r="SM321" s="33"/>
      <c r="SN321" s="33"/>
      <c r="SO321" s="33"/>
      <c r="SP321" s="33"/>
      <c r="SQ321" s="33"/>
      <c r="SR321" s="33"/>
      <c r="SS321" s="33"/>
      <c r="ST321" s="33"/>
      <c r="SU321" s="33"/>
      <c r="SV321" s="33"/>
      <c r="SW321" s="33"/>
      <c r="SX321" s="33"/>
      <c r="SY321" s="33"/>
      <c r="SZ321" s="33"/>
      <c r="TA321" s="33"/>
      <c r="TB321" s="33"/>
      <c r="TC321" s="33"/>
      <c r="TD321" s="33"/>
      <c r="TE321" s="33"/>
      <c r="TF321" s="33"/>
      <c r="TG321" s="33"/>
      <c r="TH321" s="33"/>
      <c r="TI321" s="33"/>
      <c r="TJ321" s="33"/>
      <c r="TK321" s="33"/>
      <c r="TL321" s="33"/>
      <c r="TM321" s="33"/>
      <c r="TN321" s="33"/>
      <c r="TO321" s="33"/>
      <c r="TP321" s="33"/>
      <c r="TQ321" s="33"/>
      <c r="TR321" s="33"/>
      <c r="TS321" s="33"/>
      <c r="TT321" s="33"/>
      <c r="TU321" s="33"/>
      <c r="TV321" s="33"/>
      <c r="TW321" s="33"/>
      <c r="TX321" s="33"/>
      <c r="TY321" s="33"/>
      <c r="TZ321" s="33"/>
      <c r="UA321" s="33"/>
      <c r="UB321" s="33"/>
      <c r="UC321" s="33"/>
      <c r="UD321" s="33"/>
      <c r="UE321" s="33"/>
      <c r="UF321" s="33"/>
      <c r="UG321" s="33"/>
      <c r="UH321" s="33"/>
      <c r="UI321" s="33"/>
      <c r="UJ321" s="33"/>
      <c r="UK321" s="33"/>
      <c r="UL321" s="33"/>
    </row>
    <row r="322" spans="1:558" s="13" customFormat="1" x14ac:dyDescent="0.25">
      <c r="A322" s="54">
        <v>316</v>
      </c>
      <c r="B322" s="24" t="s">
        <v>368</v>
      </c>
      <c r="C322" s="54" t="s">
        <v>912</v>
      </c>
      <c r="D322" s="80" t="s">
        <v>346</v>
      </c>
      <c r="E322" s="80" t="s">
        <v>392</v>
      </c>
      <c r="F322" s="86" t="s">
        <v>921</v>
      </c>
      <c r="G322" s="25">
        <v>46000</v>
      </c>
      <c r="H322" s="85">
        <v>1289.46</v>
      </c>
      <c r="I322" s="25">
        <v>25</v>
      </c>
      <c r="J322" s="85">
        <v>1320.2</v>
      </c>
      <c r="K322" s="60">
        <f t="shared" si="38"/>
        <v>3265.9999999999995</v>
      </c>
      <c r="L322" s="36">
        <f t="shared" si="39"/>
        <v>506.00000000000006</v>
      </c>
      <c r="M322" s="72">
        <v>1398.4</v>
      </c>
      <c r="N322" s="25">
        <f t="shared" si="40"/>
        <v>3261.4</v>
      </c>
      <c r="O322" s="25"/>
      <c r="P322" s="25">
        <f t="shared" si="41"/>
        <v>2718.6000000000004</v>
      </c>
      <c r="Q322" s="25">
        <f t="shared" si="42"/>
        <v>4033.06</v>
      </c>
      <c r="R322" s="25">
        <f t="shared" si="43"/>
        <v>7033.4</v>
      </c>
      <c r="S322" s="25">
        <f t="shared" si="45"/>
        <v>41966.94</v>
      </c>
      <c r="T322" s="37" t="s">
        <v>44</v>
      </c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  <c r="LD322" s="33"/>
      <c r="LE322" s="33"/>
      <c r="LF322" s="33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3"/>
      <c r="LS322" s="33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33"/>
      <c r="ME322" s="33"/>
      <c r="MF322" s="33"/>
      <c r="MG322" s="33"/>
      <c r="MH322" s="33"/>
      <c r="MI322" s="33"/>
      <c r="MJ322" s="33"/>
      <c r="MK322" s="33"/>
      <c r="ML322" s="33"/>
      <c r="MM322" s="33"/>
      <c r="MN322" s="33"/>
      <c r="MO322" s="33"/>
      <c r="MP322" s="33"/>
      <c r="MQ322" s="33"/>
      <c r="MR322" s="33"/>
      <c r="MS322" s="33"/>
      <c r="MT322" s="33"/>
      <c r="MU322" s="33"/>
      <c r="MV322" s="33"/>
      <c r="MW322" s="33"/>
      <c r="MX322" s="33"/>
      <c r="MY322" s="33"/>
      <c r="MZ322" s="33"/>
      <c r="NA322" s="33"/>
      <c r="NB322" s="33"/>
      <c r="NC322" s="33"/>
      <c r="ND322" s="33"/>
      <c r="NE322" s="33"/>
      <c r="NF322" s="33"/>
      <c r="NG322" s="33"/>
      <c r="NH322" s="33"/>
      <c r="NI322" s="33"/>
      <c r="NJ322" s="33"/>
      <c r="NK322" s="33"/>
      <c r="NL322" s="33"/>
      <c r="NM322" s="33"/>
      <c r="NN322" s="33"/>
      <c r="NO322" s="33"/>
      <c r="NP322" s="33"/>
      <c r="NQ322" s="33"/>
      <c r="NR322" s="33"/>
      <c r="NS322" s="33"/>
      <c r="NT322" s="33"/>
      <c r="NU322" s="33"/>
      <c r="NV322" s="33"/>
      <c r="NW322" s="33"/>
      <c r="NX322" s="33"/>
      <c r="NY322" s="33"/>
      <c r="NZ322" s="33"/>
      <c r="OA322" s="33"/>
      <c r="OB322" s="33"/>
      <c r="OC322" s="33"/>
      <c r="OD322" s="33"/>
      <c r="OE322" s="33"/>
      <c r="OF322" s="33"/>
      <c r="OG322" s="33"/>
      <c r="OH322" s="33"/>
      <c r="OI322" s="33"/>
      <c r="OJ322" s="33"/>
      <c r="OK322" s="33"/>
      <c r="OL322" s="33"/>
      <c r="OM322" s="33"/>
      <c r="ON322" s="33"/>
      <c r="OO322" s="33"/>
      <c r="OP322" s="33"/>
      <c r="OQ322" s="33"/>
      <c r="OR322" s="33"/>
      <c r="OS322" s="33"/>
      <c r="OT322" s="33"/>
      <c r="OU322" s="33"/>
      <c r="OV322" s="33"/>
      <c r="OW322" s="33"/>
      <c r="OX322" s="33"/>
      <c r="OY322" s="33"/>
      <c r="OZ322" s="33"/>
      <c r="PA322" s="33"/>
      <c r="PB322" s="33"/>
      <c r="PC322" s="33"/>
      <c r="PD322" s="33"/>
      <c r="PE322" s="33"/>
      <c r="PF322" s="33"/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/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  <c r="QQ322" s="33"/>
      <c r="QR322" s="33"/>
      <c r="QS322" s="33"/>
      <c r="QT322" s="33"/>
      <c r="QU322" s="33"/>
      <c r="QV322" s="33"/>
      <c r="QW322" s="33"/>
      <c r="QX322" s="33"/>
      <c r="QY322" s="33"/>
      <c r="QZ322" s="33"/>
      <c r="RA322" s="33"/>
      <c r="RB322" s="33"/>
      <c r="RC322" s="33"/>
      <c r="RD322" s="33"/>
      <c r="RE322" s="33"/>
      <c r="RF322" s="33"/>
      <c r="RG322" s="33"/>
      <c r="RH322" s="33"/>
      <c r="RI322" s="33"/>
      <c r="RJ322" s="33"/>
      <c r="RK322" s="33"/>
      <c r="RL322" s="33"/>
      <c r="RM322" s="33"/>
      <c r="RN322" s="33"/>
      <c r="RO322" s="33"/>
      <c r="RP322" s="33"/>
      <c r="RQ322" s="33"/>
      <c r="RR322" s="33"/>
      <c r="RS322" s="33"/>
      <c r="RT322" s="33"/>
      <c r="RU322" s="33"/>
      <c r="RV322" s="33"/>
      <c r="RW322" s="33"/>
      <c r="RX322" s="33"/>
      <c r="RY322" s="33"/>
      <c r="RZ322" s="33"/>
      <c r="SA322" s="33"/>
      <c r="SB322" s="33"/>
      <c r="SC322" s="33"/>
      <c r="SD322" s="33"/>
      <c r="SE322" s="33"/>
      <c r="SF322" s="33"/>
      <c r="SG322" s="33"/>
      <c r="SH322" s="33"/>
      <c r="SI322" s="33"/>
      <c r="SJ322" s="33"/>
      <c r="SK322" s="33"/>
      <c r="SL322" s="33"/>
      <c r="SM322" s="33"/>
      <c r="SN322" s="33"/>
      <c r="SO322" s="33"/>
      <c r="SP322" s="33"/>
      <c r="SQ322" s="33"/>
      <c r="SR322" s="33"/>
      <c r="SS322" s="33"/>
      <c r="ST322" s="33"/>
      <c r="SU322" s="33"/>
      <c r="SV322" s="33"/>
      <c r="SW322" s="33"/>
      <c r="SX322" s="33"/>
      <c r="SY322" s="33"/>
      <c r="SZ322" s="33"/>
      <c r="TA322" s="33"/>
      <c r="TB322" s="33"/>
      <c r="TC322" s="33"/>
      <c r="TD322" s="33"/>
      <c r="TE322" s="33"/>
      <c r="TF322" s="33"/>
      <c r="TG322" s="33"/>
      <c r="TH322" s="33"/>
      <c r="TI322" s="33"/>
      <c r="TJ322" s="33"/>
      <c r="TK322" s="33"/>
      <c r="TL322" s="33"/>
      <c r="TM322" s="33"/>
      <c r="TN322" s="33"/>
      <c r="TO322" s="33"/>
      <c r="TP322" s="33"/>
      <c r="TQ322" s="33"/>
      <c r="TR322" s="33"/>
      <c r="TS322" s="33"/>
      <c r="TT322" s="33"/>
      <c r="TU322" s="33"/>
      <c r="TV322" s="33"/>
      <c r="TW322" s="33"/>
      <c r="TX322" s="33"/>
      <c r="TY322" s="33"/>
      <c r="TZ322" s="33"/>
      <c r="UA322" s="33"/>
      <c r="UB322" s="33"/>
      <c r="UC322" s="33"/>
      <c r="UD322" s="33"/>
      <c r="UE322" s="33"/>
      <c r="UF322" s="33"/>
      <c r="UG322" s="33"/>
      <c r="UH322" s="33"/>
      <c r="UI322" s="33"/>
      <c r="UJ322" s="33"/>
      <c r="UK322" s="33"/>
      <c r="UL322" s="33"/>
    </row>
    <row r="323" spans="1:558" s="13" customFormat="1" x14ac:dyDescent="0.25">
      <c r="A323" s="54">
        <v>317</v>
      </c>
      <c r="B323" s="24" t="s">
        <v>320</v>
      </c>
      <c r="C323" s="54" t="s">
        <v>912</v>
      </c>
      <c r="D323" s="80" t="s">
        <v>319</v>
      </c>
      <c r="E323" s="80" t="s">
        <v>140</v>
      </c>
      <c r="F323" s="86" t="s">
        <v>920</v>
      </c>
      <c r="G323" s="25">
        <v>25000</v>
      </c>
      <c r="H323" s="87">
        <v>0</v>
      </c>
      <c r="I323" s="25">
        <v>25</v>
      </c>
      <c r="J323" s="85">
        <v>717.5</v>
      </c>
      <c r="K323" s="60">
        <f t="shared" si="38"/>
        <v>1774.9999999999998</v>
      </c>
      <c r="L323" s="36">
        <f t="shared" si="39"/>
        <v>275</v>
      </c>
      <c r="M323" s="72">
        <v>760</v>
      </c>
      <c r="N323" s="25">
        <f t="shared" si="40"/>
        <v>1772.5000000000002</v>
      </c>
      <c r="O323" s="25"/>
      <c r="P323" s="25">
        <f t="shared" si="41"/>
        <v>1477.5</v>
      </c>
      <c r="Q323" s="25">
        <f t="shared" si="42"/>
        <v>1502.5</v>
      </c>
      <c r="R323" s="25">
        <f t="shared" si="43"/>
        <v>3822.5</v>
      </c>
      <c r="S323" s="25">
        <f t="shared" si="45"/>
        <v>23497.5</v>
      </c>
      <c r="T323" s="37" t="s">
        <v>44</v>
      </c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  <c r="LD323" s="33"/>
      <c r="LE323" s="33"/>
      <c r="LF323" s="33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3"/>
      <c r="LS323" s="33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33"/>
      <c r="ME323" s="33"/>
      <c r="MF323" s="33"/>
      <c r="MG323" s="33"/>
      <c r="MH323" s="33"/>
      <c r="MI323" s="33"/>
      <c r="MJ323" s="33"/>
      <c r="MK323" s="33"/>
      <c r="ML323" s="33"/>
      <c r="MM323" s="33"/>
      <c r="MN323" s="33"/>
      <c r="MO323" s="33"/>
      <c r="MP323" s="33"/>
      <c r="MQ323" s="33"/>
      <c r="MR323" s="33"/>
      <c r="MS323" s="33"/>
      <c r="MT323" s="33"/>
      <c r="MU323" s="33"/>
      <c r="MV323" s="33"/>
      <c r="MW323" s="33"/>
      <c r="MX323" s="33"/>
      <c r="MY323" s="33"/>
      <c r="MZ323" s="33"/>
      <c r="NA323" s="33"/>
      <c r="NB323" s="33"/>
      <c r="NC323" s="33"/>
      <c r="ND323" s="33"/>
      <c r="NE323" s="33"/>
      <c r="NF323" s="33"/>
      <c r="NG323" s="33"/>
      <c r="NH323" s="33"/>
      <c r="NI323" s="33"/>
      <c r="NJ323" s="33"/>
      <c r="NK323" s="33"/>
      <c r="NL323" s="33"/>
      <c r="NM323" s="33"/>
      <c r="NN323" s="33"/>
      <c r="NO323" s="33"/>
      <c r="NP323" s="33"/>
      <c r="NQ323" s="33"/>
      <c r="NR323" s="33"/>
      <c r="NS323" s="33"/>
      <c r="NT323" s="33"/>
      <c r="NU323" s="33"/>
      <c r="NV323" s="33"/>
      <c r="NW323" s="33"/>
      <c r="NX323" s="33"/>
      <c r="NY323" s="33"/>
      <c r="NZ323" s="33"/>
      <c r="OA323" s="33"/>
      <c r="OB323" s="33"/>
      <c r="OC323" s="33"/>
      <c r="OD323" s="33"/>
      <c r="OE323" s="33"/>
      <c r="OF323" s="33"/>
      <c r="OG323" s="33"/>
      <c r="OH323" s="33"/>
      <c r="OI323" s="33"/>
      <c r="OJ323" s="33"/>
      <c r="OK323" s="33"/>
      <c r="OL323" s="33"/>
      <c r="OM323" s="33"/>
      <c r="ON323" s="33"/>
      <c r="OO323" s="33"/>
      <c r="OP323" s="33"/>
      <c r="OQ323" s="33"/>
      <c r="OR323" s="33"/>
      <c r="OS323" s="33"/>
      <c r="OT323" s="33"/>
      <c r="OU323" s="33"/>
      <c r="OV323" s="33"/>
      <c r="OW323" s="33"/>
      <c r="OX323" s="33"/>
      <c r="OY323" s="33"/>
      <c r="OZ323" s="33"/>
      <c r="PA323" s="33"/>
      <c r="PB323" s="33"/>
      <c r="PC323" s="33"/>
      <c r="PD323" s="33"/>
      <c r="PE323" s="33"/>
      <c r="PF323" s="33"/>
      <c r="PG323" s="33"/>
      <c r="PH323" s="33"/>
      <c r="PI323" s="33"/>
      <c r="PJ323" s="33"/>
      <c r="PK323" s="33"/>
      <c r="PL323" s="33"/>
      <c r="PM323" s="33"/>
      <c r="PN323" s="33"/>
      <c r="PO323" s="33"/>
      <c r="PP323" s="33"/>
      <c r="PQ323" s="33"/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  <c r="QQ323" s="33"/>
      <c r="QR323" s="33"/>
      <c r="QS323" s="33"/>
      <c r="QT323" s="33"/>
      <c r="QU323" s="33"/>
      <c r="QV323" s="33"/>
      <c r="QW323" s="33"/>
      <c r="QX323" s="33"/>
      <c r="QY323" s="33"/>
      <c r="QZ323" s="33"/>
      <c r="RA323" s="33"/>
      <c r="RB323" s="33"/>
      <c r="RC323" s="33"/>
      <c r="RD323" s="33"/>
      <c r="RE323" s="33"/>
      <c r="RF323" s="33"/>
      <c r="RG323" s="33"/>
      <c r="RH323" s="33"/>
      <c r="RI323" s="33"/>
      <c r="RJ323" s="33"/>
      <c r="RK323" s="33"/>
      <c r="RL323" s="33"/>
      <c r="RM323" s="33"/>
      <c r="RN323" s="33"/>
      <c r="RO323" s="33"/>
      <c r="RP323" s="33"/>
      <c r="RQ323" s="33"/>
      <c r="RR323" s="33"/>
      <c r="RS323" s="33"/>
      <c r="RT323" s="33"/>
      <c r="RU323" s="33"/>
      <c r="RV323" s="33"/>
      <c r="RW323" s="33"/>
      <c r="RX323" s="33"/>
      <c r="RY323" s="33"/>
      <c r="RZ323" s="33"/>
      <c r="SA323" s="33"/>
      <c r="SB323" s="33"/>
      <c r="SC323" s="33"/>
      <c r="SD323" s="33"/>
      <c r="SE323" s="33"/>
      <c r="SF323" s="33"/>
      <c r="SG323" s="33"/>
      <c r="SH323" s="33"/>
      <c r="SI323" s="33"/>
      <c r="SJ323" s="33"/>
      <c r="SK323" s="33"/>
      <c r="SL323" s="33"/>
      <c r="SM323" s="33"/>
      <c r="SN323" s="33"/>
      <c r="SO323" s="33"/>
      <c r="SP323" s="33"/>
      <c r="SQ323" s="33"/>
      <c r="SR323" s="33"/>
      <c r="SS323" s="33"/>
      <c r="ST323" s="33"/>
      <c r="SU323" s="33"/>
      <c r="SV323" s="33"/>
      <c r="SW323" s="33"/>
      <c r="SX323" s="33"/>
      <c r="SY323" s="33"/>
      <c r="SZ323" s="33"/>
      <c r="TA323" s="33"/>
      <c r="TB323" s="33"/>
      <c r="TC323" s="33"/>
      <c r="TD323" s="33"/>
      <c r="TE323" s="33"/>
      <c r="TF323" s="33"/>
      <c r="TG323" s="33"/>
      <c r="TH323" s="33"/>
      <c r="TI323" s="33"/>
      <c r="TJ323" s="33"/>
      <c r="TK323" s="33"/>
      <c r="TL323" s="33"/>
      <c r="TM323" s="33"/>
      <c r="TN323" s="33"/>
      <c r="TO323" s="33"/>
      <c r="TP323" s="33"/>
      <c r="TQ323" s="33"/>
      <c r="TR323" s="33"/>
      <c r="TS323" s="33"/>
      <c r="TT323" s="33"/>
      <c r="TU323" s="33"/>
      <c r="TV323" s="33"/>
      <c r="TW323" s="33"/>
      <c r="TX323" s="33"/>
      <c r="TY323" s="33"/>
      <c r="TZ323" s="33"/>
      <c r="UA323" s="33"/>
      <c r="UB323" s="33"/>
      <c r="UC323" s="33"/>
      <c r="UD323" s="33"/>
      <c r="UE323" s="33"/>
      <c r="UF323" s="33"/>
      <c r="UG323" s="33"/>
      <c r="UH323" s="33"/>
      <c r="UI323" s="33"/>
      <c r="UJ323" s="33"/>
      <c r="UK323" s="33"/>
      <c r="UL323" s="33"/>
    </row>
    <row r="324" spans="1:558" s="13" customFormat="1" x14ac:dyDescent="0.25">
      <c r="A324" s="54">
        <v>318</v>
      </c>
      <c r="B324" s="24" t="s">
        <v>321</v>
      </c>
      <c r="C324" s="54" t="s">
        <v>912</v>
      </c>
      <c r="D324" s="80" t="s">
        <v>319</v>
      </c>
      <c r="E324" s="80" t="s">
        <v>392</v>
      </c>
      <c r="F324" s="86" t="s">
        <v>920</v>
      </c>
      <c r="G324" s="25">
        <v>46000</v>
      </c>
      <c r="H324" s="85">
        <v>1032.1400000000001</v>
      </c>
      <c r="I324" s="25">
        <v>25</v>
      </c>
      <c r="J324" s="85">
        <v>1320.2</v>
      </c>
      <c r="K324" s="60">
        <f t="shared" si="38"/>
        <v>3265.9999999999995</v>
      </c>
      <c r="L324" s="36">
        <f t="shared" si="39"/>
        <v>506.00000000000006</v>
      </c>
      <c r="M324" s="72">
        <v>1398.4</v>
      </c>
      <c r="N324" s="25">
        <f t="shared" si="40"/>
        <v>3261.4</v>
      </c>
      <c r="O324" s="25"/>
      <c r="P324" s="25">
        <f t="shared" si="41"/>
        <v>2718.6000000000004</v>
      </c>
      <c r="Q324" s="25">
        <f t="shared" si="42"/>
        <v>3775.7400000000002</v>
      </c>
      <c r="R324" s="25">
        <f t="shared" si="43"/>
        <v>7033.4</v>
      </c>
      <c r="S324" s="25">
        <f t="shared" si="45"/>
        <v>42224.26</v>
      </c>
      <c r="T324" s="37" t="s">
        <v>44</v>
      </c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  <c r="LD324" s="33"/>
      <c r="LE324" s="33"/>
      <c r="LF324" s="33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3"/>
      <c r="LS324" s="33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33"/>
      <c r="ME324" s="33"/>
      <c r="MF324" s="33"/>
      <c r="MG324" s="33"/>
      <c r="MH324" s="33"/>
      <c r="MI324" s="33"/>
      <c r="MJ324" s="33"/>
      <c r="MK324" s="33"/>
      <c r="ML324" s="33"/>
      <c r="MM324" s="33"/>
      <c r="MN324" s="33"/>
      <c r="MO324" s="33"/>
      <c r="MP324" s="33"/>
      <c r="MQ324" s="33"/>
      <c r="MR324" s="33"/>
      <c r="MS324" s="33"/>
      <c r="MT324" s="33"/>
      <c r="MU324" s="33"/>
      <c r="MV324" s="33"/>
      <c r="MW324" s="33"/>
      <c r="MX324" s="33"/>
      <c r="MY324" s="33"/>
      <c r="MZ324" s="33"/>
      <c r="NA324" s="33"/>
      <c r="NB324" s="33"/>
      <c r="NC324" s="33"/>
      <c r="ND324" s="33"/>
      <c r="NE324" s="33"/>
      <c r="NF324" s="33"/>
      <c r="NG324" s="33"/>
      <c r="NH324" s="33"/>
      <c r="NI324" s="33"/>
      <c r="NJ324" s="33"/>
      <c r="NK324" s="33"/>
      <c r="NL324" s="33"/>
      <c r="NM324" s="33"/>
      <c r="NN324" s="33"/>
      <c r="NO324" s="33"/>
      <c r="NP324" s="33"/>
      <c r="NQ324" s="33"/>
      <c r="NR324" s="33"/>
      <c r="NS324" s="33"/>
      <c r="NT324" s="33"/>
      <c r="NU324" s="33"/>
      <c r="NV324" s="33"/>
      <c r="NW324" s="33"/>
      <c r="NX324" s="33"/>
      <c r="NY324" s="33"/>
      <c r="NZ324" s="33"/>
      <c r="OA324" s="33"/>
      <c r="OB324" s="33"/>
      <c r="OC324" s="33"/>
      <c r="OD324" s="33"/>
      <c r="OE324" s="33"/>
      <c r="OF324" s="33"/>
      <c r="OG324" s="33"/>
      <c r="OH324" s="33"/>
      <c r="OI324" s="33"/>
      <c r="OJ324" s="33"/>
      <c r="OK324" s="33"/>
      <c r="OL324" s="33"/>
      <c r="OM324" s="33"/>
      <c r="ON324" s="33"/>
      <c r="OO324" s="33"/>
      <c r="OP324" s="33"/>
      <c r="OQ324" s="33"/>
      <c r="OR324" s="33"/>
      <c r="OS324" s="33"/>
      <c r="OT324" s="33"/>
      <c r="OU324" s="33"/>
      <c r="OV324" s="33"/>
      <c r="OW324" s="33"/>
      <c r="OX324" s="33"/>
      <c r="OY324" s="33"/>
      <c r="OZ324" s="33"/>
      <c r="PA324" s="33"/>
      <c r="PB324" s="33"/>
      <c r="PC324" s="33"/>
      <c r="PD324" s="33"/>
      <c r="PE324" s="33"/>
      <c r="PF324" s="33"/>
      <c r="PG324" s="33"/>
      <c r="PH324" s="33"/>
      <c r="PI324" s="33"/>
      <c r="PJ324" s="33"/>
      <c r="PK324" s="33"/>
      <c r="PL324" s="33"/>
      <c r="PM324" s="33"/>
      <c r="PN324" s="33"/>
      <c r="PO324" s="33"/>
      <c r="PP324" s="33"/>
      <c r="PQ324" s="33"/>
      <c r="PR324" s="33"/>
      <c r="PS324" s="33"/>
      <c r="PT324" s="33"/>
      <c r="PU324" s="33"/>
      <c r="PV324" s="33"/>
      <c r="PW324" s="33"/>
      <c r="PX324" s="33"/>
      <c r="PY324" s="33"/>
      <c r="PZ324" s="33"/>
      <c r="QA324" s="33"/>
      <c r="QB324" s="33"/>
      <c r="QC324" s="33"/>
      <c r="QD324" s="33"/>
      <c r="QE324" s="33"/>
      <c r="QF324" s="33"/>
      <c r="QG324" s="33"/>
      <c r="QH324" s="33"/>
      <c r="QI324" s="33"/>
      <c r="QJ324" s="33"/>
      <c r="QK324" s="33"/>
      <c r="QL324" s="33"/>
      <c r="QM324" s="33"/>
      <c r="QN324" s="33"/>
      <c r="QO324" s="33"/>
      <c r="QP324" s="33"/>
      <c r="QQ324" s="33"/>
      <c r="QR324" s="33"/>
      <c r="QS324" s="33"/>
      <c r="QT324" s="33"/>
      <c r="QU324" s="33"/>
      <c r="QV324" s="33"/>
      <c r="QW324" s="33"/>
      <c r="QX324" s="33"/>
      <c r="QY324" s="33"/>
      <c r="QZ324" s="33"/>
      <c r="RA324" s="33"/>
      <c r="RB324" s="33"/>
      <c r="RC324" s="33"/>
      <c r="RD324" s="33"/>
      <c r="RE324" s="33"/>
      <c r="RF324" s="33"/>
      <c r="RG324" s="33"/>
      <c r="RH324" s="33"/>
      <c r="RI324" s="33"/>
      <c r="RJ324" s="33"/>
      <c r="RK324" s="33"/>
      <c r="RL324" s="33"/>
      <c r="RM324" s="33"/>
      <c r="RN324" s="33"/>
      <c r="RO324" s="33"/>
      <c r="RP324" s="33"/>
      <c r="RQ324" s="33"/>
      <c r="RR324" s="33"/>
      <c r="RS324" s="33"/>
      <c r="RT324" s="33"/>
      <c r="RU324" s="33"/>
      <c r="RV324" s="33"/>
      <c r="RW324" s="33"/>
      <c r="RX324" s="33"/>
      <c r="RY324" s="33"/>
      <c r="RZ324" s="33"/>
      <c r="SA324" s="33"/>
      <c r="SB324" s="33"/>
      <c r="SC324" s="33"/>
      <c r="SD324" s="33"/>
      <c r="SE324" s="33"/>
      <c r="SF324" s="33"/>
      <c r="SG324" s="33"/>
      <c r="SH324" s="33"/>
      <c r="SI324" s="33"/>
      <c r="SJ324" s="33"/>
      <c r="SK324" s="33"/>
      <c r="SL324" s="33"/>
      <c r="SM324" s="33"/>
      <c r="SN324" s="33"/>
      <c r="SO324" s="33"/>
      <c r="SP324" s="33"/>
      <c r="SQ324" s="33"/>
      <c r="SR324" s="33"/>
      <c r="SS324" s="33"/>
      <c r="ST324" s="33"/>
      <c r="SU324" s="33"/>
      <c r="SV324" s="33"/>
      <c r="SW324" s="33"/>
      <c r="SX324" s="33"/>
      <c r="SY324" s="33"/>
      <c r="SZ324" s="33"/>
      <c r="TA324" s="33"/>
      <c r="TB324" s="33"/>
      <c r="TC324" s="33"/>
      <c r="TD324" s="33"/>
      <c r="TE324" s="33"/>
      <c r="TF324" s="33"/>
      <c r="TG324" s="33"/>
      <c r="TH324" s="33"/>
      <c r="TI324" s="33"/>
      <c r="TJ324" s="33"/>
      <c r="TK324" s="33"/>
      <c r="TL324" s="33"/>
      <c r="TM324" s="33"/>
      <c r="TN324" s="33"/>
      <c r="TO324" s="33"/>
      <c r="TP324" s="33"/>
      <c r="TQ324" s="33"/>
      <c r="TR324" s="33"/>
      <c r="TS324" s="33"/>
      <c r="TT324" s="33"/>
      <c r="TU324" s="33"/>
      <c r="TV324" s="33"/>
      <c r="TW324" s="33"/>
      <c r="TX324" s="33"/>
      <c r="TY324" s="33"/>
      <c r="TZ324" s="33"/>
      <c r="UA324" s="33"/>
      <c r="UB324" s="33"/>
      <c r="UC324" s="33"/>
      <c r="UD324" s="33"/>
      <c r="UE324" s="33"/>
      <c r="UF324" s="33"/>
      <c r="UG324" s="33"/>
      <c r="UH324" s="33"/>
      <c r="UI324" s="33"/>
      <c r="UJ324" s="33"/>
      <c r="UK324" s="33"/>
      <c r="UL324" s="33"/>
    </row>
    <row r="325" spans="1:558" s="22" customFormat="1" x14ac:dyDescent="0.25">
      <c r="A325" s="54">
        <v>319</v>
      </c>
      <c r="B325" s="24" t="s">
        <v>133</v>
      </c>
      <c r="C325" s="54" t="s">
        <v>912</v>
      </c>
      <c r="D325" s="80" t="s">
        <v>319</v>
      </c>
      <c r="E325" s="95" t="s">
        <v>390</v>
      </c>
      <c r="F325" s="86" t="s">
        <v>920</v>
      </c>
      <c r="G325" s="25">
        <v>25000</v>
      </c>
      <c r="H325" s="87">
        <v>0</v>
      </c>
      <c r="I325" s="25">
        <v>25</v>
      </c>
      <c r="J325" s="85">
        <v>717.5</v>
      </c>
      <c r="K325" s="60">
        <f t="shared" si="38"/>
        <v>1774.9999999999998</v>
      </c>
      <c r="L325" s="36">
        <f t="shared" si="39"/>
        <v>275</v>
      </c>
      <c r="M325" s="72">
        <v>760</v>
      </c>
      <c r="N325" s="25">
        <f t="shared" si="40"/>
        <v>1772.5000000000002</v>
      </c>
      <c r="O325" s="25"/>
      <c r="P325" s="25">
        <f t="shared" si="41"/>
        <v>1477.5</v>
      </c>
      <c r="Q325" s="25">
        <f t="shared" si="42"/>
        <v>1502.5</v>
      </c>
      <c r="R325" s="25">
        <f t="shared" si="43"/>
        <v>3822.5</v>
      </c>
      <c r="S325" s="25">
        <v>14372.87</v>
      </c>
      <c r="T325" s="37" t="s">
        <v>44</v>
      </c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  <c r="LD325" s="33"/>
      <c r="LE325" s="33"/>
      <c r="LF325" s="33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3"/>
      <c r="LS325" s="33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33"/>
      <c r="ME325" s="33"/>
      <c r="MF325" s="33"/>
      <c r="MG325" s="33"/>
      <c r="MH325" s="33"/>
      <c r="MI325" s="33"/>
      <c r="MJ325" s="33"/>
      <c r="MK325" s="33"/>
      <c r="ML325" s="33"/>
      <c r="MM325" s="33"/>
      <c r="MN325" s="33"/>
      <c r="MO325" s="33"/>
      <c r="MP325" s="33"/>
      <c r="MQ325" s="33"/>
      <c r="MR325" s="33"/>
      <c r="MS325" s="33"/>
      <c r="MT325" s="33"/>
      <c r="MU325" s="33"/>
      <c r="MV325" s="33"/>
      <c r="MW325" s="33"/>
      <c r="MX325" s="33"/>
      <c r="MY325" s="33"/>
      <c r="MZ325" s="33"/>
      <c r="NA325" s="33"/>
      <c r="NB325" s="33"/>
      <c r="NC325" s="33"/>
      <c r="ND325" s="33"/>
      <c r="NE325" s="33"/>
      <c r="NF325" s="33"/>
      <c r="NG325" s="33"/>
      <c r="NH325" s="33"/>
      <c r="NI325" s="33"/>
      <c r="NJ325" s="33"/>
      <c r="NK325" s="33"/>
      <c r="NL325" s="33"/>
      <c r="NM325" s="33"/>
      <c r="NN325" s="33"/>
      <c r="NO325" s="33"/>
      <c r="NP325" s="33"/>
      <c r="NQ325" s="33"/>
      <c r="NR325" s="33"/>
      <c r="NS325" s="33"/>
      <c r="NT325" s="33"/>
      <c r="NU325" s="33"/>
      <c r="NV325" s="33"/>
      <c r="NW325" s="33"/>
      <c r="NX325" s="33"/>
      <c r="NY325" s="33"/>
      <c r="NZ325" s="33"/>
      <c r="OA325" s="33"/>
      <c r="OB325" s="33"/>
      <c r="OC325" s="33"/>
      <c r="OD325" s="33"/>
      <c r="OE325" s="33"/>
      <c r="OF325" s="33"/>
      <c r="OG325" s="33"/>
      <c r="OH325" s="33"/>
      <c r="OI325" s="33"/>
      <c r="OJ325" s="33"/>
      <c r="OK325" s="33"/>
      <c r="OL325" s="33"/>
      <c r="OM325" s="33"/>
      <c r="ON325" s="33"/>
      <c r="OO325" s="33"/>
      <c r="OP325" s="33"/>
      <c r="OQ325" s="33"/>
      <c r="OR325" s="33"/>
      <c r="OS325" s="33"/>
      <c r="OT325" s="33"/>
      <c r="OU325" s="33"/>
      <c r="OV325" s="33"/>
      <c r="OW325" s="33"/>
      <c r="OX325" s="33"/>
      <c r="OY325" s="33"/>
      <c r="OZ325" s="33"/>
      <c r="PA325" s="33"/>
      <c r="PB325" s="33"/>
      <c r="PC325" s="33"/>
      <c r="PD325" s="33"/>
      <c r="PE325" s="33"/>
      <c r="PF325" s="33"/>
      <c r="PG325" s="33"/>
      <c r="PH325" s="33"/>
      <c r="PI325" s="33"/>
      <c r="PJ325" s="33"/>
      <c r="PK325" s="33"/>
      <c r="PL325" s="33"/>
      <c r="PM325" s="33"/>
      <c r="PN325" s="33"/>
      <c r="PO325" s="33"/>
      <c r="PP325" s="33"/>
      <c r="PQ325" s="33"/>
      <c r="PR325" s="33"/>
      <c r="PS325" s="33"/>
      <c r="PT325" s="33"/>
      <c r="PU325" s="33"/>
      <c r="PV325" s="33"/>
      <c r="PW325" s="33"/>
      <c r="PX325" s="33"/>
      <c r="PY325" s="33"/>
      <c r="PZ325" s="33"/>
      <c r="QA325" s="33"/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  <c r="QQ325" s="33"/>
      <c r="QR325" s="33"/>
      <c r="QS325" s="33"/>
      <c r="QT325" s="33"/>
      <c r="QU325" s="33"/>
      <c r="QV325" s="33"/>
      <c r="QW325" s="33"/>
      <c r="QX325" s="33"/>
      <c r="QY325" s="33"/>
      <c r="QZ325" s="33"/>
      <c r="RA325" s="33"/>
      <c r="RB325" s="33"/>
      <c r="RC325" s="33"/>
      <c r="RD325" s="33"/>
      <c r="RE325" s="33"/>
      <c r="RF325" s="33"/>
      <c r="RG325" s="33"/>
      <c r="RH325" s="33"/>
      <c r="RI325" s="33"/>
      <c r="RJ325" s="33"/>
      <c r="RK325" s="33"/>
      <c r="RL325" s="33"/>
      <c r="RM325" s="33"/>
      <c r="RN325" s="33"/>
      <c r="RO325" s="33"/>
      <c r="RP325" s="33"/>
      <c r="RQ325" s="33"/>
      <c r="RR325" s="33"/>
      <c r="RS325" s="33"/>
      <c r="RT325" s="33"/>
      <c r="RU325" s="33"/>
      <c r="RV325" s="33"/>
      <c r="RW325" s="33"/>
      <c r="RX325" s="33"/>
      <c r="RY325" s="33"/>
      <c r="RZ325" s="33"/>
      <c r="SA325" s="33"/>
      <c r="SB325" s="33"/>
      <c r="SC325" s="33"/>
      <c r="SD325" s="33"/>
      <c r="SE325" s="33"/>
      <c r="SF325" s="33"/>
      <c r="SG325" s="33"/>
      <c r="SH325" s="33"/>
      <c r="SI325" s="33"/>
      <c r="SJ325" s="33"/>
      <c r="SK325" s="33"/>
      <c r="SL325" s="33"/>
      <c r="SM325" s="33"/>
      <c r="SN325" s="33"/>
      <c r="SO325" s="33"/>
      <c r="SP325" s="33"/>
      <c r="SQ325" s="33"/>
      <c r="SR325" s="33"/>
      <c r="SS325" s="33"/>
      <c r="ST325" s="33"/>
      <c r="SU325" s="33"/>
      <c r="SV325" s="33"/>
      <c r="SW325" s="33"/>
      <c r="SX325" s="33"/>
      <c r="SY325" s="33"/>
      <c r="SZ325" s="33"/>
      <c r="TA325" s="33"/>
      <c r="TB325" s="33"/>
      <c r="TC325" s="33"/>
      <c r="TD325" s="33"/>
      <c r="TE325" s="33"/>
      <c r="TF325" s="33"/>
      <c r="TG325" s="33"/>
      <c r="TH325" s="33"/>
      <c r="TI325" s="33"/>
      <c r="TJ325" s="33"/>
      <c r="TK325" s="33"/>
      <c r="TL325" s="33"/>
      <c r="TM325" s="33"/>
      <c r="TN325" s="33"/>
      <c r="TO325" s="33"/>
      <c r="TP325" s="33"/>
      <c r="TQ325" s="33"/>
      <c r="TR325" s="33"/>
      <c r="TS325" s="33"/>
      <c r="TT325" s="33"/>
      <c r="TU325" s="33"/>
      <c r="TV325" s="33"/>
      <c r="TW325" s="33"/>
      <c r="TX325" s="33"/>
      <c r="TY325" s="33"/>
      <c r="TZ325" s="33"/>
      <c r="UA325" s="33"/>
      <c r="UB325" s="33"/>
      <c r="UC325" s="33"/>
      <c r="UD325" s="33"/>
      <c r="UE325" s="33"/>
      <c r="UF325" s="33"/>
      <c r="UG325" s="33"/>
      <c r="UH325" s="33"/>
      <c r="UI325" s="33"/>
      <c r="UJ325" s="33"/>
      <c r="UK325" s="33"/>
      <c r="UL325" s="33"/>
    </row>
    <row r="326" spans="1:558" s="13" customFormat="1" x14ac:dyDescent="0.25">
      <c r="A326" s="54">
        <v>320</v>
      </c>
      <c r="B326" s="24" t="s">
        <v>964</v>
      </c>
      <c r="C326" s="54" t="s">
        <v>912</v>
      </c>
      <c r="D326" s="80" t="s">
        <v>319</v>
      </c>
      <c r="E326" s="80" t="s">
        <v>965</v>
      </c>
      <c r="F326" s="86" t="s">
        <v>920</v>
      </c>
      <c r="G326" s="25">
        <v>25000</v>
      </c>
      <c r="H326" s="87">
        <v>0</v>
      </c>
      <c r="I326" s="25">
        <v>25</v>
      </c>
      <c r="J326" s="85">
        <v>717.5</v>
      </c>
      <c r="K326" s="60">
        <f t="shared" si="38"/>
        <v>1774.9999999999998</v>
      </c>
      <c r="L326" s="36">
        <f t="shared" si="39"/>
        <v>275</v>
      </c>
      <c r="M326" s="72">
        <v>760</v>
      </c>
      <c r="N326" s="25">
        <f t="shared" si="40"/>
        <v>1772.5000000000002</v>
      </c>
      <c r="O326" s="25"/>
      <c r="P326" s="25">
        <f t="shared" si="41"/>
        <v>1477.5</v>
      </c>
      <c r="Q326" s="25">
        <f t="shared" si="42"/>
        <v>1502.5</v>
      </c>
      <c r="R326" s="25">
        <f t="shared" si="43"/>
        <v>3822.5</v>
      </c>
      <c r="S326" s="25">
        <f t="shared" ref="S326:S388" si="46">+G326-Q326</f>
        <v>23497.5</v>
      </c>
      <c r="T326" s="37" t="s">
        <v>44</v>
      </c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  <c r="LD326" s="33"/>
      <c r="LE326" s="33"/>
      <c r="LF326" s="33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3"/>
      <c r="LS326" s="33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33"/>
      <c r="ME326" s="33"/>
      <c r="MF326" s="33"/>
      <c r="MG326" s="33"/>
      <c r="MH326" s="33"/>
      <c r="MI326" s="33"/>
      <c r="MJ326" s="33"/>
      <c r="MK326" s="33"/>
      <c r="ML326" s="33"/>
      <c r="MM326" s="33"/>
      <c r="MN326" s="33"/>
      <c r="MO326" s="33"/>
      <c r="MP326" s="33"/>
      <c r="MQ326" s="33"/>
      <c r="MR326" s="33"/>
      <c r="MS326" s="33"/>
      <c r="MT326" s="33"/>
      <c r="MU326" s="33"/>
      <c r="MV326" s="33"/>
      <c r="MW326" s="33"/>
      <c r="MX326" s="33"/>
      <c r="MY326" s="33"/>
      <c r="MZ326" s="33"/>
      <c r="NA326" s="33"/>
      <c r="NB326" s="33"/>
      <c r="NC326" s="33"/>
      <c r="ND326" s="33"/>
      <c r="NE326" s="33"/>
      <c r="NF326" s="33"/>
      <c r="NG326" s="33"/>
      <c r="NH326" s="33"/>
      <c r="NI326" s="33"/>
      <c r="NJ326" s="33"/>
      <c r="NK326" s="33"/>
      <c r="NL326" s="33"/>
      <c r="NM326" s="33"/>
      <c r="NN326" s="33"/>
      <c r="NO326" s="33"/>
      <c r="NP326" s="33"/>
      <c r="NQ326" s="33"/>
      <c r="NR326" s="33"/>
      <c r="NS326" s="33"/>
      <c r="NT326" s="33"/>
      <c r="NU326" s="33"/>
      <c r="NV326" s="33"/>
      <c r="NW326" s="33"/>
      <c r="NX326" s="33"/>
      <c r="NY326" s="33"/>
      <c r="NZ326" s="33"/>
      <c r="OA326" s="33"/>
      <c r="OB326" s="33"/>
      <c r="OC326" s="33"/>
      <c r="OD326" s="33"/>
      <c r="OE326" s="33"/>
      <c r="OF326" s="33"/>
      <c r="OG326" s="33"/>
      <c r="OH326" s="33"/>
      <c r="OI326" s="33"/>
      <c r="OJ326" s="33"/>
      <c r="OK326" s="33"/>
      <c r="OL326" s="33"/>
      <c r="OM326" s="33"/>
      <c r="ON326" s="33"/>
      <c r="OO326" s="33"/>
      <c r="OP326" s="33"/>
      <c r="OQ326" s="33"/>
      <c r="OR326" s="33"/>
      <c r="OS326" s="33"/>
      <c r="OT326" s="33"/>
      <c r="OU326" s="33"/>
      <c r="OV326" s="33"/>
      <c r="OW326" s="33"/>
      <c r="OX326" s="33"/>
      <c r="OY326" s="33"/>
      <c r="OZ326" s="33"/>
      <c r="PA326" s="33"/>
      <c r="PB326" s="33"/>
      <c r="PC326" s="33"/>
      <c r="PD326" s="33"/>
      <c r="PE326" s="33"/>
      <c r="PF326" s="33"/>
      <c r="PG326" s="33"/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  <c r="QQ326" s="33"/>
      <c r="QR326" s="33"/>
      <c r="QS326" s="33"/>
      <c r="QT326" s="33"/>
      <c r="QU326" s="33"/>
      <c r="QV326" s="33"/>
      <c r="QW326" s="33"/>
      <c r="QX326" s="33"/>
      <c r="QY326" s="33"/>
      <c r="QZ326" s="33"/>
      <c r="RA326" s="33"/>
      <c r="RB326" s="33"/>
      <c r="RC326" s="33"/>
      <c r="RD326" s="33"/>
      <c r="RE326" s="33"/>
      <c r="RF326" s="33"/>
      <c r="RG326" s="33"/>
      <c r="RH326" s="33"/>
      <c r="RI326" s="33"/>
      <c r="RJ326" s="33"/>
      <c r="RK326" s="33"/>
      <c r="RL326" s="33"/>
      <c r="RM326" s="33"/>
      <c r="RN326" s="33"/>
      <c r="RO326" s="33"/>
      <c r="RP326" s="33"/>
      <c r="RQ326" s="33"/>
      <c r="RR326" s="33"/>
      <c r="RS326" s="33"/>
      <c r="RT326" s="33"/>
      <c r="RU326" s="33"/>
      <c r="RV326" s="33"/>
      <c r="RW326" s="33"/>
      <c r="RX326" s="33"/>
      <c r="RY326" s="33"/>
      <c r="RZ326" s="33"/>
      <c r="SA326" s="33"/>
      <c r="SB326" s="33"/>
      <c r="SC326" s="33"/>
      <c r="SD326" s="33"/>
      <c r="SE326" s="33"/>
      <c r="SF326" s="33"/>
      <c r="SG326" s="33"/>
      <c r="SH326" s="33"/>
      <c r="SI326" s="33"/>
      <c r="SJ326" s="33"/>
      <c r="SK326" s="33"/>
      <c r="SL326" s="33"/>
      <c r="SM326" s="33"/>
      <c r="SN326" s="33"/>
      <c r="SO326" s="33"/>
      <c r="SP326" s="33"/>
      <c r="SQ326" s="33"/>
      <c r="SR326" s="33"/>
      <c r="SS326" s="33"/>
      <c r="ST326" s="33"/>
      <c r="SU326" s="33"/>
      <c r="SV326" s="33"/>
      <c r="SW326" s="33"/>
      <c r="SX326" s="33"/>
      <c r="SY326" s="33"/>
      <c r="SZ326" s="33"/>
      <c r="TA326" s="33"/>
      <c r="TB326" s="33"/>
      <c r="TC326" s="33"/>
      <c r="TD326" s="33"/>
      <c r="TE326" s="33"/>
      <c r="TF326" s="33"/>
      <c r="TG326" s="33"/>
      <c r="TH326" s="33"/>
      <c r="TI326" s="33"/>
      <c r="TJ326" s="33"/>
      <c r="TK326" s="33"/>
      <c r="TL326" s="33"/>
      <c r="TM326" s="33"/>
      <c r="TN326" s="33"/>
      <c r="TO326" s="33"/>
      <c r="TP326" s="33"/>
      <c r="TQ326" s="33"/>
      <c r="TR326" s="33"/>
      <c r="TS326" s="33"/>
      <c r="TT326" s="33"/>
      <c r="TU326" s="33"/>
      <c r="TV326" s="33"/>
      <c r="TW326" s="33"/>
      <c r="TX326" s="33"/>
      <c r="TY326" s="33"/>
      <c r="TZ326" s="33"/>
      <c r="UA326" s="33"/>
      <c r="UB326" s="33"/>
      <c r="UC326" s="33"/>
      <c r="UD326" s="33"/>
      <c r="UE326" s="33"/>
      <c r="UF326" s="33"/>
      <c r="UG326" s="33"/>
      <c r="UH326" s="33"/>
      <c r="UI326" s="33"/>
      <c r="UJ326" s="33"/>
      <c r="UK326" s="33"/>
      <c r="UL326" s="33"/>
    </row>
    <row r="327" spans="1:558" s="13" customFormat="1" x14ac:dyDescent="0.25">
      <c r="A327" s="54">
        <v>321</v>
      </c>
      <c r="B327" s="24" t="s">
        <v>322</v>
      </c>
      <c r="C327" s="54" t="s">
        <v>912</v>
      </c>
      <c r="D327" s="80" t="s">
        <v>319</v>
      </c>
      <c r="E327" s="80" t="s">
        <v>390</v>
      </c>
      <c r="F327" s="86" t="s">
        <v>920</v>
      </c>
      <c r="G327" s="25">
        <v>46000</v>
      </c>
      <c r="H327" s="85">
        <v>774.82</v>
      </c>
      <c r="I327" s="25">
        <v>25</v>
      </c>
      <c r="J327" s="85">
        <v>1320.2</v>
      </c>
      <c r="K327" s="60">
        <f t="shared" si="38"/>
        <v>3265.9999999999995</v>
      </c>
      <c r="L327" s="36">
        <f t="shared" si="39"/>
        <v>506.00000000000006</v>
      </c>
      <c r="M327" s="72">
        <v>1398.4</v>
      </c>
      <c r="N327" s="25">
        <f t="shared" si="40"/>
        <v>3261.4</v>
      </c>
      <c r="O327" s="25"/>
      <c r="P327" s="25">
        <f t="shared" si="41"/>
        <v>2718.6000000000004</v>
      </c>
      <c r="Q327" s="25">
        <f t="shared" si="42"/>
        <v>3518.42</v>
      </c>
      <c r="R327" s="25">
        <f t="shared" si="43"/>
        <v>7033.4</v>
      </c>
      <c r="S327" s="25">
        <f t="shared" si="46"/>
        <v>42481.58</v>
      </c>
      <c r="T327" s="37" t="s">
        <v>44</v>
      </c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  <c r="LD327" s="33"/>
      <c r="LE327" s="33"/>
      <c r="LF327" s="33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3"/>
      <c r="LS327" s="33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33"/>
      <c r="ME327" s="33"/>
      <c r="MF327" s="33"/>
      <c r="MG327" s="33"/>
      <c r="MH327" s="33"/>
      <c r="MI327" s="33"/>
      <c r="MJ327" s="33"/>
      <c r="MK327" s="33"/>
      <c r="ML327" s="33"/>
      <c r="MM327" s="33"/>
      <c r="MN327" s="33"/>
      <c r="MO327" s="33"/>
      <c r="MP327" s="33"/>
      <c r="MQ327" s="33"/>
      <c r="MR327" s="33"/>
      <c r="MS327" s="33"/>
      <c r="MT327" s="33"/>
      <c r="MU327" s="33"/>
      <c r="MV327" s="33"/>
      <c r="MW327" s="33"/>
      <c r="MX327" s="33"/>
      <c r="MY327" s="33"/>
      <c r="MZ327" s="33"/>
      <c r="NA327" s="33"/>
      <c r="NB327" s="33"/>
      <c r="NC327" s="33"/>
      <c r="ND327" s="33"/>
      <c r="NE327" s="33"/>
      <c r="NF327" s="33"/>
      <c r="NG327" s="33"/>
      <c r="NH327" s="33"/>
      <c r="NI327" s="33"/>
      <c r="NJ327" s="33"/>
      <c r="NK327" s="33"/>
      <c r="NL327" s="33"/>
      <c r="NM327" s="33"/>
      <c r="NN327" s="33"/>
      <c r="NO327" s="33"/>
      <c r="NP327" s="33"/>
      <c r="NQ327" s="33"/>
      <c r="NR327" s="33"/>
      <c r="NS327" s="33"/>
      <c r="NT327" s="33"/>
      <c r="NU327" s="33"/>
      <c r="NV327" s="33"/>
      <c r="NW327" s="33"/>
      <c r="NX327" s="33"/>
      <c r="NY327" s="33"/>
      <c r="NZ327" s="33"/>
      <c r="OA327" s="33"/>
      <c r="OB327" s="33"/>
      <c r="OC327" s="33"/>
      <c r="OD327" s="33"/>
      <c r="OE327" s="33"/>
      <c r="OF327" s="33"/>
      <c r="OG327" s="33"/>
      <c r="OH327" s="33"/>
      <c r="OI327" s="33"/>
      <c r="OJ327" s="33"/>
      <c r="OK327" s="33"/>
      <c r="OL327" s="33"/>
      <c r="OM327" s="33"/>
      <c r="ON327" s="33"/>
      <c r="OO327" s="33"/>
      <c r="OP327" s="33"/>
      <c r="OQ327" s="33"/>
      <c r="OR327" s="33"/>
      <c r="OS327" s="33"/>
      <c r="OT327" s="33"/>
      <c r="OU327" s="33"/>
      <c r="OV327" s="33"/>
      <c r="OW327" s="33"/>
      <c r="OX327" s="33"/>
      <c r="OY327" s="33"/>
      <c r="OZ327" s="33"/>
      <c r="PA327" s="33"/>
      <c r="PB327" s="33"/>
      <c r="PC327" s="33"/>
      <c r="PD327" s="33"/>
      <c r="PE327" s="33"/>
      <c r="PF327" s="33"/>
      <c r="PG327" s="33"/>
      <c r="PH327" s="33"/>
      <c r="PI327" s="33"/>
      <c r="PJ327" s="33"/>
      <c r="PK327" s="33"/>
      <c r="PL327" s="33"/>
      <c r="PM327" s="33"/>
      <c r="PN327" s="33"/>
      <c r="PO327" s="33"/>
      <c r="PP327" s="33"/>
      <c r="PQ327" s="33"/>
      <c r="PR327" s="33"/>
      <c r="PS327" s="33"/>
      <c r="PT327" s="33"/>
      <c r="PU327" s="33"/>
      <c r="PV327" s="33"/>
      <c r="PW327" s="33"/>
      <c r="PX327" s="33"/>
      <c r="PY327" s="33"/>
      <c r="PZ327" s="33"/>
      <c r="QA327" s="33"/>
      <c r="QB327" s="33"/>
      <c r="QC327" s="33"/>
      <c r="QD327" s="33"/>
      <c r="QE327" s="33"/>
      <c r="QF327" s="33"/>
      <c r="QG327" s="33"/>
      <c r="QH327" s="33"/>
      <c r="QI327" s="33"/>
      <c r="QJ327" s="33"/>
      <c r="QK327" s="33"/>
      <c r="QL327" s="33"/>
      <c r="QM327" s="33"/>
      <c r="QN327" s="33"/>
      <c r="QO327" s="33"/>
      <c r="QP327" s="33"/>
      <c r="QQ327" s="33"/>
      <c r="QR327" s="33"/>
      <c r="QS327" s="33"/>
      <c r="QT327" s="33"/>
      <c r="QU327" s="33"/>
      <c r="QV327" s="33"/>
      <c r="QW327" s="33"/>
      <c r="QX327" s="33"/>
      <c r="QY327" s="33"/>
      <c r="QZ327" s="33"/>
      <c r="RA327" s="33"/>
      <c r="RB327" s="33"/>
      <c r="RC327" s="33"/>
      <c r="RD327" s="33"/>
      <c r="RE327" s="33"/>
      <c r="RF327" s="33"/>
      <c r="RG327" s="33"/>
      <c r="RH327" s="33"/>
      <c r="RI327" s="33"/>
      <c r="RJ327" s="33"/>
      <c r="RK327" s="33"/>
      <c r="RL327" s="33"/>
      <c r="RM327" s="33"/>
      <c r="RN327" s="33"/>
      <c r="RO327" s="33"/>
      <c r="RP327" s="33"/>
      <c r="RQ327" s="33"/>
      <c r="RR327" s="33"/>
      <c r="RS327" s="33"/>
      <c r="RT327" s="33"/>
      <c r="RU327" s="33"/>
      <c r="RV327" s="33"/>
      <c r="RW327" s="33"/>
      <c r="RX327" s="33"/>
      <c r="RY327" s="33"/>
      <c r="RZ327" s="33"/>
      <c r="SA327" s="33"/>
      <c r="SB327" s="33"/>
      <c r="SC327" s="33"/>
      <c r="SD327" s="33"/>
      <c r="SE327" s="33"/>
      <c r="SF327" s="33"/>
      <c r="SG327" s="33"/>
      <c r="SH327" s="33"/>
      <c r="SI327" s="33"/>
      <c r="SJ327" s="33"/>
      <c r="SK327" s="33"/>
      <c r="SL327" s="33"/>
      <c r="SM327" s="33"/>
      <c r="SN327" s="33"/>
      <c r="SO327" s="33"/>
      <c r="SP327" s="33"/>
      <c r="SQ327" s="33"/>
      <c r="SR327" s="33"/>
      <c r="SS327" s="33"/>
      <c r="ST327" s="33"/>
      <c r="SU327" s="33"/>
      <c r="SV327" s="33"/>
      <c r="SW327" s="33"/>
      <c r="SX327" s="33"/>
      <c r="SY327" s="33"/>
      <c r="SZ327" s="33"/>
      <c r="TA327" s="33"/>
      <c r="TB327" s="33"/>
      <c r="TC327" s="33"/>
      <c r="TD327" s="33"/>
      <c r="TE327" s="33"/>
      <c r="TF327" s="33"/>
      <c r="TG327" s="33"/>
      <c r="TH327" s="33"/>
      <c r="TI327" s="33"/>
      <c r="TJ327" s="33"/>
      <c r="TK327" s="33"/>
      <c r="TL327" s="33"/>
      <c r="TM327" s="33"/>
      <c r="TN327" s="33"/>
      <c r="TO327" s="33"/>
      <c r="TP327" s="33"/>
      <c r="TQ327" s="33"/>
      <c r="TR327" s="33"/>
      <c r="TS327" s="33"/>
      <c r="TT327" s="33"/>
      <c r="TU327" s="33"/>
      <c r="TV327" s="33"/>
      <c r="TW327" s="33"/>
      <c r="TX327" s="33"/>
      <c r="TY327" s="33"/>
      <c r="TZ327" s="33"/>
      <c r="UA327" s="33"/>
      <c r="UB327" s="33"/>
      <c r="UC327" s="33"/>
      <c r="UD327" s="33"/>
      <c r="UE327" s="33"/>
      <c r="UF327" s="33"/>
      <c r="UG327" s="33"/>
      <c r="UH327" s="33"/>
      <c r="UI327" s="33"/>
      <c r="UJ327" s="33"/>
      <c r="UK327" s="33"/>
      <c r="UL327" s="33"/>
    </row>
    <row r="328" spans="1:558" s="13" customFormat="1" x14ac:dyDescent="0.25">
      <c r="A328" s="54">
        <v>322</v>
      </c>
      <c r="B328" s="24" t="s">
        <v>339</v>
      </c>
      <c r="C328" s="54" t="s">
        <v>912</v>
      </c>
      <c r="D328" s="80" t="s">
        <v>338</v>
      </c>
      <c r="E328" s="80" t="s">
        <v>166</v>
      </c>
      <c r="F328" s="86" t="s">
        <v>921</v>
      </c>
      <c r="G328" s="25">
        <v>46000</v>
      </c>
      <c r="H328" s="84">
        <v>1289.46</v>
      </c>
      <c r="I328" s="25">
        <v>25</v>
      </c>
      <c r="J328" s="85">
        <v>1320.2</v>
      </c>
      <c r="K328" s="60">
        <f t="shared" si="38"/>
        <v>3265.9999999999995</v>
      </c>
      <c r="L328" s="36">
        <f t="shared" si="39"/>
        <v>506.00000000000006</v>
      </c>
      <c r="M328" s="72">
        <v>1398.4</v>
      </c>
      <c r="N328" s="25">
        <f t="shared" si="40"/>
        <v>3261.4</v>
      </c>
      <c r="O328" s="25"/>
      <c r="P328" s="25">
        <f t="shared" si="41"/>
        <v>2718.6000000000004</v>
      </c>
      <c r="Q328" s="25">
        <f t="shared" si="42"/>
        <v>4033.06</v>
      </c>
      <c r="R328" s="25">
        <f t="shared" si="43"/>
        <v>7033.4</v>
      </c>
      <c r="S328" s="25">
        <f t="shared" si="46"/>
        <v>41966.94</v>
      </c>
      <c r="T328" s="37" t="s">
        <v>44</v>
      </c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  <c r="LD328" s="33"/>
      <c r="LE328" s="33"/>
      <c r="LF328" s="33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3"/>
      <c r="LS328" s="33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33"/>
      <c r="ME328" s="33"/>
      <c r="MF328" s="33"/>
      <c r="MG328" s="33"/>
      <c r="MH328" s="33"/>
      <c r="MI328" s="33"/>
      <c r="MJ328" s="33"/>
      <c r="MK328" s="33"/>
      <c r="ML328" s="33"/>
      <c r="MM328" s="33"/>
      <c r="MN328" s="33"/>
      <c r="MO328" s="33"/>
      <c r="MP328" s="33"/>
      <c r="MQ328" s="33"/>
      <c r="MR328" s="33"/>
      <c r="MS328" s="33"/>
      <c r="MT328" s="33"/>
      <c r="MU328" s="33"/>
      <c r="MV328" s="33"/>
      <c r="MW328" s="33"/>
      <c r="MX328" s="33"/>
      <c r="MY328" s="33"/>
      <c r="MZ328" s="33"/>
      <c r="NA328" s="33"/>
      <c r="NB328" s="33"/>
      <c r="NC328" s="33"/>
      <c r="ND328" s="33"/>
      <c r="NE328" s="33"/>
      <c r="NF328" s="33"/>
      <c r="NG328" s="33"/>
      <c r="NH328" s="33"/>
      <c r="NI328" s="33"/>
      <c r="NJ328" s="33"/>
      <c r="NK328" s="33"/>
      <c r="NL328" s="33"/>
      <c r="NM328" s="33"/>
      <c r="NN328" s="33"/>
      <c r="NO328" s="33"/>
      <c r="NP328" s="33"/>
      <c r="NQ328" s="33"/>
      <c r="NR328" s="33"/>
      <c r="NS328" s="33"/>
      <c r="NT328" s="33"/>
      <c r="NU328" s="33"/>
      <c r="NV328" s="33"/>
      <c r="NW328" s="33"/>
      <c r="NX328" s="33"/>
      <c r="NY328" s="33"/>
      <c r="NZ328" s="33"/>
      <c r="OA328" s="33"/>
      <c r="OB328" s="33"/>
      <c r="OC328" s="33"/>
      <c r="OD328" s="33"/>
      <c r="OE328" s="33"/>
      <c r="OF328" s="33"/>
      <c r="OG328" s="33"/>
      <c r="OH328" s="33"/>
      <c r="OI328" s="33"/>
      <c r="OJ328" s="33"/>
      <c r="OK328" s="33"/>
      <c r="OL328" s="33"/>
      <c r="OM328" s="33"/>
      <c r="ON328" s="33"/>
      <c r="OO328" s="33"/>
      <c r="OP328" s="33"/>
      <c r="OQ328" s="33"/>
      <c r="OR328" s="33"/>
      <c r="OS328" s="33"/>
      <c r="OT328" s="33"/>
      <c r="OU328" s="33"/>
      <c r="OV328" s="33"/>
      <c r="OW328" s="33"/>
      <c r="OX328" s="33"/>
      <c r="OY328" s="33"/>
      <c r="OZ328" s="33"/>
      <c r="PA328" s="33"/>
      <c r="PB328" s="33"/>
      <c r="PC328" s="33"/>
      <c r="PD328" s="33"/>
      <c r="PE328" s="33"/>
      <c r="PF328" s="33"/>
      <c r="PG328" s="33"/>
      <c r="PH328" s="33"/>
      <c r="PI328" s="33"/>
      <c r="PJ328" s="33"/>
      <c r="PK328" s="33"/>
      <c r="PL328" s="33"/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  <c r="QQ328" s="33"/>
      <c r="QR328" s="33"/>
      <c r="QS328" s="33"/>
      <c r="QT328" s="33"/>
      <c r="QU328" s="33"/>
      <c r="QV328" s="33"/>
      <c r="QW328" s="33"/>
      <c r="QX328" s="33"/>
      <c r="QY328" s="33"/>
      <c r="QZ328" s="33"/>
      <c r="RA328" s="33"/>
      <c r="RB328" s="33"/>
      <c r="RC328" s="33"/>
      <c r="RD328" s="33"/>
      <c r="RE328" s="33"/>
      <c r="RF328" s="33"/>
      <c r="RG328" s="33"/>
      <c r="RH328" s="33"/>
      <c r="RI328" s="33"/>
      <c r="RJ328" s="33"/>
      <c r="RK328" s="33"/>
      <c r="RL328" s="33"/>
      <c r="RM328" s="33"/>
      <c r="RN328" s="33"/>
      <c r="RO328" s="33"/>
      <c r="RP328" s="33"/>
      <c r="RQ328" s="33"/>
      <c r="RR328" s="33"/>
      <c r="RS328" s="33"/>
      <c r="RT328" s="33"/>
      <c r="RU328" s="33"/>
      <c r="RV328" s="33"/>
      <c r="RW328" s="33"/>
      <c r="RX328" s="33"/>
      <c r="RY328" s="33"/>
      <c r="RZ328" s="33"/>
      <c r="SA328" s="33"/>
      <c r="SB328" s="33"/>
      <c r="SC328" s="33"/>
      <c r="SD328" s="33"/>
      <c r="SE328" s="33"/>
      <c r="SF328" s="33"/>
      <c r="SG328" s="33"/>
      <c r="SH328" s="33"/>
      <c r="SI328" s="33"/>
      <c r="SJ328" s="33"/>
      <c r="SK328" s="33"/>
      <c r="SL328" s="33"/>
      <c r="SM328" s="33"/>
      <c r="SN328" s="33"/>
      <c r="SO328" s="33"/>
      <c r="SP328" s="33"/>
      <c r="SQ328" s="33"/>
      <c r="SR328" s="33"/>
      <c r="SS328" s="33"/>
      <c r="ST328" s="33"/>
      <c r="SU328" s="33"/>
      <c r="SV328" s="33"/>
      <c r="SW328" s="33"/>
      <c r="SX328" s="33"/>
      <c r="SY328" s="33"/>
      <c r="SZ328" s="33"/>
      <c r="TA328" s="33"/>
      <c r="TB328" s="33"/>
      <c r="TC328" s="33"/>
      <c r="TD328" s="33"/>
      <c r="TE328" s="33"/>
      <c r="TF328" s="33"/>
      <c r="TG328" s="33"/>
      <c r="TH328" s="33"/>
      <c r="TI328" s="33"/>
      <c r="TJ328" s="33"/>
      <c r="TK328" s="33"/>
      <c r="TL328" s="33"/>
      <c r="TM328" s="33"/>
      <c r="TN328" s="33"/>
      <c r="TO328" s="33"/>
      <c r="TP328" s="33"/>
      <c r="TQ328" s="33"/>
      <c r="TR328" s="33"/>
      <c r="TS328" s="33"/>
      <c r="TT328" s="33"/>
      <c r="TU328" s="33"/>
      <c r="TV328" s="33"/>
      <c r="TW328" s="33"/>
      <c r="TX328" s="33"/>
      <c r="TY328" s="33"/>
      <c r="TZ328" s="33"/>
      <c r="UA328" s="33"/>
      <c r="UB328" s="33"/>
      <c r="UC328" s="33"/>
      <c r="UD328" s="33"/>
      <c r="UE328" s="33"/>
      <c r="UF328" s="33"/>
      <c r="UG328" s="33"/>
      <c r="UH328" s="33"/>
      <c r="UI328" s="33"/>
      <c r="UJ328" s="33"/>
      <c r="UK328" s="33"/>
      <c r="UL328" s="33"/>
    </row>
    <row r="329" spans="1:558" s="13" customFormat="1" x14ac:dyDescent="0.25">
      <c r="A329" s="54">
        <v>323</v>
      </c>
      <c r="B329" s="24" t="s">
        <v>340</v>
      </c>
      <c r="C329" s="54" t="s">
        <v>913</v>
      </c>
      <c r="D329" s="80" t="s">
        <v>338</v>
      </c>
      <c r="E329" s="80" t="s">
        <v>36</v>
      </c>
      <c r="F329" s="86" t="s">
        <v>921</v>
      </c>
      <c r="G329" s="25">
        <v>25000</v>
      </c>
      <c r="H329" s="87">
        <v>0</v>
      </c>
      <c r="I329" s="25">
        <v>25</v>
      </c>
      <c r="J329" s="85">
        <v>717.5</v>
      </c>
      <c r="K329" s="60">
        <f t="shared" ref="K329:K391" si="47">+G329*7.1%</f>
        <v>1774.9999999999998</v>
      </c>
      <c r="L329" s="36">
        <f t="shared" ref="L329:L391" si="48">+G329*1.1%</f>
        <v>275</v>
      </c>
      <c r="M329" s="72">
        <v>760</v>
      </c>
      <c r="N329" s="25">
        <f t="shared" ref="N329:N391" si="49">+G329*7.09%</f>
        <v>1772.5000000000002</v>
      </c>
      <c r="O329" s="25"/>
      <c r="P329" s="25">
        <f t="shared" si="41"/>
        <v>1477.5</v>
      </c>
      <c r="Q329" s="25">
        <f t="shared" si="42"/>
        <v>1502.5</v>
      </c>
      <c r="R329" s="25">
        <f t="shared" si="43"/>
        <v>3822.5</v>
      </c>
      <c r="S329" s="25">
        <f t="shared" si="46"/>
        <v>23497.5</v>
      </c>
      <c r="T329" s="37" t="s">
        <v>44</v>
      </c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  <c r="LD329" s="33"/>
      <c r="LE329" s="33"/>
      <c r="LF329" s="33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3"/>
      <c r="LS329" s="33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33"/>
      <c r="ME329" s="33"/>
      <c r="MF329" s="33"/>
      <c r="MG329" s="33"/>
      <c r="MH329" s="33"/>
      <c r="MI329" s="33"/>
      <c r="MJ329" s="33"/>
      <c r="MK329" s="33"/>
      <c r="ML329" s="33"/>
      <c r="MM329" s="33"/>
      <c r="MN329" s="33"/>
      <c r="MO329" s="33"/>
      <c r="MP329" s="33"/>
      <c r="MQ329" s="33"/>
      <c r="MR329" s="33"/>
      <c r="MS329" s="33"/>
      <c r="MT329" s="33"/>
      <c r="MU329" s="33"/>
      <c r="MV329" s="33"/>
      <c r="MW329" s="33"/>
      <c r="MX329" s="33"/>
      <c r="MY329" s="33"/>
      <c r="MZ329" s="33"/>
      <c r="NA329" s="33"/>
      <c r="NB329" s="33"/>
      <c r="NC329" s="33"/>
      <c r="ND329" s="33"/>
      <c r="NE329" s="33"/>
      <c r="NF329" s="33"/>
      <c r="NG329" s="33"/>
      <c r="NH329" s="33"/>
      <c r="NI329" s="33"/>
      <c r="NJ329" s="33"/>
      <c r="NK329" s="33"/>
      <c r="NL329" s="33"/>
      <c r="NM329" s="33"/>
      <c r="NN329" s="33"/>
      <c r="NO329" s="33"/>
      <c r="NP329" s="33"/>
      <c r="NQ329" s="33"/>
      <c r="NR329" s="33"/>
      <c r="NS329" s="33"/>
      <c r="NT329" s="33"/>
      <c r="NU329" s="33"/>
      <c r="NV329" s="33"/>
      <c r="NW329" s="33"/>
      <c r="NX329" s="33"/>
      <c r="NY329" s="33"/>
      <c r="NZ329" s="33"/>
      <c r="OA329" s="33"/>
      <c r="OB329" s="33"/>
      <c r="OC329" s="33"/>
      <c r="OD329" s="33"/>
      <c r="OE329" s="33"/>
      <c r="OF329" s="33"/>
      <c r="OG329" s="33"/>
      <c r="OH329" s="33"/>
      <c r="OI329" s="33"/>
      <c r="OJ329" s="33"/>
      <c r="OK329" s="33"/>
      <c r="OL329" s="33"/>
      <c r="OM329" s="33"/>
      <c r="ON329" s="33"/>
      <c r="OO329" s="33"/>
      <c r="OP329" s="33"/>
      <c r="OQ329" s="33"/>
      <c r="OR329" s="33"/>
      <c r="OS329" s="33"/>
      <c r="OT329" s="33"/>
      <c r="OU329" s="33"/>
      <c r="OV329" s="33"/>
      <c r="OW329" s="33"/>
      <c r="OX329" s="33"/>
      <c r="OY329" s="33"/>
      <c r="OZ329" s="33"/>
      <c r="PA329" s="33"/>
      <c r="PB329" s="33"/>
      <c r="PC329" s="33"/>
      <c r="PD329" s="33"/>
      <c r="PE329" s="33"/>
      <c r="PF329" s="33"/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/>
      <c r="PZ329" s="33"/>
      <c r="QA329" s="33"/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  <c r="QQ329" s="33"/>
      <c r="QR329" s="33"/>
      <c r="QS329" s="33"/>
      <c r="QT329" s="33"/>
      <c r="QU329" s="33"/>
      <c r="QV329" s="33"/>
      <c r="QW329" s="33"/>
      <c r="QX329" s="33"/>
      <c r="QY329" s="33"/>
      <c r="QZ329" s="33"/>
      <c r="RA329" s="33"/>
      <c r="RB329" s="33"/>
      <c r="RC329" s="33"/>
      <c r="RD329" s="33"/>
      <c r="RE329" s="33"/>
      <c r="RF329" s="33"/>
      <c r="RG329" s="33"/>
      <c r="RH329" s="33"/>
      <c r="RI329" s="33"/>
      <c r="RJ329" s="33"/>
      <c r="RK329" s="33"/>
      <c r="RL329" s="33"/>
      <c r="RM329" s="33"/>
      <c r="RN329" s="33"/>
      <c r="RO329" s="33"/>
      <c r="RP329" s="33"/>
      <c r="RQ329" s="33"/>
      <c r="RR329" s="33"/>
      <c r="RS329" s="33"/>
      <c r="RT329" s="33"/>
      <c r="RU329" s="33"/>
      <c r="RV329" s="33"/>
      <c r="RW329" s="33"/>
      <c r="RX329" s="33"/>
      <c r="RY329" s="33"/>
      <c r="RZ329" s="33"/>
      <c r="SA329" s="33"/>
      <c r="SB329" s="33"/>
      <c r="SC329" s="33"/>
      <c r="SD329" s="33"/>
      <c r="SE329" s="33"/>
      <c r="SF329" s="33"/>
      <c r="SG329" s="33"/>
      <c r="SH329" s="33"/>
      <c r="SI329" s="33"/>
      <c r="SJ329" s="33"/>
      <c r="SK329" s="33"/>
      <c r="SL329" s="33"/>
      <c r="SM329" s="33"/>
      <c r="SN329" s="33"/>
      <c r="SO329" s="33"/>
      <c r="SP329" s="33"/>
      <c r="SQ329" s="33"/>
      <c r="SR329" s="33"/>
      <c r="SS329" s="33"/>
      <c r="ST329" s="33"/>
      <c r="SU329" s="33"/>
      <c r="SV329" s="33"/>
      <c r="SW329" s="33"/>
      <c r="SX329" s="33"/>
      <c r="SY329" s="33"/>
      <c r="SZ329" s="33"/>
      <c r="TA329" s="33"/>
      <c r="TB329" s="33"/>
      <c r="TC329" s="33"/>
      <c r="TD329" s="33"/>
      <c r="TE329" s="33"/>
      <c r="TF329" s="33"/>
      <c r="TG329" s="33"/>
      <c r="TH329" s="33"/>
      <c r="TI329" s="33"/>
      <c r="TJ329" s="33"/>
      <c r="TK329" s="33"/>
      <c r="TL329" s="33"/>
      <c r="TM329" s="33"/>
      <c r="TN329" s="33"/>
      <c r="TO329" s="33"/>
      <c r="TP329" s="33"/>
      <c r="TQ329" s="33"/>
      <c r="TR329" s="33"/>
      <c r="TS329" s="33"/>
      <c r="TT329" s="33"/>
      <c r="TU329" s="33"/>
      <c r="TV329" s="33"/>
      <c r="TW329" s="33"/>
      <c r="TX329" s="33"/>
      <c r="TY329" s="33"/>
      <c r="TZ329" s="33"/>
      <c r="UA329" s="33"/>
      <c r="UB329" s="33"/>
      <c r="UC329" s="33"/>
      <c r="UD329" s="33"/>
      <c r="UE329" s="33"/>
      <c r="UF329" s="33"/>
      <c r="UG329" s="33"/>
      <c r="UH329" s="33"/>
      <c r="UI329" s="33"/>
      <c r="UJ329" s="33"/>
      <c r="UK329" s="33"/>
      <c r="UL329" s="33"/>
    </row>
    <row r="330" spans="1:558" s="13" customFormat="1" x14ac:dyDescent="0.25">
      <c r="A330" s="54">
        <v>324</v>
      </c>
      <c r="B330" s="24" t="s">
        <v>946</v>
      </c>
      <c r="C330" s="54" t="s">
        <v>912</v>
      </c>
      <c r="D330" s="80" t="s">
        <v>338</v>
      </c>
      <c r="E330" s="80" t="s">
        <v>140</v>
      </c>
      <c r="F330" s="86" t="s">
        <v>920</v>
      </c>
      <c r="G330" s="25">
        <v>25000</v>
      </c>
      <c r="H330" s="87">
        <v>0</v>
      </c>
      <c r="I330" s="25">
        <v>25</v>
      </c>
      <c r="J330" s="85">
        <v>717.5</v>
      </c>
      <c r="K330" s="60">
        <f t="shared" si="47"/>
        <v>1774.9999999999998</v>
      </c>
      <c r="L330" s="36">
        <f t="shared" si="48"/>
        <v>275</v>
      </c>
      <c r="M330" s="72">
        <v>760</v>
      </c>
      <c r="N330" s="25">
        <f t="shared" si="49"/>
        <v>1772.5000000000002</v>
      </c>
      <c r="O330" s="25"/>
      <c r="P330" s="25">
        <f t="shared" si="41"/>
        <v>1477.5</v>
      </c>
      <c r="Q330" s="25">
        <f t="shared" si="42"/>
        <v>1502.5</v>
      </c>
      <c r="R330" s="35">
        <f t="shared" si="43"/>
        <v>3822.5</v>
      </c>
      <c r="S330" s="35">
        <f t="shared" si="46"/>
        <v>23497.5</v>
      </c>
      <c r="T330" s="37" t="s">
        <v>44</v>
      </c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  <c r="QQ330" s="33"/>
      <c r="QR330" s="33"/>
      <c r="QS330" s="33"/>
      <c r="QT330" s="33"/>
      <c r="QU330" s="33"/>
      <c r="QV330" s="33"/>
      <c r="QW330" s="33"/>
      <c r="QX330" s="33"/>
      <c r="QY330" s="33"/>
      <c r="QZ330" s="33"/>
      <c r="RA330" s="33"/>
      <c r="RB330" s="33"/>
      <c r="RC330" s="33"/>
      <c r="RD330" s="33"/>
      <c r="RE330" s="33"/>
      <c r="RF330" s="33"/>
      <c r="RG330" s="33"/>
      <c r="RH330" s="33"/>
      <c r="RI330" s="33"/>
      <c r="RJ330" s="33"/>
      <c r="RK330" s="33"/>
      <c r="RL330" s="33"/>
      <c r="RM330" s="33"/>
      <c r="RN330" s="33"/>
      <c r="RO330" s="33"/>
      <c r="RP330" s="33"/>
      <c r="RQ330" s="33"/>
      <c r="RR330" s="33"/>
      <c r="RS330" s="33"/>
      <c r="RT330" s="33"/>
      <c r="RU330" s="33"/>
      <c r="RV330" s="33"/>
      <c r="RW330" s="33"/>
      <c r="RX330" s="33"/>
      <c r="RY330" s="33"/>
      <c r="RZ330" s="33"/>
      <c r="SA330" s="33"/>
      <c r="SB330" s="33"/>
      <c r="SC330" s="33"/>
      <c r="SD330" s="33"/>
      <c r="SE330" s="33"/>
      <c r="SF330" s="33"/>
      <c r="SG330" s="33"/>
      <c r="SH330" s="33"/>
      <c r="SI330" s="33"/>
      <c r="SJ330" s="33"/>
      <c r="SK330" s="33"/>
      <c r="SL330" s="33"/>
      <c r="SM330" s="33"/>
      <c r="SN330" s="33"/>
      <c r="SO330" s="33"/>
      <c r="SP330" s="33"/>
      <c r="SQ330" s="33"/>
      <c r="SR330" s="33"/>
      <c r="SS330" s="33"/>
      <c r="ST330" s="33"/>
      <c r="SU330" s="33"/>
      <c r="SV330" s="33"/>
      <c r="SW330" s="33"/>
      <c r="SX330" s="33"/>
      <c r="SY330" s="33"/>
      <c r="SZ330" s="33"/>
      <c r="TA330" s="33"/>
      <c r="TB330" s="33"/>
      <c r="TC330" s="33"/>
      <c r="TD330" s="33"/>
      <c r="TE330" s="33"/>
      <c r="TF330" s="33"/>
      <c r="TG330" s="33"/>
      <c r="TH330" s="33"/>
      <c r="TI330" s="33"/>
      <c r="TJ330" s="33"/>
      <c r="TK330" s="33"/>
      <c r="TL330" s="33"/>
      <c r="TM330" s="33"/>
      <c r="TN330" s="33"/>
      <c r="TO330" s="33"/>
      <c r="TP330" s="33"/>
      <c r="TQ330" s="33"/>
      <c r="TR330" s="33"/>
      <c r="TS330" s="33"/>
      <c r="TT330" s="33"/>
      <c r="TU330" s="33"/>
      <c r="TV330" s="33"/>
      <c r="TW330" s="33"/>
      <c r="TX330" s="33"/>
      <c r="TY330" s="33"/>
      <c r="TZ330" s="33"/>
      <c r="UA330" s="33"/>
      <c r="UB330" s="33"/>
      <c r="UC330" s="33"/>
      <c r="UD330" s="33"/>
      <c r="UE330" s="33"/>
      <c r="UF330" s="33"/>
      <c r="UG330" s="33"/>
      <c r="UH330" s="33"/>
      <c r="UI330" s="33"/>
      <c r="UJ330" s="33"/>
      <c r="UK330" s="33"/>
      <c r="UL330" s="33"/>
    </row>
    <row r="331" spans="1:558" s="13" customFormat="1" x14ac:dyDescent="0.25">
      <c r="A331" s="54">
        <v>325</v>
      </c>
      <c r="B331" s="24" t="s">
        <v>341</v>
      </c>
      <c r="C331" s="54" t="s">
        <v>912</v>
      </c>
      <c r="D331" s="80" t="s">
        <v>338</v>
      </c>
      <c r="E331" s="80" t="s">
        <v>392</v>
      </c>
      <c r="F331" s="86" t="s">
        <v>921</v>
      </c>
      <c r="G331" s="25">
        <v>90000</v>
      </c>
      <c r="H331" s="84">
        <v>8895.39</v>
      </c>
      <c r="I331" s="25">
        <v>25</v>
      </c>
      <c r="J331" s="85">
        <v>2583</v>
      </c>
      <c r="K331" s="60">
        <f t="shared" si="47"/>
        <v>6389.9999999999991</v>
      </c>
      <c r="L331" s="36">
        <f t="shared" si="48"/>
        <v>990.00000000000011</v>
      </c>
      <c r="M331" s="72">
        <v>2736</v>
      </c>
      <c r="N331" s="25">
        <f t="shared" si="49"/>
        <v>6381</v>
      </c>
      <c r="O331" s="25"/>
      <c r="P331" s="25">
        <f t="shared" si="41"/>
        <v>5319</v>
      </c>
      <c r="Q331" s="25">
        <f t="shared" si="42"/>
        <v>14239.39</v>
      </c>
      <c r="R331" s="25">
        <f t="shared" si="43"/>
        <v>13761</v>
      </c>
      <c r="S331" s="25">
        <f t="shared" si="46"/>
        <v>75760.61</v>
      </c>
      <c r="T331" s="37" t="s">
        <v>44</v>
      </c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  <c r="LD331" s="33"/>
      <c r="LE331" s="33"/>
      <c r="LF331" s="33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3"/>
      <c r="LS331" s="33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33"/>
      <c r="ME331" s="33"/>
      <c r="MF331" s="33"/>
      <c r="MG331" s="33"/>
      <c r="MH331" s="33"/>
      <c r="MI331" s="33"/>
      <c r="MJ331" s="33"/>
      <c r="MK331" s="33"/>
      <c r="ML331" s="33"/>
      <c r="MM331" s="33"/>
      <c r="MN331" s="33"/>
      <c r="MO331" s="33"/>
      <c r="MP331" s="33"/>
      <c r="MQ331" s="33"/>
      <c r="MR331" s="33"/>
      <c r="MS331" s="33"/>
      <c r="MT331" s="33"/>
      <c r="MU331" s="33"/>
      <c r="MV331" s="33"/>
      <c r="MW331" s="33"/>
      <c r="MX331" s="33"/>
      <c r="MY331" s="33"/>
      <c r="MZ331" s="33"/>
      <c r="NA331" s="33"/>
      <c r="NB331" s="33"/>
      <c r="NC331" s="33"/>
      <c r="ND331" s="33"/>
      <c r="NE331" s="33"/>
      <c r="NF331" s="33"/>
      <c r="NG331" s="33"/>
      <c r="NH331" s="33"/>
      <c r="NI331" s="33"/>
      <c r="NJ331" s="33"/>
      <c r="NK331" s="33"/>
      <c r="NL331" s="33"/>
      <c r="NM331" s="33"/>
      <c r="NN331" s="33"/>
      <c r="NO331" s="33"/>
      <c r="NP331" s="33"/>
      <c r="NQ331" s="33"/>
      <c r="NR331" s="33"/>
      <c r="NS331" s="33"/>
      <c r="NT331" s="33"/>
      <c r="NU331" s="33"/>
      <c r="NV331" s="33"/>
      <c r="NW331" s="33"/>
      <c r="NX331" s="33"/>
      <c r="NY331" s="33"/>
      <c r="NZ331" s="33"/>
      <c r="OA331" s="33"/>
      <c r="OB331" s="33"/>
      <c r="OC331" s="33"/>
      <c r="OD331" s="33"/>
      <c r="OE331" s="33"/>
      <c r="OF331" s="33"/>
      <c r="OG331" s="33"/>
      <c r="OH331" s="33"/>
      <c r="OI331" s="33"/>
      <c r="OJ331" s="33"/>
      <c r="OK331" s="33"/>
      <c r="OL331" s="33"/>
      <c r="OM331" s="33"/>
      <c r="ON331" s="33"/>
      <c r="OO331" s="33"/>
      <c r="OP331" s="33"/>
      <c r="OQ331" s="33"/>
      <c r="OR331" s="33"/>
      <c r="OS331" s="33"/>
      <c r="OT331" s="33"/>
      <c r="OU331" s="33"/>
      <c r="OV331" s="33"/>
      <c r="OW331" s="33"/>
      <c r="OX331" s="33"/>
      <c r="OY331" s="33"/>
      <c r="OZ331" s="33"/>
      <c r="PA331" s="33"/>
      <c r="PB331" s="33"/>
      <c r="PC331" s="33"/>
      <c r="PD331" s="33"/>
      <c r="PE331" s="33"/>
      <c r="PF331" s="33"/>
      <c r="PG331" s="33"/>
      <c r="PH331" s="33"/>
      <c r="PI331" s="33"/>
      <c r="PJ331" s="33"/>
      <c r="PK331" s="33"/>
      <c r="PL331" s="33"/>
      <c r="PM331" s="33"/>
      <c r="PN331" s="33"/>
      <c r="PO331" s="33"/>
      <c r="PP331" s="33"/>
      <c r="PQ331" s="33"/>
      <c r="PR331" s="33"/>
      <c r="PS331" s="33"/>
      <c r="PT331" s="33"/>
      <c r="PU331" s="33"/>
      <c r="PV331" s="33"/>
      <c r="PW331" s="33"/>
      <c r="PX331" s="33"/>
      <c r="PY331" s="33"/>
      <c r="PZ331" s="33"/>
      <c r="QA331" s="33"/>
      <c r="QB331" s="33"/>
      <c r="QC331" s="33"/>
      <c r="QD331" s="33"/>
      <c r="QE331" s="33"/>
      <c r="QF331" s="33"/>
      <c r="QG331" s="33"/>
      <c r="QH331" s="33"/>
      <c r="QI331" s="33"/>
      <c r="QJ331" s="33"/>
      <c r="QK331" s="33"/>
      <c r="QL331" s="33"/>
      <c r="QM331" s="33"/>
      <c r="QN331" s="33"/>
      <c r="QO331" s="33"/>
      <c r="QP331" s="33"/>
      <c r="QQ331" s="33"/>
      <c r="QR331" s="33"/>
      <c r="QS331" s="33"/>
      <c r="QT331" s="33"/>
      <c r="QU331" s="33"/>
      <c r="QV331" s="33"/>
      <c r="QW331" s="33"/>
      <c r="QX331" s="33"/>
      <c r="QY331" s="33"/>
      <c r="QZ331" s="33"/>
      <c r="RA331" s="33"/>
      <c r="RB331" s="33"/>
      <c r="RC331" s="33"/>
      <c r="RD331" s="33"/>
      <c r="RE331" s="33"/>
      <c r="RF331" s="33"/>
      <c r="RG331" s="33"/>
      <c r="RH331" s="33"/>
      <c r="RI331" s="33"/>
      <c r="RJ331" s="33"/>
      <c r="RK331" s="33"/>
      <c r="RL331" s="33"/>
      <c r="RM331" s="33"/>
      <c r="RN331" s="33"/>
      <c r="RO331" s="33"/>
      <c r="RP331" s="33"/>
      <c r="RQ331" s="33"/>
      <c r="RR331" s="33"/>
      <c r="RS331" s="33"/>
      <c r="RT331" s="33"/>
      <c r="RU331" s="33"/>
      <c r="RV331" s="33"/>
      <c r="RW331" s="33"/>
      <c r="RX331" s="33"/>
      <c r="RY331" s="33"/>
      <c r="RZ331" s="33"/>
      <c r="SA331" s="33"/>
      <c r="SB331" s="33"/>
      <c r="SC331" s="33"/>
      <c r="SD331" s="33"/>
      <c r="SE331" s="33"/>
      <c r="SF331" s="33"/>
      <c r="SG331" s="33"/>
      <c r="SH331" s="33"/>
      <c r="SI331" s="33"/>
      <c r="SJ331" s="33"/>
      <c r="SK331" s="33"/>
      <c r="SL331" s="33"/>
      <c r="SM331" s="33"/>
      <c r="SN331" s="33"/>
      <c r="SO331" s="33"/>
      <c r="SP331" s="33"/>
      <c r="SQ331" s="33"/>
      <c r="SR331" s="33"/>
      <c r="SS331" s="33"/>
      <c r="ST331" s="33"/>
      <c r="SU331" s="33"/>
      <c r="SV331" s="33"/>
      <c r="SW331" s="33"/>
      <c r="SX331" s="33"/>
      <c r="SY331" s="33"/>
      <c r="SZ331" s="33"/>
      <c r="TA331" s="33"/>
      <c r="TB331" s="33"/>
      <c r="TC331" s="33"/>
      <c r="TD331" s="33"/>
      <c r="TE331" s="33"/>
      <c r="TF331" s="33"/>
      <c r="TG331" s="33"/>
      <c r="TH331" s="33"/>
      <c r="TI331" s="33"/>
      <c r="TJ331" s="33"/>
      <c r="TK331" s="33"/>
      <c r="TL331" s="33"/>
      <c r="TM331" s="33"/>
      <c r="TN331" s="33"/>
      <c r="TO331" s="33"/>
      <c r="TP331" s="33"/>
      <c r="TQ331" s="33"/>
      <c r="TR331" s="33"/>
      <c r="TS331" s="33"/>
      <c r="TT331" s="33"/>
      <c r="TU331" s="33"/>
      <c r="TV331" s="33"/>
      <c r="TW331" s="33"/>
      <c r="TX331" s="33"/>
      <c r="TY331" s="33"/>
      <c r="TZ331" s="33"/>
      <c r="UA331" s="33"/>
      <c r="UB331" s="33"/>
      <c r="UC331" s="33"/>
      <c r="UD331" s="33"/>
      <c r="UE331" s="33"/>
      <c r="UF331" s="33"/>
      <c r="UG331" s="33"/>
      <c r="UH331" s="33"/>
      <c r="UI331" s="33"/>
      <c r="UJ331" s="33"/>
      <c r="UK331" s="33"/>
      <c r="UL331" s="33"/>
    </row>
    <row r="332" spans="1:558" s="13" customFormat="1" x14ac:dyDescent="0.25">
      <c r="A332" s="54">
        <v>326</v>
      </c>
      <c r="B332" s="24" t="s">
        <v>328</v>
      </c>
      <c r="C332" s="54" t="s">
        <v>912</v>
      </c>
      <c r="D332" s="80" t="s">
        <v>327</v>
      </c>
      <c r="E332" s="80" t="s">
        <v>392</v>
      </c>
      <c r="F332" s="86" t="s">
        <v>921</v>
      </c>
      <c r="G332" s="25">
        <v>46000</v>
      </c>
      <c r="H332" s="84">
        <v>1289.46</v>
      </c>
      <c r="I332" s="25">
        <v>25</v>
      </c>
      <c r="J332" s="85">
        <v>1320.2</v>
      </c>
      <c r="K332" s="60">
        <f t="shared" si="47"/>
        <v>3265.9999999999995</v>
      </c>
      <c r="L332" s="36">
        <f t="shared" si="48"/>
        <v>506.00000000000006</v>
      </c>
      <c r="M332" s="72">
        <v>1398.4</v>
      </c>
      <c r="N332" s="25">
        <f t="shared" si="49"/>
        <v>3261.4</v>
      </c>
      <c r="O332" s="25"/>
      <c r="P332" s="25">
        <f t="shared" si="41"/>
        <v>2718.6000000000004</v>
      </c>
      <c r="Q332" s="25">
        <f t="shared" si="42"/>
        <v>4033.06</v>
      </c>
      <c r="R332" s="25">
        <f t="shared" si="43"/>
        <v>7033.4</v>
      </c>
      <c r="S332" s="25">
        <f t="shared" si="46"/>
        <v>41966.94</v>
      </c>
      <c r="T332" s="37" t="s">
        <v>44</v>
      </c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  <c r="LD332" s="33"/>
      <c r="LE332" s="33"/>
      <c r="LF332" s="33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3"/>
      <c r="LS332" s="33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33"/>
      <c r="ME332" s="33"/>
      <c r="MF332" s="33"/>
      <c r="MG332" s="33"/>
      <c r="MH332" s="33"/>
      <c r="MI332" s="33"/>
      <c r="MJ332" s="33"/>
      <c r="MK332" s="33"/>
      <c r="ML332" s="33"/>
      <c r="MM332" s="33"/>
      <c r="MN332" s="33"/>
      <c r="MO332" s="33"/>
      <c r="MP332" s="33"/>
      <c r="MQ332" s="33"/>
      <c r="MR332" s="33"/>
      <c r="MS332" s="33"/>
      <c r="MT332" s="33"/>
      <c r="MU332" s="33"/>
      <c r="MV332" s="33"/>
      <c r="MW332" s="33"/>
      <c r="MX332" s="33"/>
      <c r="MY332" s="33"/>
      <c r="MZ332" s="33"/>
      <c r="NA332" s="33"/>
      <c r="NB332" s="33"/>
      <c r="NC332" s="33"/>
      <c r="ND332" s="33"/>
      <c r="NE332" s="33"/>
      <c r="NF332" s="33"/>
      <c r="NG332" s="33"/>
      <c r="NH332" s="33"/>
      <c r="NI332" s="33"/>
      <c r="NJ332" s="33"/>
      <c r="NK332" s="33"/>
      <c r="NL332" s="33"/>
      <c r="NM332" s="33"/>
      <c r="NN332" s="33"/>
      <c r="NO332" s="33"/>
      <c r="NP332" s="33"/>
      <c r="NQ332" s="33"/>
      <c r="NR332" s="33"/>
      <c r="NS332" s="33"/>
      <c r="NT332" s="33"/>
      <c r="NU332" s="33"/>
      <c r="NV332" s="33"/>
      <c r="NW332" s="33"/>
      <c r="NX332" s="33"/>
      <c r="NY332" s="33"/>
      <c r="NZ332" s="33"/>
      <c r="OA332" s="33"/>
      <c r="OB332" s="33"/>
      <c r="OC332" s="33"/>
      <c r="OD332" s="33"/>
      <c r="OE332" s="33"/>
      <c r="OF332" s="33"/>
      <c r="OG332" s="33"/>
      <c r="OH332" s="33"/>
      <c r="OI332" s="33"/>
      <c r="OJ332" s="33"/>
      <c r="OK332" s="33"/>
      <c r="OL332" s="33"/>
      <c r="OM332" s="33"/>
      <c r="ON332" s="33"/>
      <c r="OO332" s="33"/>
      <c r="OP332" s="33"/>
      <c r="OQ332" s="33"/>
      <c r="OR332" s="33"/>
      <c r="OS332" s="33"/>
      <c r="OT332" s="33"/>
      <c r="OU332" s="33"/>
      <c r="OV332" s="33"/>
      <c r="OW332" s="33"/>
      <c r="OX332" s="33"/>
      <c r="OY332" s="33"/>
      <c r="OZ332" s="33"/>
      <c r="PA332" s="33"/>
      <c r="PB332" s="33"/>
      <c r="PC332" s="33"/>
      <c r="PD332" s="33"/>
      <c r="PE332" s="33"/>
      <c r="PF332" s="33"/>
      <c r="PG332" s="33"/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/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  <c r="QQ332" s="33"/>
      <c r="QR332" s="33"/>
      <c r="QS332" s="33"/>
      <c r="QT332" s="33"/>
      <c r="QU332" s="33"/>
      <c r="QV332" s="33"/>
      <c r="QW332" s="33"/>
      <c r="QX332" s="33"/>
      <c r="QY332" s="33"/>
      <c r="QZ332" s="33"/>
      <c r="RA332" s="33"/>
      <c r="RB332" s="33"/>
      <c r="RC332" s="33"/>
      <c r="RD332" s="33"/>
      <c r="RE332" s="33"/>
      <c r="RF332" s="33"/>
      <c r="RG332" s="33"/>
      <c r="RH332" s="33"/>
      <c r="RI332" s="33"/>
      <c r="RJ332" s="33"/>
      <c r="RK332" s="33"/>
      <c r="RL332" s="33"/>
      <c r="RM332" s="33"/>
      <c r="RN332" s="33"/>
      <c r="RO332" s="33"/>
      <c r="RP332" s="33"/>
      <c r="RQ332" s="33"/>
      <c r="RR332" s="33"/>
      <c r="RS332" s="33"/>
      <c r="RT332" s="33"/>
      <c r="RU332" s="33"/>
      <c r="RV332" s="33"/>
      <c r="RW332" s="33"/>
      <c r="RX332" s="33"/>
      <c r="RY332" s="33"/>
      <c r="RZ332" s="33"/>
      <c r="SA332" s="33"/>
      <c r="SB332" s="33"/>
      <c r="SC332" s="33"/>
      <c r="SD332" s="33"/>
      <c r="SE332" s="33"/>
      <c r="SF332" s="33"/>
      <c r="SG332" s="33"/>
      <c r="SH332" s="33"/>
      <c r="SI332" s="33"/>
      <c r="SJ332" s="33"/>
      <c r="SK332" s="33"/>
      <c r="SL332" s="33"/>
      <c r="SM332" s="33"/>
      <c r="SN332" s="33"/>
      <c r="SO332" s="33"/>
      <c r="SP332" s="33"/>
      <c r="SQ332" s="33"/>
      <c r="SR332" s="33"/>
      <c r="SS332" s="33"/>
      <c r="ST332" s="33"/>
      <c r="SU332" s="33"/>
      <c r="SV332" s="33"/>
      <c r="SW332" s="33"/>
      <c r="SX332" s="33"/>
      <c r="SY332" s="33"/>
      <c r="SZ332" s="33"/>
      <c r="TA332" s="33"/>
      <c r="TB332" s="33"/>
      <c r="TC332" s="33"/>
      <c r="TD332" s="33"/>
      <c r="TE332" s="33"/>
      <c r="TF332" s="33"/>
      <c r="TG332" s="33"/>
      <c r="TH332" s="33"/>
      <c r="TI332" s="33"/>
      <c r="TJ332" s="33"/>
      <c r="TK332" s="33"/>
      <c r="TL332" s="33"/>
      <c r="TM332" s="33"/>
      <c r="TN332" s="33"/>
      <c r="TO332" s="33"/>
      <c r="TP332" s="33"/>
      <c r="TQ332" s="33"/>
      <c r="TR332" s="33"/>
      <c r="TS332" s="33"/>
      <c r="TT332" s="33"/>
      <c r="TU332" s="33"/>
      <c r="TV332" s="33"/>
      <c r="TW332" s="33"/>
      <c r="TX332" s="33"/>
      <c r="TY332" s="33"/>
      <c r="TZ332" s="33"/>
      <c r="UA332" s="33"/>
      <c r="UB332" s="33"/>
      <c r="UC332" s="33"/>
      <c r="UD332" s="33"/>
      <c r="UE332" s="33"/>
      <c r="UF332" s="33"/>
      <c r="UG332" s="33"/>
      <c r="UH332" s="33"/>
      <c r="UI332" s="33"/>
      <c r="UJ332" s="33"/>
      <c r="UK332" s="33"/>
      <c r="UL332" s="33"/>
    </row>
    <row r="333" spans="1:558" s="13" customFormat="1" x14ac:dyDescent="0.25">
      <c r="A333" s="54">
        <v>327</v>
      </c>
      <c r="B333" s="24" t="s">
        <v>329</v>
      </c>
      <c r="C333" s="54" t="s">
        <v>912</v>
      </c>
      <c r="D333" s="80" t="s">
        <v>327</v>
      </c>
      <c r="E333" s="80" t="s">
        <v>390</v>
      </c>
      <c r="F333" s="86" t="s">
        <v>920</v>
      </c>
      <c r="G333" s="25">
        <v>46000</v>
      </c>
      <c r="H333" s="87">
        <v>774.82</v>
      </c>
      <c r="I333" s="25">
        <v>25</v>
      </c>
      <c r="J333" s="85">
        <v>1320.2</v>
      </c>
      <c r="K333" s="60">
        <f t="shared" si="47"/>
        <v>3265.9999999999995</v>
      </c>
      <c r="L333" s="36">
        <f t="shared" si="48"/>
        <v>506.00000000000006</v>
      </c>
      <c r="M333" s="72">
        <v>1398.4</v>
      </c>
      <c r="N333" s="25">
        <f t="shared" si="49"/>
        <v>3261.4</v>
      </c>
      <c r="O333" s="25"/>
      <c r="P333" s="25">
        <f t="shared" ref="P333:P395" si="50">+J333+M333</f>
        <v>2718.6000000000004</v>
      </c>
      <c r="Q333" s="25">
        <f t="shared" si="42"/>
        <v>3518.42</v>
      </c>
      <c r="R333" s="25">
        <f t="shared" si="43"/>
        <v>7033.4</v>
      </c>
      <c r="S333" s="25">
        <f t="shared" si="46"/>
        <v>42481.58</v>
      </c>
      <c r="T333" s="37" t="s">
        <v>44</v>
      </c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  <c r="LD333" s="33"/>
      <c r="LE333" s="33"/>
      <c r="LF333" s="33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3"/>
      <c r="LS333" s="33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33"/>
      <c r="ME333" s="33"/>
      <c r="MF333" s="33"/>
      <c r="MG333" s="33"/>
      <c r="MH333" s="33"/>
      <c r="MI333" s="33"/>
      <c r="MJ333" s="33"/>
      <c r="MK333" s="33"/>
      <c r="ML333" s="33"/>
      <c r="MM333" s="33"/>
      <c r="MN333" s="33"/>
      <c r="MO333" s="33"/>
      <c r="MP333" s="33"/>
      <c r="MQ333" s="33"/>
      <c r="MR333" s="33"/>
      <c r="MS333" s="33"/>
      <c r="MT333" s="33"/>
      <c r="MU333" s="33"/>
      <c r="MV333" s="33"/>
      <c r="MW333" s="33"/>
      <c r="MX333" s="33"/>
      <c r="MY333" s="33"/>
      <c r="MZ333" s="33"/>
      <c r="NA333" s="33"/>
      <c r="NB333" s="33"/>
      <c r="NC333" s="33"/>
      <c r="ND333" s="33"/>
      <c r="NE333" s="33"/>
      <c r="NF333" s="33"/>
      <c r="NG333" s="33"/>
      <c r="NH333" s="33"/>
      <c r="NI333" s="33"/>
      <c r="NJ333" s="33"/>
      <c r="NK333" s="33"/>
      <c r="NL333" s="33"/>
      <c r="NM333" s="33"/>
      <c r="NN333" s="33"/>
      <c r="NO333" s="33"/>
      <c r="NP333" s="33"/>
      <c r="NQ333" s="33"/>
      <c r="NR333" s="33"/>
      <c r="NS333" s="33"/>
      <c r="NT333" s="33"/>
      <c r="NU333" s="33"/>
      <c r="NV333" s="33"/>
      <c r="NW333" s="33"/>
      <c r="NX333" s="33"/>
      <c r="NY333" s="33"/>
      <c r="NZ333" s="33"/>
      <c r="OA333" s="33"/>
      <c r="OB333" s="33"/>
      <c r="OC333" s="33"/>
      <c r="OD333" s="33"/>
      <c r="OE333" s="33"/>
      <c r="OF333" s="33"/>
      <c r="OG333" s="33"/>
      <c r="OH333" s="33"/>
      <c r="OI333" s="33"/>
      <c r="OJ333" s="33"/>
      <c r="OK333" s="33"/>
      <c r="OL333" s="33"/>
      <c r="OM333" s="33"/>
      <c r="ON333" s="33"/>
      <c r="OO333" s="33"/>
      <c r="OP333" s="33"/>
      <c r="OQ333" s="33"/>
      <c r="OR333" s="33"/>
      <c r="OS333" s="33"/>
      <c r="OT333" s="33"/>
      <c r="OU333" s="33"/>
      <c r="OV333" s="33"/>
      <c r="OW333" s="33"/>
      <c r="OX333" s="33"/>
      <c r="OY333" s="33"/>
      <c r="OZ333" s="33"/>
      <c r="PA333" s="33"/>
      <c r="PB333" s="33"/>
      <c r="PC333" s="33"/>
      <c r="PD333" s="33"/>
      <c r="PE333" s="33"/>
      <c r="PF333" s="33"/>
      <c r="PG333" s="33"/>
      <c r="PH333" s="33"/>
      <c r="PI333" s="33"/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/>
      <c r="PZ333" s="33"/>
      <c r="QA333" s="33"/>
      <c r="QB333" s="33"/>
      <c r="QC333" s="33"/>
      <c r="QD333" s="33"/>
      <c r="QE333" s="33"/>
      <c r="QF333" s="33"/>
      <c r="QG333" s="33"/>
      <c r="QH333" s="33"/>
      <c r="QI333" s="33"/>
      <c r="QJ333" s="33"/>
      <c r="QK333" s="33"/>
      <c r="QL333" s="33"/>
      <c r="QM333" s="33"/>
      <c r="QN333" s="33"/>
      <c r="QO333" s="33"/>
      <c r="QP333" s="33"/>
      <c r="QQ333" s="33"/>
      <c r="QR333" s="33"/>
      <c r="QS333" s="33"/>
      <c r="QT333" s="33"/>
      <c r="QU333" s="33"/>
      <c r="QV333" s="33"/>
      <c r="QW333" s="33"/>
      <c r="QX333" s="33"/>
      <c r="QY333" s="33"/>
      <c r="QZ333" s="33"/>
      <c r="RA333" s="33"/>
      <c r="RB333" s="33"/>
      <c r="RC333" s="33"/>
      <c r="RD333" s="33"/>
      <c r="RE333" s="33"/>
      <c r="RF333" s="33"/>
      <c r="RG333" s="33"/>
      <c r="RH333" s="33"/>
      <c r="RI333" s="33"/>
      <c r="RJ333" s="33"/>
      <c r="RK333" s="33"/>
      <c r="RL333" s="33"/>
      <c r="RM333" s="33"/>
      <c r="RN333" s="33"/>
      <c r="RO333" s="33"/>
      <c r="RP333" s="33"/>
      <c r="RQ333" s="33"/>
      <c r="RR333" s="33"/>
      <c r="RS333" s="33"/>
      <c r="RT333" s="33"/>
      <c r="RU333" s="33"/>
      <c r="RV333" s="33"/>
      <c r="RW333" s="33"/>
      <c r="RX333" s="33"/>
      <c r="RY333" s="33"/>
      <c r="RZ333" s="33"/>
      <c r="SA333" s="33"/>
      <c r="SB333" s="33"/>
      <c r="SC333" s="33"/>
      <c r="SD333" s="33"/>
      <c r="SE333" s="33"/>
      <c r="SF333" s="33"/>
      <c r="SG333" s="33"/>
      <c r="SH333" s="33"/>
      <c r="SI333" s="33"/>
      <c r="SJ333" s="33"/>
      <c r="SK333" s="33"/>
      <c r="SL333" s="33"/>
      <c r="SM333" s="33"/>
      <c r="SN333" s="33"/>
      <c r="SO333" s="33"/>
      <c r="SP333" s="33"/>
      <c r="SQ333" s="33"/>
      <c r="SR333" s="33"/>
      <c r="SS333" s="33"/>
      <c r="ST333" s="33"/>
      <c r="SU333" s="33"/>
      <c r="SV333" s="33"/>
      <c r="SW333" s="33"/>
      <c r="SX333" s="33"/>
      <c r="SY333" s="33"/>
      <c r="SZ333" s="33"/>
      <c r="TA333" s="33"/>
      <c r="TB333" s="33"/>
      <c r="TC333" s="33"/>
      <c r="TD333" s="33"/>
      <c r="TE333" s="33"/>
      <c r="TF333" s="33"/>
      <c r="TG333" s="33"/>
      <c r="TH333" s="33"/>
      <c r="TI333" s="33"/>
      <c r="TJ333" s="33"/>
      <c r="TK333" s="33"/>
      <c r="TL333" s="33"/>
      <c r="TM333" s="33"/>
      <c r="TN333" s="33"/>
      <c r="TO333" s="33"/>
      <c r="TP333" s="33"/>
      <c r="TQ333" s="33"/>
      <c r="TR333" s="33"/>
      <c r="TS333" s="33"/>
      <c r="TT333" s="33"/>
      <c r="TU333" s="33"/>
      <c r="TV333" s="33"/>
      <c r="TW333" s="33"/>
      <c r="TX333" s="33"/>
      <c r="TY333" s="33"/>
      <c r="TZ333" s="33"/>
      <c r="UA333" s="33"/>
      <c r="UB333" s="33"/>
      <c r="UC333" s="33"/>
      <c r="UD333" s="33"/>
      <c r="UE333" s="33"/>
      <c r="UF333" s="33"/>
      <c r="UG333" s="33"/>
      <c r="UH333" s="33"/>
      <c r="UI333" s="33"/>
      <c r="UJ333" s="33"/>
      <c r="UK333" s="33"/>
      <c r="UL333" s="33"/>
    </row>
    <row r="334" spans="1:558" s="13" customFormat="1" x14ac:dyDescent="0.25">
      <c r="A334" s="54">
        <v>328</v>
      </c>
      <c r="B334" s="24" t="s">
        <v>330</v>
      </c>
      <c r="C334" s="54" t="s">
        <v>912</v>
      </c>
      <c r="D334" s="80" t="s">
        <v>327</v>
      </c>
      <c r="E334" s="80" t="s">
        <v>390</v>
      </c>
      <c r="F334" s="86" t="s">
        <v>921</v>
      </c>
      <c r="G334" s="25">
        <v>46000</v>
      </c>
      <c r="H334" s="85">
        <v>1289.46</v>
      </c>
      <c r="I334" s="25">
        <v>25</v>
      </c>
      <c r="J334" s="85">
        <v>1320.2</v>
      </c>
      <c r="K334" s="60">
        <f t="shared" si="47"/>
        <v>3265.9999999999995</v>
      </c>
      <c r="L334" s="36">
        <f t="shared" si="48"/>
        <v>506.00000000000006</v>
      </c>
      <c r="M334" s="72">
        <v>1398.4</v>
      </c>
      <c r="N334" s="25">
        <f t="shared" si="49"/>
        <v>3261.4</v>
      </c>
      <c r="O334" s="25"/>
      <c r="P334" s="25">
        <f t="shared" si="50"/>
        <v>2718.6000000000004</v>
      </c>
      <c r="Q334" s="25">
        <f t="shared" si="42"/>
        <v>4033.06</v>
      </c>
      <c r="R334" s="25">
        <f t="shared" si="43"/>
        <v>7033.4</v>
      </c>
      <c r="S334" s="25">
        <f t="shared" si="46"/>
        <v>41966.94</v>
      </c>
      <c r="T334" s="37" t="s">
        <v>44</v>
      </c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  <c r="LD334" s="33"/>
      <c r="LE334" s="33"/>
      <c r="LF334" s="33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3"/>
      <c r="LS334" s="33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33"/>
      <c r="ME334" s="33"/>
      <c r="MF334" s="33"/>
      <c r="MG334" s="33"/>
      <c r="MH334" s="33"/>
      <c r="MI334" s="33"/>
      <c r="MJ334" s="33"/>
      <c r="MK334" s="33"/>
      <c r="ML334" s="33"/>
      <c r="MM334" s="33"/>
      <c r="MN334" s="33"/>
      <c r="MO334" s="33"/>
      <c r="MP334" s="33"/>
      <c r="MQ334" s="33"/>
      <c r="MR334" s="33"/>
      <c r="MS334" s="33"/>
      <c r="MT334" s="33"/>
      <c r="MU334" s="33"/>
      <c r="MV334" s="33"/>
      <c r="MW334" s="33"/>
      <c r="MX334" s="33"/>
      <c r="MY334" s="33"/>
      <c r="MZ334" s="33"/>
      <c r="NA334" s="33"/>
      <c r="NB334" s="33"/>
      <c r="NC334" s="33"/>
      <c r="ND334" s="33"/>
      <c r="NE334" s="33"/>
      <c r="NF334" s="33"/>
      <c r="NG334" s="33"/>
      <c r="NH334" s="33"/>
      <c r="NI334" s="33"/>
      <c r="NJ334" s="33"/>
      <c r="NK334" s="33"/>
      <c r="NL334" s="33"/>
      <c r="NM334" s="33"/>
      <c r="NN334" s="33"/>
      <c r="NO334" s="33"/>
      <c r="NP334" s="33"/>
      <c r="NQ334" s="33"/>
      <c r="NR334" s="33"/>
      <c r="NS334" s="33"/>
      <c r="NT334" s="33"/>
      <c r="NU334" s="33"/>
      <c r="NV334" s="33"/>
      <c r="NW334" s="33"/>
      <c r="NX334" s="33"/>
      <c r="NY334" s="33"/>
      <c r="NZ334" s="33"/>
      <c r="OA334" s="33"/>
      <c r="OB334" s="33"/>
      <c r="OC334" s="33"/>
      <c r="OD334" s="33"/>
      <c r="OE334" s="33"/>
      <c r="OF334" s="33"/>
      <c r="OG334" s="33"/>
      <c r="OH334" s="33"/>
      <c r="OI334" s="33"/>
      <c r="OJ334" s="33"/>
      <c r="OK334" s="33"/>
      <c r="OL334" s="33"/>
      <c r="OM334" s="33"/>
      <c r="ON334" s="33"/>
      <c r="OO334" s="33"/>
      <c r="OP334" s="33"/>
      <c r="OQ334" s="33"/>
      <c r="OR334" s="33"/>
      <c r="OS334" s="33"/>
      <c r="OT334" s="33"/>
      <c r="OU334" s="33"/>
      <c r="OV334" s="33"/>
      <c r="OW334" s="33"/>
      <c r="OX334" s="33"/>
      <c r="OY334" s="33"/>
      <c r="OZ334" s="33"/>
      <c r="PA334" s="33"/>
      <c r="PB334" s="33"/>
      <c r="PC334" s="33"/>
      <c r="PD334" s="33"/>
      <c r="PE334" s="33"/>
      <c r="PF334" s="33"/>
      <c r="PG334" s="33"/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/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  <c r="QQ334" s="33"/>
      <c r="QR334" s="33"/>
      <c r="QS334" s="33"/>
      <c r="QT334" s="33"/>
      <c r="QU334" s="33"/>
      <c r="QV334" s="33"/>
      <c r="QW334" s="33"/>
      <c r="QX334" s="33"/>
      <c r="QY334" s="33"/>
      <c r="QZ334" s="33"/>
      <c r="RA334" s="33"/>
      <c r="RB334" s="33"/>
      <c r="RC334" s="33"/>
      <c r="RD334" s="33"/>
      <c r="RE334" s="33"/>
      <c r="RF334" s="33"/>
      <c r="RG334" s="33"/>
      <c r="RH334" s="33"/>
      <c r="RI334" s="33"/>
      <c r="RJ334" s="33"/>
      <c r="RK334" s="33"/>
      <c r="RL334" s="33"/>
      <c r="RM334" s="33"/>
      <c r="RN334" s="33"/>
      <c r="RO334" s="33"/>
      <c r="RP334" s="33"/>
      <c r="RQ334" s="33"/>
      <c r="RR334" s="33"/>
      <c r="RS334" s="33"/>
      <c r="RT334" s="33"/>
      <c r="RU334" s="33"/>
      <c r="RV334" s="33"/>
      <c r="RW334" s="33"/>
      <c r="RX334" s="33"/>
      <c r="RY334" s="33"/>
      <c r="RZ334" s="33"/>
      <c r="SA334" s="33"/>
      <c r="SB334" s="33"/>
      <c r="SC334" s="33"/>
      <c r="SD334" s="33"/>
      <c r="SE334" s="33"/>
      <c r="SF334" s="33"/>
      <c r="SG334" s="33"/>
      <c r="SH334" s="33"/>
      <c r="SI334" s="33"/>
      <c r="SJ334" s="33"/>
      <c r="SK334" s="33"/>
      <c r="SL334" s="33"/>
      <c r="SM334" s="33"/>
      <c r="SN334" s="33"/>
      <c r="SO334" s="33"/>
      <c r="SP334" s="33"/>
      <c r="SQ334" s="33"/>
      <c r="SR334" s="33"/>
      <c r="SS334" s="33"/>
      <c r="ST334" s="33"/>
      <c r="SU334" s="33"/>
      <c r="SV334" s="33"/>
      <c r="SW334" s="33"/>
      <c r="SX334" s="33"/>
      <c r="SY334" s="33"/>
      <c r="SZ334" s="33"/>
      <c r="TA334" s="33"/>
      <c r="TB334" s="33"/>
      <c r="TC334" s="33"/>
      <c r="TD334" s="33"/>
      <c r="TE334" s="33"/>
      <c r="TF334" s="33"/>
      <c r="TG334" s="33"/>
      <c r="TH334" s="33"/>
      <c r="TI334" s="33"/>
      <c r="TJ334" s="33"/>
      <c r="TK334" s="33"/>
      <c r="TL334" s="33"/>
      <c r="TM334" s="33"/>
      <c r="TN334" s="33"/>
      <c r="TO334" s="33"/>
      <c r="TP334" s="33"/>
      <c r="TQ334" s="33"/>
      <c r="TR334" s="33"/>
      <c r="TS334" s="33"/>
      <c r="TT334" s="33"/>
      <c r="TU334" s="33"/>
      <c r="TV334" s="33"/>
      <c r="TW334" s="33"/>
      <c r="TX334" s="33"/>
      <c r="TY334" s="33"/>
      <c r="TZ334" s="33"/>
      <c r="UA334" s="33"/>
      <c r="UB334" s="33"/>
      <c r="UC334" s="33"/>
      <c r="UD334" s="33"/>
      <c r="UE334" s="33"/>
      <c r="UF334" s="33"/>
      <c r="UG334" s="33"/>
      <c r="UH334" s="33"/>
      <c r="UI334" s="33"/>
      <c r="UJ334" s="33"/>
      <c r="UK334" s="33"/>
      <c r="UL334" s="33"/>
    </row>
    <row r="335" spans="1:558" s="13" customFormat="1" x14ac:dyDescent="0.25">
      <c r="A335" s="54">
        <v>329</v>
      </c>
      <c r="B335" s="24" t="s">
        <v>331</v>
      </c>
      <c r="C335" s="54" t="s">
        <v>912</v>
      </c>
      <c r="D335" s="80" t="s">
        <v>327</v>
      </c>
      <c r="E335" s="80" t="s">
        <v>390</v>
      </c>
      <c r="F335" s="86" t="s">
        <v>921</v>
      </c>
      <c r="G335" s="25">
        <v>46000</v>
      </c>
      <c r="H335" s="87">
        <v>774.82</v>
      </c>
      <c r="I335" s="25">
        <v>25</v>
      </c>
      <c r="J335" s="85">
        <v>1320.2</v>
      </c>
      <c r="K335" s="60">
        <f t="shared" si="47"/>
        <v>3265.9999999999995</v>
      </c>
      <c r="L335" s="36">
        <f t="shared" si="48"/>
        <v>506.00000000000006</v>
      </c>
      <c r="M335" s="72">
        <v>1398.4</v>
      </c>
      <c r="N335" s="25">
        <f t="shared" si="49"/>
        <v>3261.4</v>
      </c>
      <c r="O335" s="25"/>
      <c r="P335" s="25">
        <f t="shared" si="50"/>
        <v>2718.6000000000004</v>
      </c>
      <c r="Q335" s="25">
        <f t="shared" si="42"/>
        <v>3518.42</v>
      </c>
      <c r="R335" s="25">
        <f t="shared" si="43"/>
        <v>7033.4</v>
      </c>
      <c r="S335" s="25">
        <f t="shared" si="46"/>
        <v>42481.58</v>
      </c>
      <c r="T335" s="37" t="s">
        <v>44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  <c r="LD335" s="33"/>
      <c r="LE335" s="33"/>
      <c r="LF335" s="33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3"/>
      <c r="LS335" s="33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33"/>
      <c r="ME335" s="33"/>
      <c r="MF335" s="33"/>
      <c r="MG335" s="33"/>
      <c r="MH335" s="33"/>
      <c r="MI335" s="33"/>
      <c r="MJ335" s="33"/>
      <c r="MK335" s="33"/>
      <c r="ML335" s="33"/>
      <c r="MM335" s="33"/>
      <c r="MN335" s="33"/>
      <c r="MO335" s="33"/>
      <c r="MP335" s="33"/>
      <c r="MQ335" s="33"/>
      <c r="MR335" s="33"/>
      <c r="MS335" s="33"/>
      <c r="MT335" s="33"/>
      <c r="MU335" s="33"/>
      <c r="MV335" s="33"/>
      <c r="MW335" s="33"/>
      <c r="MX335" s="33"/>
      <c r="MY335" s="33"/>
      <c r="MZ335" s="33"/>
      <c r="NA335" s="33"/>
      <c r="NB335" s="33"/>
      <c r="NC335" s="33"/>
      <c r="ND335" s="33"/>
      <c r="NE335" s="33"/>
      <c r="NF335" s="33"/>
      <c r="NG335" s="33"/>
      <c r="NH335" s="33"/>
      <c r="NI335" s="33"/>
      <c r="NJ335" s="33"/>
      <c r="NK335" s="33"/>
      <c r="NL335" s="33"/>
      <c r="NM335" s="33"/>
      <c r="NN335" s="33"/>
      <c r="NO335" s="33"/>
      <c r="NP335" s="33"/>
      <c r="NQ335" s="33"/>
      <c r="NR335" s="33"/>
      <c r="NS335" s="33"/>
      <c r="NT335" s="33"/>
      <c r="NU335" s="33"/>
      <c r="NV335" s="33"/>
      <c r="NW335" s="33"/>
      <c r="NX335" s="33"/>
      <c r="NY335" s="33"/>
      <c r="NZ335" s="33"/>
      <c r="OA335" s="33"/>
      <c r="OB335" s="33"/>
      <c r="OC335" s="33"/>
      <c r="OD335" s="33"/>
      <c r="OE335" s="33"/>
      <c r="OF335" s="33"/>
      <c r="OG335" s="33"/>
      <c r="OH335" s="33"/>
      <c r="OI335" s="33"/>
      <c r="OJ335" s="33"/>
      <c r="OK335" s="33"/>
      <c r="OL335" s="33"/>
      <c r="OM335" s="33"/>
      <c r="ON335" s="33"/>
      <c r="OO335" s="33"/>
      <c r="OP335" s="33"/>
      <c r="OQ335" s="33"/>
      <c r="OR335" s="33"/>
      <c r="OS335" s="33"/>
      <c r="OT335" s="33"/>
      <c r="OU335" s="33"/>
      <c r="OV335" s="33"/>
      <c r="OW335" s="33"/>
      <c r="OX335" s="33"/>
      <c r="OY335" s="33"/>
      <c r="OZ335" s="33"/>
      <c r="PA335" s="33"/>
      <c r="PB335" s="33"/>
      <c r="PC335" s="33"/>
      <c r="PD335" s="33"/>
      <c r="PE335" s="33"/>
      <c r="PF335" s="33"/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/>
      <c r="QL335" s="33"/>
      <c r="QM335" s="33"/>
      <c r="QN335" s="33"/>
      <c r="QO335" s="33"/>
      <c r="QP335" s="33"/>
      <c r="QQ335" s="33"/>
      <c r="QR335" s="33"/>
      <c r="QS335" s="33"/>
      <c r="QT335" s="33"/>
      <c r="QU335" s="33"/>
      <c r="QV335" s="33"/>
      <c r="QW335" s="33"/>
      <c r="QX335" s="33"/>
      <c r="QY335" s="33"/>
      <c r="QZ335" s="33"/>
      <c r="RA335" s="33"/>
      <c r="RB335" s="33"/>
      <c r="RC335" s="33"/>
      <c r="RD335" s="33"/>
      <c r="RE335" s="33"/>
      <c r="RF335" s="33"/>
      <c r="RG335" s="33"/>
      <c r="RH335" s="33"/>
      <c r="RI335" s="33"/>
      <c r="RJ335" s="33"/>
      <c r="RK335" s="33"/>
      <c r="RL335" s="33"/>
      <c r="RM335" s="33"/>
      <c r="RN335" s="33"/>
      <c r="RO335" s="33"/>
      <c r="RP335" s="33"/>
      <c r="RQ335" s="33"/>
      <c r="RR335" s="33"/>
      <c r="RS335" s="33"/>
      <c r="RT335" s="33"/>
      <c r="RU335" s="33"/>
      <c r="RV335" s="33"/>
      <c r="RW335" s="33"/>
      <c r="RX335" s="33"/>
      <c r="RY335" s="33"/>
      <c r="RZ335" s="33"/>
      <c r="SA335" s="33"/>
      <c r="SB335" s="33"/>
      <c r="SC335" s="33"/>
      <c r="SD335" s="33"/>
      <c r="SE335" s="33"/>
      <c r="SF335" s="33"/>
      <c r="SG335" s="33"/>
      <c r="SH335" s="33"/>
      <c r="SI335" s="33"/>
      <c r="SJ335" s="33"/>
      <c r="SK335" s="33"/>
      <c r="SL335" s="33"/>
      <c r="SM335" s="33"/>
      <c r="SN335" s="33"/>
      <c r="SO335" s="33"/>
      <c r="SP335" s="33"/>
      <c r="SQ335" s="33"/>
      <c r="SR335" s="33"/>
      <c r="SS335" s="33"/>
      <c r="ST335" s="33"/>
      <c r="SU335" s="33"/>
      <c r="SV335" s="33"/>
      <c r="SW335" s="33"/>
      <c r="SX335" s="33"/>
      <c r="SY335" s="33"/>
      <c r="SZ335" s="33"/>
      <c r="TA335" s="33"/>
      <c r="TB335" s="33"/>
      <c r="TC335" s="33"/>
      <c r="TD335" s="33"/>
      <c r="TE335" s="33"/>
      <c r="TF335" s="33"/>
      <c r="TG335" s="33"/>
      <c r="TH335" s="33"/>
      <c r="TI335" s="33"/>
      <c r="TJ335" s="33"/>
      <c r="TK335" s="33"/>
      <c r="TL335" s="33"/>
      <c r="TM335" s="33"/>
      <c r="TN335" s="33"/>
      <c r="TO335" s="33"/>
      <c r="TP335" s="33"/>
      <c r="TQ335" s="33"/>
      <c r="TR335" s="33"/>
      <c r="TS335" s="33"/>
      <c r="TT335" s="33"/>
      <c r="TU335" s="33"/>
      <c r="TV335" s="33"/>
      <c r="TW335" s="33"/>
      <c r="TX335" s="33"/>
      <c r="TY335" s="33"/>
      <c r="TZ335" s="33"/>
      <c r="UA335" s="33"/>
      <c r="UB335" s="33"/>
      <c r="UC335" s="33"/>
      <c r="UD335" s="33"/>
      <c r="UE335" s="33"/>
      <c r="UF335" s="33"/>
      <c r="UG335" s="33"/>
      <c r="UH335" s="33"/>
      <c r="UI335" s="33"/>
      <c r="UJ335" s="33"/>
      <c r="UK335" s="33"/>
      <c r="UL335" s="33"/>
    </row>
    <row r="336" spans="1:558" s="13" customFormat="1" x14ac:dyDescent="0.25">
      <c r="A336" s="54">
        <v>330</v>
      </c>
      <c r="B336" s="24" t="s">
        <v>332</v>
      </c>
      <c r="C336" s="54" t="s">
        <v>912</v>
      </c>
      <c r="D336" s="80" t="s">
        <v>327</v>
      </c>
      <c r="E336" s="80" t="s">
        <v>140</v>
      </c>
      <c r="F336" s="86" t="s">
        <v>920</v>
      </c>
      <c r="G336" s="25">
        <v>25000</v>
      </c>
      <c r="H336" s="87">
        <v>0</v>
      </c>
      <c r="I336" s="25">
        <v>25</v>
      </c>
      <c r="J336" s="85">
        <v>717.5</v>
      </c>
      <c r="K336" s="60">
        <f t="shared" si="47"/>
        <v>1774.9999999999998</v>
      </c>
      <c r="L336" s="36">
        <f t="shared" si="48"/>
        <v>275</v>
      </c>
      <c r="M336" s="72">
        <v>760</v>
      </c>
      <c r="N336" s="25">
        <f t="shared" si="49"/>
        <v>1772.5000000000002</v>
      </c>
      <c r="O336" s="25"/>
      <c r="P336" s="25">
        <f t="shared" si="50"/>
        <v>1477.5</v>
      </c>
      <c r="Q336" s="25">
        <f t="shared" si="42"/>
        <v>1502.5</v>
      </c>
      <c r="R336" s="25">
        <f t="shared" si="43"/>
        <v>3822.5</v>
      </c>
      <c r="S336" s="25">
        <f t="shared" si="46"/>
        <v>23497.5</v>
      </c>
      <c r="T336" s="37" t="s">
        <v>44</v>
      </c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  <c r="LD336" s="33"/>
      <c r="LE336" s="33"/>
      <c r="LF336" s="33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3"/>
      <c r="LS336" s="33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33"/>
      <c r="ME336" s="33"/>
      <c r="MF336" s="33"/>
      <c r="MG336" s="33"/>
      <c r="MH336" s="33"/>
      <c r="MI336" s="33"/>
      <c r="MJ336" s="33"/>
      <c r="MK336" s="33"/>
      <c r="ML336" s="33"/>
      <c r="MM336" s="33"/>
      <c r="MN336" s="33"/>
      <c r="MO336" s="33"/>
      <c r="MP336" s="33"/>
      <c r="MQ336" s="33"/>
      <c r="MR336" s="33"/>
      <c r="MS336" s="33"/>
      <c r="MT336" s="33"/>
      <c r="MU336" s="33"/>
      <c r="MV336" s="33"/>
      <c r="MW336" s="33"/>
      <c r="MX336" s="33"/>
      <c r="MY336" s="33"/>
      <c r="MZ336" s="33"/>
      <c r="NA336" s="33"/>
      <c r="NB336" s="33"/>
      <c r="NC336" s="33"/>
      <c r="ND336" s="33"/>
      <c r="NE336" s="33"/>
      <c r="NF336" s="33"/>
      <c r="NG336" s="33"/>
      <c r="NH336" s="33"/>
      <c r="NI336" s="33"/>
      <c r="NJ336" s="33"/>
      <c r="NK336" s="33"/>
      <c r="NL336" s="33"/>
      <c r="NM336" s="33"/>
      <c r="NN336" s="33"/>
      <c r="NO336" s="33"/>
      <c r="NP336" s="33"/>
      <c r="NQ336" s="33"/>
      <c r="NR336" s="33"/>
      <c r="NS336" s="33"/>
      <c r="NT336" s="33"/>
      <c r="NU336" s="33"/>
      <c r="NV336" s="33"/>
      <c r="NW336" s="33"/>
      <c r="NX336" s="33"/>
      <c r="NY336" s="33"/>
      <c r="NZ336" s="33"/>
      <c r="OA336" s="33"/>
      <c r="OB336" s="33"/>
      <c r="OC336" s="33"/>
      <c r="OD336" s="33"/>
      <c r="OE336" s="33"/>
      <c r="OF336" s="33"/>
      <c r="OG336" s="33"/>
      <c r="OH336" s="33"/>
      <c r="OI336" s="33"/>
      <c r="OJ336" s="33"/>
      <c r="OK336" s="33"/>
      <c r="OL336" s="33"/>
      <c r="OM336" s="33"/>
      <c r="ON336" s="33"/>
      <c r="OO336" s="33"/>
      <c r="OP336" s="33"/>
      <c r="OQ336" s="33"/>
      <c r="OR336" s="33"/>
      <c r="OS336" s="33"/>
      <c r="OT336" s="33"/>
      <c r="OU336" s="33"/>
      <c r="OV336" s="33"/>
      <c r="OW336" s="33"/>
      <c r="OX336" s="33"/>
      <c r="OY336" s="33"/>
      <c r="OZ336" s="33"/>
      <c r="PA336" s="33"/>
      <c r="PB336" s="33"/>
      <c r="PC336" s="33"/>
      <c r="PD336" s="33"/>
      <c r="PE336" s="33"/>
      <c r="PF336" s="33"/>
      <c r="PG336" s="33"/>
      <c r="PH336" s="33"/>
      <c r="PI336" s="33"/>
      <c r="PJ336" s="33"/>
      <c r="PK336" s="33"/>
      <c r="PL336" s="33"/>
      <c r="PM336" s="33"/>
      <c r="PN336" s="33"/>
      <c r="PO336" s="33"/>
      <c r="PP336" s="33"/>
      <c r="PQ336" s="33"/>
      <c r="PR336" s="33"/>
      <c r="PS336" s="33"/>
      <c r="PT336" s="33"/>
      <c r="PU336" s="33"/>
      <c r="PV336" s="33"/>
      <c r="PW336" s="33"/>
      <c r="PX336" s="33"/>
      <c r="PY336" s="33"/>
      <c r="PZ336" s="33"/>
      <c r="QA336" s="33"/>
      <c r="QB336" s="33"/>
      <c r="QC336" s="33"/>
      <c r="QD336" s="33"/>
      <c r="QE336" s="33"/>
      <c r="QF336" s="33"/>
      <c r="QG336" s="33"/>
      <c r="QH336" s="33"/>
      <c r="QI336" s="33"/>
      <c r="QJ336" s="33"/>
      <c r="QK336" s="33"/>
      <c r="QL336" s="33"/>
      <c r="QM336" s="33"/>
      <c r="QN336" s="33"/>
      <c r="QO336" s="33"/>
      <c r="QP336" s="33"/>
      <c r="QQ336" s="33"/>
      <c r="QR336" s="33"/>
      <c r="QS336" s="33"/>
      <c r="QT336" s="33"/>
      <c r="QU336" s="33"/>
      <c r="QV336" s="33"/>
      <c r="QW336" s="33"/>
      <c r="QX336" s="33"/>
      <c r="QY336" s="33"/>
      <c r="QZ336" s="33"/>
      <c r="RA336" s="33"/>
      <c r="RB336" s="33"/>
      <c r="RC336" s="33"/>
      <c r="RD336" s="33"/>
      <c r="RE336" s="33"/>
      <c r="RF336" s="33"/>
      <c r="RG336" s="33"/>
      <c r="RH336" s="33"/>
      <c r="RI336" s="33"/>
      <c r="RJ336" s="33"/>
      <c r="RK336" s="33"/>
      <c r="RL336" s="33"/>
      <c r="RM336" s="33"/>
      <c r="RN336" s="33"/>
      <c r="RO336" s="33"/>
      <c r="RP336" s="33"/>
      <c r="RQ336" s="33"/>
      <c r="RR336" s="33"/>
      <c r="RS336" s="33"/>
      <c r="RT336" s="33"/>
      <c r="RU336" s="33"/>
      <c r="RV336" s="33"/>
      <c r="RW336" s="33"/>
      <c r="RX336" s="33"/>
      <c r="RY336" s="33"/>
      <c r="RZ336" s="33"/>
      <c r="SA336" s="33"/>
      <c r="SB336" s="33"/>
      <c r="SC336" s="33"/>
      <c r="SD336" s="33"/>
      <c r="SE336" s="33"/>
      <c r="SF336" s="33"/>
      <c r="SG336" s="33"/>
      <c r="SH336" s="33"/>
      <c r="SI336" s="33"/>
      <c r="SJ336" s="33"/>
      <c r="SK336" s="33"/>
      <c r="SL336" s="33"/>
      <c r="SM336" s="33"/>
      <c r="SN336" s="33"/>
      <c r="SO336" s="33"/>
      <c r="SP336" s="33"/>
      <c r="SQ336" s="33"/>
      <c r="SR336" s="33"/>
      <c r="SS336" s="33"/>
      <c r="ST336" s="33"/>
      <c r="SU336" s="33"/>
      <c r="SV336" s="33"/>
      <c r="SW336" s="33"/>
      <c r="SX336" s="33"/>
      <c r="SY336" s="33"/>
      <c r="SZ336" s="33"/>
      <c r="TA336" s="33"/>
      <c r="TB336" s="33"/>
      <c r="TC336" s="33"/>
      <c r="TD336" s="33"/>
      <c r="TE336" s="33"/>
      <c r="TF336" s="33"/>
      <c r="TG336" s="33"/>
      <c r="TH336" s="33"/>
      <c r="TI336" s="33"/>
      <c r="TJ336" s="33"/>
      <c r="TK336" s="33"/>
      <c r="TL336" s="33"/>
      <c r="TM336" s="33"/>
      <c r="TN336" s="33"/>
      <c r="TO336" s="33"/>
      <c r="TP336" s="33"/>
      <c r="TQ336" s="33"/>
      <c r="TR336" s="33"/>
      <c r="TS336" s="33"/>
      <c r="TT336" s="33"/>
      <c r="TU336" s="33"/>
      <c r="TV336" s="33"/>
      <c r="TW336" s="33"/>
      <c r="TX336" s="33"/>
      <c r="TY336" s="33"/>
      <c r="TZ336" s="33"/>
      <c r="UA336" s="33"/>
      <c r="UB336" s="33"/>
      <c r="UC336" s="33"/>
      <c r="UD336" s="33"/>
      <c r="UE336" s="33"/>
      <c r="UF336" s="33"/>
      <c r="UG336" s="33"/>
      <c r="UH336" s="33"/>
      <c r="UI336" s="33"/>
      <c r="UJ336" s="33"/>
      <c r="UK336" s="33"/>
      <c r="UL336" s="33"/>
    </row>
    <row r="337" spans="1:558" s="13" customFormat="1" x14ac:dyDescent="0.25">
      <c r="A337" s="54">
        <v>331</v>
      </c>
      <c r="B337" s="24" t="s">
        <v>333</v>
      </c>
      <c r="C337" s="54" t="s">
        <v>912</v>
      </c>
      <c r="D337" s="80" t="s">
        <v>327</v>
      </c>
      <c r="E337" s="80" t="s">
        <v>140</v>
      </c>
      <c r="F337" s="86" t="s">
        <v>920</v>
      </c>
      <c r="G337" s="25">
        <v>25000</v>
      </c>
      <c r="H337" s="87">
        <v>0</v>
      </c>
      <c r="I337" s="25">
        <v>25</v>
      </c>
      <c r="J337" s="85">
        <v>717.5</v>
      </c>
      <c r="K337" s="60">
        <f t="shared" si="47"/>
        <v>1774.9999999999998</v>
      </c>
      <c r="L337" s="36">
        <f t="shared" si="48"/>
        <v>275</v>
      </c>
      <c r="M337" s="72">
        <v>760</v>
      </c>
      <c r="N337" s="25">
        <f t="shared" si="49"/>
        <v>1772.5000000000002</v>
      </c>
      <c r="O337" s="25"/>
      <c r="P337" s="25">
        <f t="shared" si="50"/>
        <v>1477.5</v>
      </c>
      <c r="Q337" s="25">
        <f t="shared" si="42"/>
        <v>1502.5</v>
      </c>
      <c r="R337" s="25">
        <f t="shared" si="43"/>
        <v>3822.5</v>
      </c>
      <c r="S337" s="25">
        <f t="shared" si="46"/>
        <v>23497.5</v>
      </c>
      <c r="T337" s="37" t="s">
        <v>44</v>
      </c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  <c r="LD337" s="33"/>
      <c r="LE337" s="33"/>
      <c r="LF337" s="33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3"/>
      <c r="LS337" s="33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33"/>
      <c r="ME337" s="33"/>
      <c r="MF337" s="33"/>
      <c r="MG337" s="33"/>
      <c r="MH337" s="33"/>
      <c r="MI337" s="33"/>
      <c r="MJ337" s="33"/>
      <c r="MK337" s="33"/>
      <c r="ML337" s="33"/>
      <c r="MM337" s="33"/>
      <c r="MN337" s="33"/>
      <c r="MO337" s="33"/>
      <c r="MP337" s="33"/>
      <c r="MQ337" s="33"/>
      <c r="MR337" s="33"/>
      <c r="MS337" s="33"/>
      <c r="MT337" s="33"/>
      <c r="MU337" s="33"/>
      <c r="MV337" s="33"/>
      <c r="MW337" s="33"/>
      <c r="MX337" s="33"/>
      <c r="MY337" s="33"/>
      <c r="MZ337" s="33"/>
      <c r="NA337" s="33"/>
      <c r="NB337" s="33"/>
      <c r="NC337" s="33"/>
      <c r="ND337" s="33"/>
      <c r="NE337" s="33"/>
      <c r="NF337" s="33"/>
      <c r="NG337" s="33"/>
      <c r="NH337" s="33"/>
      <c r="NI337" s="33"/>
      <c r="NJ337" s="33"/>
      <c r="NK337" s="33"/>
      <c r="NL337" s="33"/>
      <c r="NM337" s="33"/>
      <c r="NN337" s="33"/>
      <c r="NO337" s="33"/>
      <c r="NP337" s="33"/>
      <c r="NQ337" s="33"/>
      <c r="NR337" s="33"/>
      <c r="NS337" s="33"/>
      <c r="NT337" s="33"/>
      <c r="NU337" s="33"/>
      <c r="NV337" s="33"/>
      <c r="NW337" s="33"/>
      <c r="NX337" s="33"/>
      <c r="NY337" s="33"/>
      <c r="NZ337" s="33"/>
      <c r="OA337" s="33"/>
      <c r="OB337" s="33"/>
      <c r="OC337" s="33"/>
      <c r="OD337" s="33"/>
      <c r="OE337" s="33"/>
      <c r="OF337" s="33"/>
      <c r="OG337" s="33"/>
      <c r="OH337" s="33"/>
      <c r="OI337" s="33"/>
      <c r="OJ337" s="33"/>
      <c r="OK337" s="33"/>
      <c r="OL337" s="33"/>
      <c r="OM337" s="33"/>
      <c r="ON337" s="33"/>
      <c r="OO337" s="33"/>
      <c r="OP337" s="33"/>
      <c r="OQ337" s="33"/>
      <c r="OR337" s="33"/>
      <c r="OS337" s="33"/>
      <c r="OT337" s="33"/>
      <c r="OU337" s="33"/>
      <c r="OV337" s="33"/>
      <c r="OW337" s="33"/>
      <c r="OX337" s="33"/>
      <c r="OY337" s="33"/>
      <c r="OZ337" s="33"/>
      <c r="PA337" s="33"/>
      <c r="PB337" s="33"/>
      <c r="PC337" s="33"/>
      <c r="PD337" s="33"/>
      <c r="PE337" s="33"/>
      <c r="PF337" s="33"/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  <c r="QQ337" s="33"/>
      <c r="QR337" s="33"/>
      <c r="QS337" s="33"/>
      <c r="QT337" s="33"/>
      <c r="QU337" s="33"/>
      <c r="QV337" s="33"/>
      <c r="QW337" s="33"/>
      <c r="QX337" s="33"/>
      <c r="QY337" s="33"/>
      <c r="QZ337" s="33"/>
      <c r="RA337" s="33"/>
      <c r="RB337" s="33"/>
      <c r="RC337" s="33"/>
      <c r="RD337" s="33"/>
      <c r="RE337" s="33"/>
      <c r="RF337" s="33"/>
      <c r="RG337" s="33"/>
      <c r="RH337" s="33"/>
      <c r="RI337" s="33"/>
      <c r="RJ337" s="33"/>
      <c r="RK337" s="33"/>
      <c r="RL337" s="33"/>
      <c r="RM337" s="33"/>
      <c r="RN337" s="33"/>
      <c r="RO337" s="33"/>
      <c r="RP337" s="33"/>
      <c r="RQ337" s="33"/>
      <c r="RR337" s="33"/>
      <c r="RS337" s="33"/>
      <c r="RT337" s="33"/>
      <c r="RU337" s="33"/>
      <c r="RV337" s="33"/>
      <c r="RW337" s="33"/>
      <c r="RX337" s="33"/>
      <c r="RY337" s="33"/>
      <c r="RZ337" s="33"/>
      <c r="SA337" s="33"/>
      <c r="SB337" s="33"/>
      <c r="SC337" s="33"/>
      <c r="SD337" s="33"/>
      <c r="SE337" s="33"/>
      <c r="SF337" s="33"/>
      <c r="SG337" s="33"/>
      <c r="SH337" s="33"/>
      <c r="SI337" s="33"/>
      <c r="SJ337" s="33"/>
      <c r="SK337" s="33"/>
      <c r="SL337" s="33"/>
      <c r="SM337" s="33"/>
      <c r="SN337" s="33"/>
      <c r="SO337" s="33"/>
      <c r="SP337" s="33"/>
      <c r="SQ337" s="33"/>
      <c r="SR337" s="33"/>
      <c r="SS337" s="33"/>
      <c r="ST337" s="33"/>
      <c r="SU337" s="33"/>
      <c r="SV337" s="33"/>
      <c r="SW337" s="33"/>
      <c r="SX337" s="33"/>
      <c r="SY337" s="33"/>
      <c r="SZ337" s="33"/>
      <c r="TA337" s="33"/>
      <c r="TB337" s="33"/>
      <c r="TC337" s="33"/>
      <c r="TD337" s="33"/>
      <c r="TE337" s="33"/>
      <c r="TF337" s="33"/>
      <c r="TG337" s="33"/>
      <c r="TH337" s="33"/>
      <c r="TI337" s="33"/>
      <c r="TJ337" s="33"/>
      <c r="TK337" s="33"/>
      <c r="TL337" s="33"/>
      <c r="TM337" s="33"/>
      <c r="TN337" s="33"/>
      <c r="TO337" s="33"/>
      <c r="TP337" s="33"/>
      <c r="TQ337" s="33"/>
      <c r="TR337" s="33"/>
      <c r="TS337" s="33"/>
      <c r="TT337" s="33"/>
      <c r="TU337" s="33"/>
      <c r="TV337" s="33"/>
      <c r="TW337" s="33"/>
      <c r="TX337" s="33"/>
      <c r="TY337" s="33"/>
      <c r="TZ337" s="33"/>
      <c r="UA337" s="33"/>
      <c r="UB337" s="33"/>
      <c r="UC337" s="33"/>
      <c r="UD337" s="33"/>
      <c r="UE337" s="33"/>
      <c r="UF337" s="33"/>
      <c r="UG337" s="33"/>
      <c r="UH337" s="33"/>
      <c r="UI337" s="33"/>
      <c r="UJ337" s="33"/>
      <c r="UK337" s="33"/>
      <c r="UL337" s="33"/>
    </row>
    <row r="338" spans="1:558" s="13" customFormat="1" x14ac:dyDescent="0.25">
      <c r="A338" s="54">
        <v>332</v>
      </c>
      <c r="B338" s="24" t="s">
        <v>985</v>
      </c>
      <c r="C338" s="54" t="s">
        <v>912</v>
      </c>
      <c r="D338" s="80" t="s">
        <v>327</v>
      </c>
      <c r="E338" s="80" t="s">
        <v>194</v>
      </c>
      <c r="F338" s="86" t="s">
        <v>920</v>
      </c>
      <c r="G338" s="25">
        <v>16000</v>
      </c>
      <c r="H338" s="87">
        <v>0</v>
      </c>
      <c r="I338" s="25">
        <v>25</v>
      </c>
      <c r="J338" s="85">
        <v>459.2</v>
      </c>
      <c r="K338" s="60">
        <f t="shared" si="47"/>
        <v>1136</v>
      </c>
      <c r="L338" s="36">
        <f t="shared" si="48"/>
        <v>176.00000000000003</v>
      </c>
      <c r="M338" s="72">
        <v>486.4</v>
      </c>
      <c r="N338" s="25">
        <f t="shared" si="49"/>
        <v>1134.4000000000001</v>
      </c>
      <c r="O338" s="25"/>
      <c r="P338" s="25">
        <f t="shared" si="50"/>
        <v>945.59999999999991</v>
      </c>
      <c r="Q338" s="25">
        <f t="shared" si="42"/>
        <v>970.59999999999991</v>
      </c>
      <c r="R338" s="25">
        <f t="shared" si="43"/>
        <v>2446.4</v>
      </c>
      <c r="S338" s="25">
        <f t="shared" si="46"/>
        <v>15029.4</v>
      </c>
      <c r="T338" s="37" t="s">
        <v>44</v>
      </c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  <c r="LD338" s="33"/>
      <c r="LE338" s="33"/>
      <c r="LF338" s="33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3"/>
      <c r="LS338" s="33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33"/>
      <c r="ME338" s="33"/>
      <c r="MF338" s="33"/>
      <c r="MG338" s="33"/>
      <c r="MH338" s="33"/>
      <c r="MI338" s="33"/>
      <c r="MJ338" s="33"/>
      <c r="MK338" s="33"/>
      <c r="ML338" s="33"/>
      <c r="MM338" s="33"/>
      <c r="MN338" s="33"/>
      <c r="MO338" s="33"/>
      <c r="MP338" s="33"/>
      <c r="MQ338" s="33"/>
      <c r="MR338" s="33"/>
      <c r="MS338" s="33"/>
      <c r="MT338" s="33"/>
      <c r="MU338" s="33"/>
      <c r="MV338" s="33"/>
      <c r="MW338" s="33"/>
      <c r="MX338" s="33"/>
      <c r="MY338" s="33"/>
      <c r="MZ338" s="33"/>
      <c r="NA338" s="33"/>
      <c r="NB338" s="33"/>
      <c r="NC338" s="33"/>
      <c r="ND338" s="33"/>
      <c r="NE338" s="33"/>
      <c r="NF338" s="33"/>
      <c r="NG338" s="33"/>
      <c r="NH338" s="33"/>
      <c r="NI338" s="33"/>
      <c r="NJ338" s="33"/>
      <c r="NK338" s="33"/>
      <c r="NL338" s="33"/>
      <c r="NM338" s="33"/>
      <c r="NN338" s="33"/>
      <c r="NO338" s="33"/>
      <c r="NP338" s="33"/>
      <c r="NQ338" s="33"/>
      <c r="NR338" s="33"/>
      <c r="NS338" s="33"/>
      <c r="NT338" s="33"/>
      <c r="NU338" s="33"/>
      <c r="NV338" s="33"/>
      <c r="NW338" s="33"/>
      <c r="NX338" s="33"/>
      <c r="NY338" s="33"/>
      <c r="NZ338" s="33"/>
      <c r="OA338" s="33"/>
      <c r="OB338" s="33"/>
      <c r="OC338" s="33"/>
      <c r="OD338" s="33"/>
      <c r="OE338" s="33"/>
      <c r="OF338" s="33"/>
      <c r="OG338" s="33"/>
      <c r="OH338" s="33"/>
      <c r="OI338" s="33"/>
      <c r="OJ338" s="33"/>
      <c r="OK338" s="33"/>
      <c r="OL338" s="33"/>
      <c r="OM338" s="33"/>
      <c r="ON338" s="33"/>
      <c r="OO338" s="33"/>
      <c r="OP338" s="33"/>
      <c r="OQ338" s="33"/>
      <c r="OR338" s="33"/>
      <c r="OS338" s="33"/>
      <c r="OT338" s="33"/>
      <c r="OU338" s="33"/>
      <c r="OV338" s="33"/>
      <c r="OW338" s="33"/>
      <c r="OX338" s="33"/>
      <c r="OY338" s="33"/>
      <c r="OZ338" s="33"/>
      <c r="PA338" s="33"/>
      <c r="PB338" s="33"/>
      <c r="PC338" s="33"/>
      <c r="PD338" s="33"/>
      <c r="PE338" s="33"/>
      <c r="PF338" s="33"/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  <c r="QQ338" s="33"/>
      <c r="QR338" s="33"/>
      <c r="QS338" s="33"/>
      <c r="QT338" s="33"/>
      <c r="QU338" s="33"/>
      <c r="QV338" s="33"/>
      <c r="QW338" s="33"/>
      <c r="QX338" s="33"/>
      <c r="QY338" s="33"/>
      <c r="QZ338" s="33"/>
      <c r="RA338" s="33"/>
      <c r="RB338" s="33"/>
      <c r="RC338" s="33"/>
      <c r="RD338" s="33"/>
      <c r="RE338" s="33"/>
      <c r="RF338" s="33"/>
      <c r="RG338" s="33"/>
      <c r="RH338" s="33"/>
      <c r="RI338" s="33"/>
      <c r="RJ338" s="33"/>
      <c r="RK338" s="33"/>
      <c r="RL338" s="33"/>
      <c r="RM338" s="33"/>
      <c r="RN338" s="33"/>
      <c r="RO338" s="33"/>
      <c r="RP338" s="33"/>
      <c r="RQ338" s="33"/>
      <c r="RR338" s="33"/>
      <c r="RS338" s="33"/>
      <c r="RT338" s="33"/>
      <c r="RU338" s="33"/>
      <c r="RV338" s="33"/>
      <c r="RW338" s="33"/>
      <c r="RX338" s="33"/>
      <c r="RY338" s="33"/>
      <c r="RZ338" s="33"/>
      <c r="SA338" s="33"/>
      <c r="SB338" s="33"/>
      <c r="SC338" s="33"/>
      <c r="SD338" s="33"/>
      <c r="SE338" s="33"/>
      <c r="SF338" s="33"/>
      <c r="SG338" s="33"/>
      <c r="SH338" s="33"/>
      <c r="SI338" s="33"/>
      <c r="SJ338" s="33"/>
      <c r="SK338" s="33"/>
      <c r="SL338" s="33"/>
      <c r="SM338" s="33"/>
      <c r="SN338" s="33"/>
      <c r="SO338" s="33"/>
      <c r="SP338" s="33"/>
      <c r="SQ338" s="33"/>
      <c r="SR338" s="33"/>
      <c r="SS338" s="33"/>
      <c r="ST338" s="33"/>
      <c r="SU338" s="33"/>
      <c r="SV338" s="33"/>
      <c r="SW338" s="33"/>
      <c r="SX338" s="33"/>
      <c r="SY338" s="33"/>
      <c r="SZ338" s="33"/>
      <c r="TA338" s="33"/>
      <c r="TB338" s="33"/>
      <c r="TC338" s="33"/>
      <c r="TD338" s="33"/>
      <c r="TE338" s="33"/>
      <c r="TF338" s="33"/>
      <c r="TG338" s="33"/>
      <c r="TH338" s="33"/>
      <c r="TI338" s="33"/>
      <c r="TJ338" s="33"/>
      <c r="TK338" s="33"/>
      <c r="TL338" s="33"/>
      <c r="TM338" s="33"/>
      <c r="TN338" s="33"/>
      <c r="TO338" s="33"/>
      <c r="TP338" s="33"/>
      <c r="TQ338" s="33"/>
      <c r="TR338" s="33"/>
      <c r="TS338" s="33"/>
      <c r="TT338" s="33"/>
      <c r="TU338" s="33"/>
      <c r="TV338" s="33"/>
      <c r="TW338" s="33"/>
      <c r="TX338" s="33"/>
      <c r="TY338" s="33"/>
      <c r="TZ338" s="33"/>
      <c r="UA338" s="33"/>
      <c r="UB338" s="33"/>
      <c r="UC338" s="33"/>
      <c r="UD338" s="33"/>
      <c r="UE338" s="33"/>
      <c r="UF338" s="33"/>
      <c r="UG338" s="33"/>
      <c r="UH338" s="33"/>
      <c r="UI338" s="33"/>
      <c r="UJ338" s="33"/>
      <c r="UK338" s="33"/>
      <c r="UL338" s="33"/>
    </row>
    <row r="339" spans="1:558" s="13" customFormat="1" x14ac:dyDescent="0.25">
      <c r="A339" s="54">
        <v>333</v>
      </c>
      <c r="B339" s="24" t="s">
        <v>334</v>
      </c>
      <c r="C339" s="54" t="s">
        <v>912</v>
      </c>
      <c r="D339" s="80" t="s">
        <v>327</v>
      </c>
      <c r="E339" s="80" t="s">
        <v>392</v>
      </c>
      <c r="F339" s="86" t="s">
        <v>921</v>
      </c>
      <c r="G339" s="25">
        <v>46000</v>
      </c>
      <c r="H339" s="85">
        <v>1289.46</v>
      </c>
      <c r="I339" s="25">
        <v>25</v>
      </c>
      <c r="J339" s="85">
        <v>1320.2</v>
      </c>
      <c r="K339" s="60">
        <f t="shared" si="47"/>
        <v>3265.9999999999995</v>
      </c>
      <c r="L339" s="36">
        <f t="shared" si="48"/>
        <v>506.00000000000006</v>
      </c>
      <c r="M339" s="72">
        <v>1398.4</v>
      </c>
      <c r="N339" s="25">
        <f t="shared" si="49"/>
        <v>3261.4</v>
      </c>
      <c r="O339" s="25"/>
      <c r="P339" s="25">
        <f t="shared" si="50"/>
        <v>2718.6000000000004</v>
      </c>
      <c r="Q339" s="25">
        <f t="shared" si="42"/>
        <v>4033.06</v>
      </c>
      <c r="R339" s="25">
        <f t="shared" si="43"/>
        <v>7033.4</v>
      </c>
      <c r="S339" s="25">
        <f t="shared" si="46"/>
        <v>41966.94</v>
      </c>
      <c r="T339" s="37" t="s">
        <v>44</v>
      </c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  <c r="LD339" s="33"/>
      <c r="LE339" s="33"/>
      <c r="LF339" s="33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3"/>
      <c r="LS339" s="33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33"/>
      <c r="ME339" s="33"/>
      <c r="MF339" s="33"/>
      <c r="MG339" s="33"/>
      <c r="MH339" s="33"/>
      <c r="MI339" s="33"/>
      <c r="MJ339" s="33"/>
      <c r="MK339" s="33"/>
      <c r="ML339" s="33"/>
      <c r="MM339" s="33"/>
      <c r="MN339" s="33"/>
      <c r="MO339" s="33"/>
      <c r="MP339" s="33"/>
      <c r="MQ339" s="33"/>
      <c r="MR339" s="33"/>
      <c r="MS339" s="33"/>
      <c r="MT339" s="33"/>
      <c r="MU339" s="33"/>
      <c r="MV339" s="33"/>
      <c r="MW339" s="33"/>
      <c r="MX339" s="33"/>
      <c r="MY339" s="33"/>
      <c r="MZ339" s="33"/>
      <c r="NA339" s="33"/>
      <c r="NB339" s="33"/>
      <c r="NC339" s="33"/>
      <c r="ND339" s="33"/>
      <c r="NE339" s="33"/>
      <c r="NF339" s="33"/>
      <c r="NG339" s="33"/>
      <c r="NH339" s="33"/>
      <c r="NI339" s="33"/>
      <c r="NJ339" s="33"/>
      <c r="NK339" s="33"/>
      <c r="NL339" s="33"/>
      <c r="NM339" s="33"/>
      <c r="NN339" s="33"/>
      <c r="NO339" s="33"/>
      <c r="NP339" s="33"/>
      <c r="NQ339" s="33"/>
      <c r="NR339" s="33"/>
      <c r="NS339" s="33"/>
      <c r="NT339" s="33"/>
      <c r="NU339" s="33"/>
      <c r="NV339" s="33"/>
      <c r="NW339" s="33"/>
      <c r="NX339" s="33"/>
      <c r="NY339" s="33"/>
      <c r="NZ339" s="33"/>
      <c r="OA339" s="33"/>
      <c r="OB339" s="33"/>
      <c r="OC339" s="33"/>
      <c r="OD339" s="33"/>
      <c r="OE339" s="33"/>
      <c r="OF339" s="33"/>
      <c r="OG339" s="33"/>
      <c r="OH339" s="33"/>
      <c r="OI339" s="33"/>
      <c r="OJ339" s="33"/>
      <c r="OK339" s="33"/>
      <c r="OL339" s="33"/>
      <c r="OM339" s="33"/>
      <c r="ON339" s="33"/>
      <c r="OO339" s="33"/>
      <c r="OP339" s="33"/>
      <c r="OQ339" s="33"/>
      <c r="OR339" s="33"/>
      <c r="OS339" s="33"/>
      <c r="OT339" s="33"/>
      <c r="OU339" s="33"/>
      <c r="OV339" s="33"/>
      <c r="OW339" s="33"/>
      <c r="OX339" s="33"/>
      <c r="OY339" s="33"/>
      <c r="OZ339" s="33"/>
      <c r="PA339" s="33"/>
      <c r="PB339" s="33"/>
      <c r="PC339" s="33"/>
      <c r="PD339" s="33"/>
      <c r="PE339" s="33"/>
      <c r="PF339" s="33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/>
      <c r="QL339" s="33"/>
      <c r="QM339" s="33"/>
      <c r="QN339" s="33"/>
      <c r="QO339" s="33"/>
      <c r="QP339" s="33"/>
      <c r="QQ339" s="33"/>
      <c r="QR339" s="33"/>
      <c r="QS339" s="33"/>
      <c r="QT339" s="33"/>
      <c r="QU339" s="33"/>
      <c r="QV339" s="33"/>
      <c r="QW339" s="33"/>
      <c r="QX339" s="33"/>
      <c r="QY339" s="33"/>
      <c r="QZ339" s="33"/>
      <c r="RA339" s="33"/>
      <c r="RB339" s="33"/>
      <c r="RC339" s="33"/>
      <c r="RD339" s="33"/>
      <c r="RE339" s="33"/>
      <c r="RF339" s="33"/>
      <c r="RG339" s="33"/>
      <c r="RH339" s="33"/>
      <c r="RI339" s="33"/>
      <c r="RJ339" s="33"/>
      <c r="RK339" s="33"/>
      <c r="RL339" s="33"/>
      <c r="RM339" s="33"/>
      <c r="RN339" s="33"/>
      <c r="RO339" s="33"/>
      <c r="RP339" s="33"/>
      <c r="RQ339" s="33"/>
      <c r="RR339" s="33"/>
      <c r="RS339" s="33"/>
      <c r="RT339" s="33"/>
      <c r="RU339" s="33"/>
      <c r="RV339" s="33"/>
      <c r="RW339" s="33"/>
      <c r="RX339" s="33"/>
      <c r="RY339" s="33"/>
      <c r="RZ339" s="33"/>
      <c r="SA339" s="33"/>
      <c r="SB339" s="33"/>
      <c r="SC339" s="33"/>
      <c r="SD339" s="33"/>
      <c r="SE339" s="33"/>
      <c r="SF339" s="33"/>
      <c r="SG339" s="33"/>
      <c r="SH339" s="33"/>
      <c r="SI339" s="33"/>
      <c r="SJ339" s="33"/>
      <c r="SK339" s="33"/>
      <c r="SL339" s="33"/>
      <c r="SM339" s="33"/>
      <c r="SN339" s="33"/>
      <c r="SO339" s="33"/>
      <c r="SP339" s="33"/>
      <c r="SQ339" s="33"/>
      <c r="SR339" s="33"/>
      <c r="SS339" s="33"/>
      <c r="ST339" s="33"/>
      <c r="SU339" s="33"/>
      <c r="SV339" s="33"/>
      <c r="SW339" s="33"/>
      <c r="SX339" s="33"/>
      <c r="SY339" s="33"/>
      <c r="SZ339" s="33"/>
      <c r="TA339" s="33"/>
      <c r="TB339" s="33"/>
      <c r="TC339" s="33"/>
      <c r="TD339" s="33"/>
      <c r="TE339" s="33"/>
      <c r="TF339" s="33"/>
      <c r="TG339" s="33"/>
      <c r="TH339" s="33"/>
      <c r="TI339" s="33"/>
      <c r="TJ339" s="33"/>
      <c r="TK339" s="33"/>
      <c r="TL339" s="33"/>
      <c r="TM339" s="33"/>
      <c r="TN339" s="33"/>
      <c r="TO339" s="33"/>
      <c r="TP339" s="33"/>
      <c r="TQ339" s="33"/>
      <c r="TR339" s="33"/>
      <c r="TS339" s="33"/>
      <c r="TT339" s="33"/>
      <c r="TU339" s="33"/>
      <c r="TV339" s="33"/>
      <c r="TW339" s="33"/>
      <c r="TX339" s="33"/>
      <c r="TY339" s="33"/>
      <c r="TZ339" s="33"/>
      <c r="UA339" s="33"/>
      <c r="UB339" s="33"/>
      <c r="UC339" s="33"/>
      <c r="UD339" s="33"/>
      <c r="UE339" s="33"/>
      <c r="UF339" s="33"/>
      <c r="UG339" s="33"/>
      <c r="UH339" s="33"/>
      <c r="UI339" s="33"/>
      <c r="UJ339" s="33"/>
      <c r="UK339" s="33"/>
      <c r="UL339" s="33"/>
    </row>
    <row r="340" spans="1:558" s="13" customFormat="1" x14ac:dyDescent="0.25">
      <c r="A340" s="54">
        <v>334</v>
      </c>
      <c r="B340" s="24" t="s">
        <v>335</v>
      </c>
      <c r="C340" s="54" t="s">
        <v>912</v>
      </c>
      <c r="D340" s="80" t="s">
        <v>327</v>
      </c>
      <c r="E340" s="80" t="s">
        <v>140</v>
      </c>
      <c r="F340" s="86" t="s">
        <v>920</v>
      </c>
      <c r="G340" s="25">
        <v>25000</v>
      </c>
      <c r="H340" s="87">
        <v>0</v>
      </c>
      <c r="I340" s="25">
        <v>25</v>
      </c>
      <c r="J340" s="85">
        <v>717.5</v>
      </c>
      <c r="K340" s="60">
        <f t="shared" si="47"/>
        <v>1774.9999999999998</v>
      </c>
      <c r="L340" s="36">
        <f t="shared" si="48"/>
        <v>275</v>
      </c>
      <c r="M340" s="72">
        <v>760</v>
      </c>
      <c r="N340" s="25">
        <f t="shared" si="49"/>
        <v>1772.5000000000002</v>
      </c>
      <c r="O340" s="25"/>
      <c r="P340" s="25">
        <f t="shared" si="50"/>
        <v>1477.5</v>
      </c>
      <c r="Q340" s="25">
        <f t="shared" si="42"/>
        <v>1502.5</v>
      </c>
      <c r="R340" s="25">
        <f t="shared" si="43"/>
        <v>3822.5</v>
      </c>
      <c r="S340" s="25">
        <f t="shared" si="46"/>
        <v>23497.5</v>
      </c>
      <c r="T340" s="37" t="s">
        <v>44</v>
      </c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  <c r="LD340" s="33"/>
      <c r="LE340" s="33"/>
      <c r="LF340" s="33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3"/>
      <c r="LS340" s="33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33"/>
      <c r="ME340" s="33"/>
      <c r="MF340" s="33"/>
      <c r="MG340" s="33"/>
      <c r="MH340" s="33"/>
      <c r="MI340" s="33"/>
      <c r="MJ340" s="33"/>
      <c r="MK340" s="33"/>
      <c r="ML340" s="33"/>
      <c r="MM340" s="33"/>
      <c r="MN340" s="33"/>
      <c r="MO340" s="33"/>
      <c r="MP340" s="33"/>
      <c r="MQ340" s="33"/>
      <c r="MR340" s="33"/>
      <c r="MS340" s="33"/>
      <c r="MT340" s="33"/>
      <c r="MU340" s="33"/>
      <c r="MV340" s="33"/>
      <c r="MW340" s="33"/>
      <c r="MX340" s="33"/>
      <c r="MY340" s="33"/>
      <c r="MZ340" s="33"/>
      <c r="NA340" s="33"/>
      <c r="NB340" s="33"/>
      <c r="NC340" s="33"/>
      <c r="ND340" s="33"/>
      <c r="NE340" s="33"/>
      <c r="NF340" s="33"/>
      <c r="NG340" s="33"/>
      <c r="NH340" s="33"/>
      <c r="NI340" s="33"/>
      <c r="NJ340" s="33"/>
      <c r="NK340" s="33"/>
      <c r="NL340" s="33"/>
      <c r="NM340" s="33"/>
      <c r="NN340" s="33"/>
      <c r="NO340" s="33"/>
      <c r="NP340" s="33"/>
      <c r="NQ340" s="33"/>
      <c r="NR340" s="33"/>
      <c r="NS340" s="33"/>
      <c r="NT340" s="33"/>
      <c r="NU340" s="33"/>
      <c r="NV340" s="33"/>
      <c r="NW340" s="33"/>
      <c r="NX340" s="33"/>
      <c r="NY340" s="33"/>
      <c r="NZ340" s="33"/>
      <c r="OA340" s="33"/>
      <c r="OB340" s="33"/>
      <c r="OC340" s="33"/>
      <c r="OD340" s="33"/>
      <c r="OE340" s="33"/>
      <c r="OF340" s="33"/>
      <c r="OG340" s="33"/>
      <c r="OH340" s="33"/>
      <c r="OI340" s="33"/>
      <c r="OJ340" s="33"/>
      <c r="OK340" s="33"/>
      <c r="OL340" s="33"/>
      <c r="OM340" s="33"/>
      <c r="ON340" s="33"/>
      <c r="OO340" s="33"/>
      <c r="OP340" s="33"/>
      <c r="OQ340" s="33"/>
      <c r="OR340" s="33"/>
      <c r="OS340" s="33"/>
      <c r="OT340" s="33"/>
      <c r="OU340" s="33"/>
      <c r="OV340" s="33"/>
      <c r="OW340" s="33"/>
      <c r="OX340" s="33"/>
      <c r="OY340" s="33"/>
      <c r="OZ340" s="33"/>
      <c r="PA340" s="33"/>
      <c r="PB340" s="33"/>
      <c r="PC340" s="33"/>
      <c r="PD340" s="33"/>
      <c r="PE340" s="33"/>
      <c r="PF340" s="33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  <c r="QQ340" s="33"/>
      <c r="QR340" s="33"/>
      <c r="QS340" s="33"/>
      <c r="QT340" s="33"/>
      <c r="QU340" s="33"/>
      <c r="QV340" s="33"/>
      <c r="QW340" s="33"/>
      <c r="QX340" s="33"/>
      <c r="QY340" s="33"/>
      <c r="QZ340" s="33"/>
      <c r="RA340" s="33"/>
      <c r="RB340" s="33"/>
      <c r="RC340" s="33"/>
      <c r="RD340" s="33"/>
      <c r="RE340" s="33"/>
      <c r="RF340" s="33"/>
      <c r="RG340" s="33"/>
      <c r="RH340" s="33"/>
      <c r="RI340" s="33"/>
      <c r="RJ340" s="33"/>
      <c r="RK340" s="33"/>
      <c r="RL340" s="33"/>
      <c r="RM340" s="33"/>
      <c r="RN340" s="33"/>
      <c r="RO340" s="33"/>
      <c r="RP340" s="33"/>
      <c r="RQ340" s="33"/>
      <c r="RR340" s="33"/>
      <c r="RS340" s="33"/>
      <c r="RT340" s="33"/>
      <c r="RU340" s="33"/>
      <c r="RV340" s="33"/>
      <c r="RW340" s="33"/>
      <c r="RX340" s="33"/>
      <c r="RY340" s="33"/>
      <c r="RZ340" s="33"/>
      <c r="SA340" s="33"/>
      <c r="SB340" s="33"/>
      <c r="SC340" s="33"/>
      <c r="SD340" s="33"/>
      <c r="SE340" s="33"/>
      <c r="SF340" s="33"/>
      <c r="SG340" s="33"/>
      <c r="SH340" s="33"/>
      <c r="SI340" s="33"/>
      <c r="SJ340" s="33"/>
      <c r="SK340" s="33"/>
      <c r="SL340" s="33"/>
      <c r="SM340" s="33"/>
      <c r="SN340" s="33"/>
      <c r="SO340" s="33"/>
      <c r="SP340" s="33"/>
      <c r="SQ340" s="33"/>
      <c r="SR340" s="33"/>
      <c r="SS340" s="33"/>
      <c r="ST340" s="33"/>
      <c r="SU340" s="33"/>
      <c r="SV340" s="33"/>
      <c r="SW340" s="33"/>
      <c r="SX340" s="33"/>
      <c r="SY340" s="33"/>
      <c r="SZ340" s="33"/>
      <c r="TA340" s="33"/>
      <c r="TB340" s="33"/>
      <c r="TC340" s="33"/>
      <c r="TD340" s="33"/>
      <c r="TE340" s="33"/>
      <c r="TF340" s="33"/>
      <c r="TG340" s="33"/>
      <c r="TH340" s="33"/>
      <c r="TI340" s="33"/>
      <c r="TJ340" s="33"/>
      <c r="TK340" s="33"/>
      <c r="TL340" s="33"/>
      <c r="TM340" s="33"/>
      <c r="TN340" s="33"/>
      <c r="TO340" s="33"/>
      <c r="TP340" s="33"/>
      <c r="TQ340" s="33"/>
      <c r="TR340" s="33"/>
      <c r="TS340" s="33"/>
      <c r="TT340" s="33"/>
      <c r="TU340" s="33"/>
      <c r="TV340" s="33"/>
      <c r="TW340" s="33"/>
      <c r="TX340" s="33"/>
      <c r="TY340" s="33"/>
      <c r="TZ340" s="33"/>
      <c r="UA340" s="33"/>
      <c r="UB340" s="33"/>
      <c r="UC340" s="33"/>
      <c r="UD340" s="33"/>
      <c r="UE340" s="33"/>
      <c r="UF340" s="33"/>
      <c r="UG340" s="33"/>
      <c r="UH340" s="33"/>
      <c r="UI340" s="33"/>
      <c r="UJ340" s="33"/>
      <c r="UK340" s="33"/>
      <c r="UL340" s="33"/>
    </row>
    <row r="341" spans="1:558" s="13" customFormat="1" x14ac:dyDescent="0.25">
      <c r="A341" s="54">
        <v>335</v>
      </c>
      <c r="B341" s="24" t="s">
        <v>337</v>
      </c>
      <c r="C341" s="54" t="s">
        <v>912</v>
      </c>
      <c r="D341" s="80" t="s">
        <v>336</v>
      </c>
      <c r="E341" s="80" t="s">
        <v>140</v>
      </c>
      <c r="F341" s="86" t="s">
        <v>920</v>
      </c>
      <c r="G341" s="25">
        <v>25000</v>
      </c>
      <c r="H341" s="87">
        <v>0</v>
      </c>
      <c r="I341" s="25">
        <v>25</v>
      </c>
      <c r="J341" s="85">
        <v>717.5</v>
      </c>
      <c r="K341" s="60">
        <f t="shared" si="47"/>
        <v>1774.9999999999998</v>
      </c>
      <c r="L341" s="36">
        <f t="shared" si="48"/>
        <v>275</v>
      </c>
      <c r="M341" s="72">
        <v>760</v>
      </c>
      <c r="N341" s="25">
        <f t="shared" si="49"/>
        <v>1772.5000000000002</v>
      </c>
      <c r="O341" s="25"/>
      <c r="P341" s="25">
        <f t="shared" si="50"/>
        <v>1477.5</v>
      </c>
      <c r="Q341" s="25">
        <f t="shared" si="42"/>
        <v>1502.5</v>
      </c>
      <c r="R341" s="25">
        <f t="shared" si="43"/>
        <v>3822.5</v>
      </c>
      <c r="S341" s="25">
        <f t="shared" si="46"/>
        <v>23497.5</v>
      </c>
      <c r="T341" s="37" t="s">
        <v>44</v>
      </c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  <c r="QQ341" s="33"/>
      <c r="QR341" s="33"/>
      <c r="QS341" s="33"/>
      <c r="QT341" s="33"/>
      <c r="QU341" s="33"/>
      <c r="QV341" s="33"/>
      <c r="QW341" s="33"/>
      <c r="QX341" s="33"/>
      <c r="QY341" s="33"/>
      <c r="QZ341" s="33"/>
      <c r="RA341" s="33"/>
      <c r="RB341" s="33"/>
      <c r="RC341" s="33"/>
      <c r="RD341" s="33"/>
      <c r="RE341" s="33"/>
      <c r="RF341" s="33"/>
      <c r="RG341" s="33"/>
      <c r="RH341" s="33"/>
      <c r="RI341" s="33"/>
      <c r="RJ341" s="33"/>
      <c r="RK341" s="33"/>
      <c r="RL341" s="33"/>
      <c r="RM341" s="33"/>
      <c r="RN341" s="33"/>
      <c r="RO341" s="33"/>
      <c r="RP341" s="33"/>
      <c r="RQ341" s="33"/>
      <c r="RR341" s="33"/>
      <c r="RS341" s="33"/>
      <c r="RT341" s="33"/>
      <c r="RU341" s="33"/>
      <c r="RV341" s="33"/>
      <c r="RW341" s="33"/>
      <c r="RX341" s="33"/>
      <c r="RY341" s="33"/>
      <c r="RZ341" s="33"/>
      <c r="SA341" s="33"/>
      <c r="SB341" s="33"/>
      <c r="SC341" s="33"/>
      <c r="SD341" s="33"/>
      <c r="SE341" s="33"/>
      <c r="SF341" s="33"/>
      <c r="SG341" s="33"/>
      <c r="SH341" s="33"/>
      <c r="SI341" s="33"/>
      <c r="SJ341" s="33"/>
      <c r="SK341" s="33"/>
      <c r="SL341" s="33"/>
      <c r="SM341" s="33"/>
      <c r="SN341" s="33"/>
      <c r="SO341" s="33"/>
      <c r="SP341" s="33"/>
      <c r="SQ341" s="33"/>
      <c r="SR341" s="33"/>
      <c r="SS341" s="33"/>
      <c r="ST341" s="33"/>
      <c r="SU341" s="33"/>
      <c r="SV341" s="33"/>
      <c r="SW341" s="33"/>
      <c r="SX341" s="33"/>
      <c r="SY341" s="33"/>
      <c r="SZ341" s="33"/>
      <c r="TA341" s="33"/>
      <c r="TB341" s="33"/>
      <c r="TC341" s="33"/>
      <c r="TD341" s="33"/>
      <c r="TE341" s="33"/>
      <c r="TF341" s="33"/>
      <c r="TG341" s="33"/>
      <c r="TH341" s="33"/>
      <c r="TI341" s="33"/>
      <c r="TJ341" s="33"/>
      <c r="TK341" s="33"/>
      <c r="TL341" s="33"/>
      <c r="TM341" s="33"/>
      <c r="TN341" s="33"/>
      <c r="TO341" s="33"/>
      <c r="TP341" s="33"/>
      <c r="TQ341" s="33"/>
      <c r="TR341" s="33"/>
      <c r="TS341" s="33"/>
      <c r="TT341" s="33"/>
      <c r="TU341" s="33"/>
      <c r="TV341" s="33"/>
      <c r="TW341" s="33"/>
      <c r="TX341" s="33"/>
      <c r="TY341" s="33"/>
      <c r="TZ341" s="33"/>
      <c r="UA341" s="33"/>
      <c r="UB341" s="33"/>
      <c r="UC341" s="33"/>
      <c r="UD341" s="33"/>
      <c r="UE341" s="33"/>
      <c r="UF341" s="33"/>
      <c r="UG341" s="33"/>
      <c r="UH341" s="33"/>
      <c r="UI341" s="33"/>
      <c r="UJ341" s="33"/>
      <c r="UK341" s="33"/>
      <c r="UL341" s="33"/>
    </row>
    <row r="342" spans="1:558" s="13" customFormat="1" x14ac:dyDescent="0.25">
      <c r="A342" s="54">
        <v>336</v>
      </c>
      <c r="B342" s="24" t="s">
        <v>343</v>
      </c>
      <c r="C342" s="54" t="s">
        <v>912</v>
      </c>
      <c r="D342" s="80" t="s">
        <v>342</v>
      </c>
      <c r="E342" s="80" t="s">
        <v>69</v>
      </c>
      <c r="F342" s="86" t="s">
        <v>920</v>
      </c>
      <c r="G342" s="25">
        <v>25000</v>
      </c>
      <c r="H342" s="87">
        <v>0</v>
      </c>
      <c r="I342" s="25">
        <v>25</v>
      </c>
      <c r="J342" s="85">
        <v>717.5</v>
      </c>
      <c r="K342" s="60">
        <f t="shared" si="47"/>
        <v>1774.9999999999998</v>
      </c>
      <c r="L342" s="36">
        <f t="shared" si="48"/>
        <v>275</v>
      </c>
      <c r="M342" s="72">
        <v>760</v>
      </c>
      <c r="N342" s="25">
        <f t="shared" si="49"/>
        <v>1772.5000000000002</v>
      </c>
      <c r="O342" s="25"/>
      <c r="P342" s="25">
        <f t="shared" si="50"/>
        <v>1477.5</v>
      </c>
      <c r="Q342" s="25">
        <f t="shared" si="42"/>
        <v>1502.5</v>
      </c>
      <c r="R342" s="25">
        <f t="shared" si="43"/>
        <v>3822.5</v>
      </c>
      <c r="S342" s="25">
        <f t="shared" si="46"/>
        <v>23497.5</v>
      </c>
      <c r="T342" s="37" t="s">
        <v>44</v>
      </c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  <c r="LD342" s="33"/>
      <c r="LE342" s="33"/>
      <c r="LF342" s="33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3"/>
      <c r="LS342" s="33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33"/>
      <c r="ME342" s="33"/>
      <c r="MF342" s="33"/>
      <c r="MG342" s="33"/>
      <c r="MH342" s="33"/>
      <c r="MI342" s="33"/>
      <c r="MJ342" s="33"/>
      <c r="MK342" s="33"/>
      <c r="ML342" s="33"/>
      <c r="MM342" s="33"/>
      <c r="MN342" s="33"/>
      <c r="MO342" s="33"/>
      <c r="MP342" s="33"/>
      <c r="MQ342" s="33"/>
      <c r="MR342" s="33"/>
      <c r="MS342" s="33"/>
      <c r="MT342" s="33"/>
      <c r="MU342" s="33"/>
      <c r="MV342" s="33"/>
      <c r="MW342" s="33"/>
      <c r="MX342" s="33"/>
      <c r="MY342" s="33"/>
      <c r="MZ342" s="33"/>
      <c r="NA342" s="33"/>
      <c r="NB342" s="33"/>
      <c r="NC342" s="33"/>
      <c r="ND342" s="33"/>
      <c r="NE342" s="33"/>
      <c r="NF342" s="33"/>
      <c r="NG342" s="33"/>
      <c r="NH342" s="33"/>
      <c r="NI342" s="33"/>
      <c r="NJ342" s="33"/>
      <c r="NK342" s="33"/>
      <c r="NL342" s="33"/>
      <c r="NM342" s="33"/>
      <c r="NN342" s="33"/>
      <c r="NO342" s="33"/>
      <c r="NP342" s="33"/>
      <c r="NQ342" s="33"/>
      <c r="NR342" s="33"/>
      <c r="NS342" s="33"/>
      <c r="NT342" s="33"/>
      <c r="NU342" s="33"/>
      <c r="NV342" s="33"/>
      <c r="NW342" s="33"/>
      <c r="NX342" s="33"/>
      <c r="NY342" s="33"/>
      <c r="NZ342" s="33"/>
      <c r="OA342" s="33"/>
      <c r="OB342" s="33"/>
      <c r="OC342" s="33"/>
      <c r="OD342" s="33"/>
      <c r="OE342" s="33"/>
      <c r="OF342" s="33"/>
      <c r="OG342" s="33"/>
      <c r="OH342" s="33"/>
      <c r="OI342" s="33"/>
      <c r="OJ342" s="33"/>
      <c r="OK342" s="33"/>
      <c r="OL342" s="33"/>
      <c r="OM342" s="33"/>
      <c r="ON342" s="33"/>
      <c r="OO342" s="33"/>
      <c r="OP342" s="33"/>
      <c r="OQ342" s="33"/>
      <c r="OR342" s="33"/>
      <c r="OS342" s="33"/>
      <c r="OT342" s="33"/>
      <c r="OU342" s="33"/>
      <c r="OV342" s="33"/>
      <c r="OW342" s="33"/>
      <c r="OX342" s="33"/>
      <c r="OY342" s="33"/>
      <c r="OZ342" s="33"/>
      <c r="PA342" s="33"/>
      <c r="PB342" s="33"/>
      <c r="PC342" s="33"/>
      <c r="PD342" s="33"/>
      <c r="PE342" s="33"/>
      <c r="PF342" s="33"/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/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  <c r="QQ342" s="33"/>
      <c r="QR342" s="33"/>
      <c r="QS342" s="33"/>
      <c r="QT342" s="33"/>
      <c r="QU342" s="33"/>
      <c r="QV342" s="33"/>
      <c r="QW342" s="33"/>
      <c r="QX342" s="33"/>
      <c r="QY342" s="33"/>
      <c r="QZ342" s="33"/>
      <c r="RA342" s="33"/>
      <c r="RB342" s="33"/>
      <c r="RC342" s="33"/>
      <c r="RD342" s="33"/>
      <c r="RE342" s="33"/>
      <c r="RF342" s="33"/>
      <c r="RG342" s="33"/>
      <c r="RH342" s="33"/>
      <c r="RI342" s="33"/>
      <c r="RJ342" s="33"/>
      <c r="RK342" s="33"/>
      <c r="RL342" s="33"/>
      <c r="RM342" s="33"/>
      <c r="RN342" s="33"/>
      <c r="RO342" s="33"/>
      <c r="RP342" s="33"/>
      <c r="RQ342" s="33"/>
      <c r="RR342" s="33"/>
      <c r="RS342" s="33"/>
      <c r="RT342" s="33"/>
      <c r="RU342" s="33"/>
      <c r="RV342" s="33"/>
      <c r="RW342" s="33"/>
      <c r="RX342" s="33"/>
      <c r="RY342" s="33"/>
      <c r="RZ342" s="33"/>
      <c r="SA342" s="33"/>
      <c r="SB342" s="33"/>
      <c r="SC342" s="33"/>
      <c r="SD342" s="33"/>
      <c r="SE342" s="33"/>
      <c r="SF342" s="33"/>
      <c r="SG342" s="33"/>
      <c r="SH342" s="33"/>
      <c r="SI342" s="33"/>
      <c r="SJ342" s="33"/>
      <c r="SK342" s="33"/>
      <c r="SL342" s="33"/>
      <c r="SM342" s="33"/>
      <c r="SN342" s="33"/>
      <c r="SO342" s="33"/>
      <c r="SP342" s="33"/>
      <c r="SQ342" s="33"/>
      <c r="SR342" s="33"/>
      <c r="SS342" s="33"/>
      <c r="ST342" s="33"/>
      <c r="SU342" s="33"/>
      <c r="SV342" s="33"/>
      <c r="SW342" s="33"/>
      <c r="SX342" s="33"/>
      <c r="SY342" s="33"/>
      <c r="SZ342" s="33"/>
      <c r="TA342" s="33"/>
      <c r="TB342" s="33"/>
      <c r="TC342" s="33"/>
      <c r="TD342" s="33"/>
      <c r="TE342" s="33"/>
      <c r="TF342" s="33"/>
      <c r="TG342" s="33"/>
      <c r="TH342" s="33"/>
      <c r="TI342" s="33"/>
      <c r="TJ342" s="33"/>
      <c r="TK342" s="33"/>
      <c r="TL342" s="33"/>
      <c r="TM342" s="33"/>
      <c r="TN342" s="33"/>
      <c r="TO342" s="33"/>
      <c r="TP342" s="33"/>
      <c r="TQ342" s="33"/>
      <c r="TR342" s="33"/>
      <c r="TS342" s="33"/>
      <c r="TT342" s="33"/>
      <c r="TU342" s="33"/>
      <c r="TV342" s="33"/>
      <c r="TW342" s="33"/>
      <c r="TX342" s="33"/>
      <c r="TY342" s="33"/>
      <c r="TZ342" s="33"/>
      <c r="UA342" s="33"/>
      <c r="UB342" s="33"/>
      <c r="UC342" s="33"/>
      <c r="UD342" s="33"/>
      <c r="UE342" s="33"/>
      <c r="UF342" s="33"/>
      <c r="UG342" s="33"/>
      <c r="UH342" s="33"/>
      <c r="UI342" s="33"/>
      <c r="UJ342" s="33"/>
      <c r="UK342" s="33"/>
      <c r="UL342" s="33"/>
    </row>
    <row r="343" spans="1:558" s="13" customFormat="1" x14ac:dyDescent="0.25">
      <c r="A343" s="54">
        <v>337</v>
      </c>
      <c r="B343" s="24" t="s">
        <v>345</v>
      </c>
      <c r="C343" s="54" t="s">
        <v>913</v>
      </c>
      <c r="D343" s="80" t="s">
        <v>344</v>
      </c>
      <c r="E343" s="80" t="s">
        <v>69</v>
      </c>
      <c r="F343" s="86" t="s">
        <v>920</v>
      </c>
      <c r="G343" s="25">
        <v>25000</v>
      </c>
      <c r="H343" s="87">
        <v>0</v>
      </c>
      <c r="I343" s="25">
        <v>25</v>
      </c>
      <c r="J343" s="85">
        <v>717.5</v>
      </c>
      <c r="K343" s="60">
        <f t="shared" si="47"/>
        <v>1774.9999999999998</v>
      </c>
      <c r="L343" s="36">
        <f t="shared" si="48"/>
        <v>275</v>
      </c>
      <c r="M343" s="72">
        <v>760</v>
      </c>
      <c r="N343" s="25">
        <f t="shared" si="49"/>
        <v>1772.5000000000002</v>
      </c>
      <c r="O343" s="25"/>
      <c r="P343" s="25">
        <f t="shared" si="50"/>
        <v>1477.5</v>
      </c>
      <c r="Q343" s="25">
        <f t="shared" si="42"/>
        <v>1502.5</v>
      </c>
      <c r="R343" s="25">
        <f t="shared" si="43"/>
        <v>3822.5</v>
      </c>
      <c r="S343" s="25">
        <f t="shared" si="46"/>
        <v>23497.5</v>
      </c>
      <c r="T343" s="37" t="s">
        <v>44</v>
      </c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  <c r="LD343" s="33"/>
      <c r="LE343" s="33"/>
      <c r="LF343" s="33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3"/>
      <c r="LS343" s="33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33"/>
      <c r="ME343" s="33"/>
      <c r="MF343" s="33"/>
      <c r="MG343" s="33"/>
      <c r="MH343" s="33"/>
      <c r="MI343" s="33"/>
      <c r="MJ343" s="33"/>
      <c r="MK343" s="33"/>
      <c r="ML343" s="33"/>
      <c r="MM343" s="33"/>
      <c r="MN343" s="33"/>
      <c r="MO343" s="33"/>
      <c r="MP343" s="33"/>
      <c r="MQ343" s="33"/>
      <c r="MR343" s="33"/>
      <c r="MS343" s="33"/>
      <c r="MT343" s="33"/>
      <c r="MU343" s="33"/>
      <c r="MV343" s="33"/>
      <c r="MW343" s="33"/>
      <c r="MX343" s="33"/>
      <c r="MY343" s="33"/>
      <c r="MZ343" s="33"/>
      <c r="NA343" s="33"/>
      <c r="NB343" s="33"/>
      <c r="NC343" s="33"/>
      <c r="ND343" s="33"/>
      <c r="NE343" s="33"/>
      <c r="NF343" s="33"/>
      <c r="NG343" s="33"/>
      <c r="NH343" s="33"/>
      <c r="NI343" s="33"/>
      <c r="NJ343" s="33"/>
      <c r="NK343" s="33"/>
      <c r="NL343" s="33"/>
      <c r="NM343" s="33"/>
      <c r="NN343" s="33"/>
      <c r="NO343" s="33"/>
      <c r="NP343" s="33"/>
      <c r="NQ343" s="33"/>
      <c r="NR343" s="33"/>
      <c r="NS343" s="33"/>
      <c r="NT343" s="33"/>
      <c r="NU343" s="33"/>
      <c r="NV343" s="33"/>
      <c r="NW343" s="33"/>
      <c r="NX343" s="33"/>
      <c r="NY343" s="33"/>
      <c r="NZ343" s="33"/>
      <c r="OA343" s="33"/>
      <c r="OB343" s="33"/>
      <c r="OC343" s="33"/>
      <c r="OD343" s="33"/>
      <c r="OE343" s="33"/>
      <c r="OF343" s="33"/>
      <c r="OG343" s="33"/>
      <c r="OH343" s="33"/>
      <c r="OI343" s="33"/>
      <c r="OJ343" s="33"/>
      <c r="OK343" s="33"/>
      <c r="OL343" s="33"/>
      <c r="OM343" s="33"/>
      <c r="ON343" s="33"/>
      <c r="OO343" s="33"/>
      <c r="OP343" s="33"/>
      <c r="OQ343" s="33"/>
      <c r="OR343" s="33"/>
      <c r="OS343" s="33"/>
      <c r="OT343" s="33"/>
      <c r="OU343" s="33"/>
      <c r="OV343" s="33"/>
      <c r="OW343" s="33"/>
      <c r="OX343" s="33"/>
      <c r="OY343" s="33"/>
      <c r="OZ343" s="33"/>
      <c r="PA343" s="33"/>
      <c r="PB343" s="33"/>
      <c r="PC343" s="33"/>
      <c r="PD343" s="33"/>
      <c r="PE343" s="33"/>
      <c r="PF343" s="33"/>
      <c r="PG343" s="33"/>
      <c r="PH343" s="33"/>
      <c r="PI343" s="33"/>
      <c r="PJ343" s="33"/>
      <c r="PK343" s="33"/>
      <c r="PL343" s="33"/>
      <c r="PM343" s="33"/>
      <c r="PN343" s="33"/>
      <c r="PO343" s="33"/>
      <c r="PP343" s="33"/>
      <c r="PQ343" s="33"/>
      <c r="PR343" s="33"/>
      <c r="PS343" s="33"/>
      <c r="PT343" s="33"/>
      <c r="PU343" s="33"/>
      <c r="PV343" s="33"/>
      <c r="PW343" s="33"/>
      <c r="PX343" s="33"/>
      <c r="PY343" s="33"/>
      <c r="PZ343" s="33"/>
      <c r="QA343" s="33"/>
      <c r="QB343" s="33"/>
      <c r="QC343" s="33"/>
      <c r="QD343" s="33"/>
      <c r="QE343" s="33"/>
      <c r="QF343" s="33"/>
      <c r="QG343" s="33"/>
      <c r="QH343" s="33"/>
      <c r="QI343" s="33"/>
      <c r="QJ343" s="33"/>
      <c r="QK343" s="33"/>
      <c r="QL343" s="33"/>
      <c r="QM343" s="33"/>
      <c r="QN343" s="33"/>
      <c r="QO343" s="33"/>
      <c r="QP343" s="33"/>
      <c r="QQ343" s="33"/>
      <c r="QR343" s="33"/>
      <c r="QS343" s="33"/>
      <c r="QT343" s="33"/>
      <c r="QU343" s="33"/>
      <c r="QV343" s="33"/>
      <c r="QW343" s="33"/>
      <c r="QX343" s="33"/>
      <c r="QY343" s="33"/>
      <c r="QZ343" s="33"/>
      <c r="RA343" s="33"/>
      <c r="RB343" s="33"/>
      <c r="RC343" s="33"/>
      <c r="RD343" s="33"/>
      <c r="RE343" s="33"/>
      <c r="RF343" s="33"/>
      <c r="RG343" s="33"/>
      <c r="RH343" s="33"/>
      <c r="RI343" s="33"/>
      <c r="RJ343" s="33"/>
      <c r="RK343" s="33"/>
      <c r="RL343" s="33"/>
      <c r="RM343" s="33"/>
      <c r="RN343" s="33"/>
      <c r="RO343" s="33"/>
      <c r="RP343" s="33"/>
      <c r="RQ343" s="33"/>
      <c r="RR343" s="33"/>
      <c r="RS343" s="33"/>
      <c r="RT343" s="33"/>
      <c r="RU343" s="33"/>
      <c r="RV343" s="33"/>
      <c r="RW343" s="33"/>
      <c r="RX343" s="33"/>
      <c r="RY343" s="33"/>
      <c r="RZ343" s="33"/>
      <c r="SA343" s="33"/>
      <c r="SB343" s="33"/>
      <c r="SC343" s="33"/>
      <c r="SD343" s="33"/>
      <c r="SE343" s="33"/>
      <c r="SF343" s="33"/>
      <c r="SG343" s="33"/>
      <c r="SH343" s="33"/>
      <c r="SI343" s="33"/>
      <c r="SJ343" s="33"/>
      <c r="SK343" s="33"/>
      <c r="SL343" s="33"/>
      <c r="SM343" s="33"/>
      <c r="SN343" s="33"/>
      <c r="SO343" s="33"/>
      <c r="SP343" s="33"/>
      <c r="SQ343" s="33"/>
      <c r="SR343" s="33"/>
      <c r="SS343" s="33"/>
      <c r="ST343" s="33"/>
      <c r="SU343" s="33"/>
      <c r="SV343" s="33"/>
      <c r="SW343" s="33"/>
      <c r="SX343" s="33"/>
      <c r="SY343" s="33"/>
      <c r="SZ343" s="33"/>
      <c r="TA343" s="33"/>
      <c r="TB343" s="33"/>
      <c r="TC343" s="33"/>
      <c r="TD343" s="33"/>
      <c r="TE343" s="33"/>
      <c r="TF343" s="33"/>
      <c r="TG343" s="33"/>
      <c r="TH343" s="33"/>
      <c r="TI343" s="33"/>
      <c r="TJ343" s="33"/>
      <c r="TK343" s="33"/>
      <c r="TL343" s="33"/>
      <c r="TM343" s="33"/>
      <c r="TN343" s="33"/>
      <c r="TO343" s="33"/>
      <c r="TP343" s="33"/>
      <c r="TQ343" s="33"/>
      <c r="TR343" s="33"/>
      <c r="TS343" s="33"/>
      <c r="TT343" s="33"/>
      <c r="TU343" s="33"/>
      <c r="TV343" s="33"/>
      <c r="TW343" s="33"/>
      <c r="TX343" s="33"/>
      <c r="TY343" s="33"/>
      <c r="TZ343" s="33"/>
      <c r="UA343" s="33"/>
      <c r="UB343" s="33"/>
      <c r="UC343" s="33"/>
      <c r="UD343" s="33"/>
      <c r="UE343" s="33"/>
      <c r="UF343" s="33"/>
      <c r="UG343" s="33"/>
      <c r="UH343" s="33"/>
      <c r="UI343" s="33"/>
      <c r="UJ343" s="33"/>
      <c r="UK343" s="33"/>
      <c r="UL343" s="33"/>
    </row>
    <row r="344" spans="1:558" s="13" customFormat="1" x14ac:dyDescent="0.25">
      <c r="A344" s="54">
        <v>338</v>
      </c>
      <c r="B344" s="24" t="s">
        <v>405</v>
      </c>
      <c r="C344" s="54" t="s">
        <v>913</v>
      </c>
      <c r="D344" s="80" t="s">
        <v>404</v>
      </c>
      <c r="E344" s="80" t="s">
        <v>69</v>
      </c>
      <c r="F344" s="86" t="s">
        <v>920</v>
      </c>
      <c r="G344" s="25">
        <v>25000</v>
      </c>
      <c r="H344" s="87">
        <v>0</v>
      </c>
      <c r="I344" s="25">
        <v>25</v>
      </c>
      <c r="J344" s="85">
        <v>717.5</v>
      </c>
      <c r="K344" s="60">
        <f t="shared" si="47"/>
        <v>1774.9999999999998</v>
      </c>
      <c r="L344" s="36">
        <f t="shared" si="48"/>
        <v>275</v>
      </c>
      <c r="M344" s="72">
        <v>760</v>
      </c>
      <c r="N344" s="25">
        <f t="shared" si="49"/>
        <v>1772.5000000000002</v>
      </c>
      <c r="O344" s="25"/>
      <c r="P344" s="25">
        <f t="shared" si="50"/>
        <v>1477.5</v>
      </c>
      <c r="Q344" s="25">
        <f t="shared" si="42"/>
        <v>1502.5</v>
      </c>
      <c r="R344" s="25">
        <f t="shared" si="43"/>
        <v>3822.5</v>
      </c>
      <c r="S344" s="25">
        <f t="shared" si="46"/>
        <v>23497.5</v>
      </c>
      <c r="T344" s="37" t="s">
        <v>44</v>
      </c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  <c r="QQ344" s="33"/>
      <c r="QR344" s="33"/>
      <c r="QS344" s="33"/>
      <c r="QT344" s="33"/>
      <c r="QU344" s="33"/>
      <c r="QV344" s="33"/>
      <c r="QW344" s="33"/>
      <c r="QX344" s="33"/>
      <c r="QY344" s="33"/>
      <c r="QZ344" s="33"/>
      <c r="RA344" s="33"/>
      <c r="RB344" s="33"/>
      <c r="RC344" s="33"/>
      <c r="RD344" s="33"/>
      <c r="RE344" s="33"/>
      <c r="RF344" s="33"/>
      <c r="RG344" s="33"/>
      <c r="RH344" s="33"/>
      <c r="RI344" s="33"/>
      <c r="RJ344" s="33"/>
      <c r="RK344" s="33"/>
      <c r="RL344" s="33"/>
      <c r="RM344" s="33"/>
      <c r="RN344" s="33"/>
      <c r="RO344" s="33"/>
      <c r="RP344" s="33"/>
      <c r="RQ344" s="33"/>
      <c r="RR344" s="33"/>
      <c r="RS344" s="33"/>
      <c r="RT344" s="33"/>
      <c r="RU344" s="33"/>
      <c r="RV344" s="33"/>
      <c r="RW344" s="33"/>
      <c r="RX344" s="33"/>
      <c r="RY344" s="33"/>
      <c r="RZ344" s="33"/>
      <c r="SA344" s="33"/>
      <c r="SB344" s="33"/>
      <c r="SC344" s="33"/>
      <c r="SD344" s="33"/>
      <c r="SE344" s="33"/>
      <c r="SF344" s="33"/>
      <c r="SG344" s="33"/>
      <c r="SH344" s="33"/>
      <c r="SI344" s="33"/>
      <c r="SJ344" s="33"/>
      <c r="SK344" s="33"/>
      <c r="SL344" s="33"/>
      <c r="SM344" s="33"/>
      <c r="SN344" s="33"/>
      <c r="SO344" s="33"/>
      <c r="SP344" s="33"/>
      <c r="SQ344" s="33"/>
      <c r="SR344" s="33"/>
      <c r="SS344" s="33"/>
      <c r="ST344" s="33"/>
      <c r="SU344" s="33"/>
      <c r="SV344" s="33"/>
      <c r="SW344" s="33"/>
      <c r="SX344" s="33"/>
      <c r="SY344" s="33"/>
      <c r="SZ344" s="33"/>
      <c r="TA344" s="33"/>
      <c r="TB344" s="33"/>
      <c r="TC344" s="33"/>
      <c r="TD344" s="33"/>
      <c r="TE344" s="33"/>
      <c r="TF344" s="33"/>
      <c r="TG344" s="33"/>
      <c r="TH344" s="33"/>
      <c r="TI344" s="33"/>
      <c r="TJ344" s="33"/>
      <c r="TK344" s="33"/>
      <c r="TL344" s="33"/>
      <c r="TM344" s="33"/>
      <c r="TN344" s="33"/>
      <c r="TO344" s="33"/>
      <c r="TP344" s="33"/>
      <c r="TQ344" s="33"/>
      <c r="TR344" s="33"/>
      <c r="TS344" s="33"/>
      <c r="TT344" s="33"/>
      <c r="TU344" s="33"/>
      <c r="TV344" s="33"/>
      <c r="TW344" s="33"/>
      <c r="TX344" s="33"/>
      <c r="TY344" s="33"/>
      <c r="TZ344" s="33"/>
      <c r="UA344" s="33"/>
      <c r="UB344" s="33"/>
      <c r="UC344" s="33"/>
      <c r="UD344" s="33"/>
      <c r="UE344" s="33"/>
      <c r="UF344" s="33"/>
      <c r="UG344" s="33"/>
      <c r="UH344" s="33"/>
      <c r="UI344" s="33"/>
      <c r="UJ344" s="33"/>
      <c r="UK344" s="33"/>
      <c r="UL344" s="33"/>
    </row>
    <row r="345" spans="1:558" s="13" customFormat="1" x14ac:dyDescent="0.25">
      <c r="A345" s="54">
        <v>339</v>
      </c>
      <c r="B345" s="24" t="s">
        <v>324</v>
      </c>
      <c r="C345" s="54" t="s">
        <v>912</v>
      </c>
      <c r="D345" s="80" t="s">
        <v>323</v>
      </c>
      <c r="E345" s="80" t="s">
        <v>392</v>
      </c>
      <c r="F345" s="86" t="s">
        <v>920</v>
      </c>
      <c r="G345" s="25">
        <v>46000</v>
      </c>
      <c r="H345" s="85">
        <v>1032.1400000000001</v>
      </c>
      <c r="I345" s="25">
        <v>25</v>
      </c>
      <c r="J345" s="85">
        <v>1320.2</v>
      </c>
      <c r="K345" s="60">
        <f t="shared" si="47"/>
        <v>3265.9999999999995</v>
      </c>
      <c r="L345" s="36">
        <f t="shared" si="48"/>
        <v>506.00000000000006</v>
      </c>
      <c r="M345" s="72">
        <v>1398.4</v>
      </c>
      <c r="N345" s="25">
        <f t="shared" si="49"/>
        <v>3261.4</v>
      </c>
      <c r="O345" s="25"/>
      <c r="P345" s="25">
        <f t="shared" si="50"/>
        <v>2718.6000000000004</v>
      </c>
      <c r="Q345" s="25">
        <f t="shared" ref="Q345:Q407" si="51">+H345+I345+J345+M345+O345</f>
        <v>3775.7400000000002</v>
      </c>
      <c r="R345" s="25">
        <f t="shared" ref="R345:R407" si="52">+K345+L345+N345</f>
        <v>7033.4</v>
      </c>
      <c r="S345" s="25">
        <f t="shared" si="46"/>
        <v>42224.26</v>
      </c>
      <c r="T345" s="37" t="s">
        <v>44</v>
      </c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  <c r="LD345" s="33"/>
      <c r="LE345" s="33"/>
      <c r="LF345" s="33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3"/>
      <c r="LS345" s="33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33"/>
      <c r="ME345" s="33"/>
      <c r="MF345" s="33"/>
      <c r="MG345" s="33"/>
      <c r="MH345" s="33"/>
      <c r="MI345" s="33"/>
      <c r="MJ345" s="33"/>
      <c r="MK345" s="33"/>
      <c r="ML345" s="33"/>
      <c r="MM345" s="33"/>
      <c r="MN345" s="33"/>
      <c r="MO345" s="33"/>
      <c r="MP345" s="33"/>
      <c r="MQ345" s="33"/>
      <c r="MR345" s="33"/>
      <c r="MS345" s="33"/>
      <c r="MT345" s="33"/>
      <c r="MU345" s="33"/>
      <c r="MV345" s="33"/>
      <c r="MW345" s="33"/>
      <c r="MX345" s="33"/>
      <c r="MY345" s="33"/>
      <c r="MZ345" s="33"/>
      <c r="NA345" s="33"/>
      <c r="NB345" s="33"/>
      <c r="NC345" s="33"/>
      <c r="ND345" s="33"/>
      <c r="NE345" s="33"/>
      <c r="NF345" s="33"/>
      <c r="NG345" s="33"/>
      <c r="NH345" s="33"/>
      <c r="NI345" s="33"/>
      <c r="NJ345" s="33"/>
      <c r="NK345" s="33"/>
      <c r="NL345" s="33"/>
      <c r="NM345" s="33"/>
      <c r="NN345" s="33"/>
      <c r="NO345" s="33"/>
      <c r="NP345" s="33"/>
      <c r="NQ345" s="33"/>
      <c r="NR345" s="33"/>
      <c r="NS345" s="33"/>
      <c r="NT345" s="33"/>
      <c r="NU345" s="33"/>
      <c r="NV345" s="33"/>
      <c r="NW345" s="33"/>
      <c r="NX345" s="33"/>
      <c r="NY345" s="33"/>
      <c r="NZ345" s="33"/>
      <c r="OA345" s="33"/>
      <c r="OB345" s="33"/>
      <c r="OC345" s="33"/>
      <c r="OD345" s="33"/>
      <c r="OE345" s="33"/>
      <c r="OF345" s="33"/>
      <c r="OG345" s="33"/>
      <c r="OH345" s="33"/>
      <c r="OI345" s="33"/>
      <c r="OJ345" s="33"/>
      <c r="OK345" s="33"/>
      <c r="OL345" s="33"/>
      <c r="OM345" s="33"/>
      <c r="ON345" s="33"/>
      <c r="OO345" s="33"/>
      <c r="OP345" s="33"/>
      <c r="OQ345" s="33"/>
      <c r="OR345" s="33"/>
      <c r="OS345" s="33"/>
      <c r="OT345" s="33"/>
      <c r="OU345" s="33"/>
      <c r="OV345" s="33"/>
      <c r="OW345" s="33"/>
      <c r="OX345" s="33"/>
      <c r="OY345" s="33"/>
      <c r="OZ345" s="33"/>
      <c r="PA345" s="33"/>
      <c r="PB345" s="33"/>
      <c r="PC345" s="33"/>
      <c r="PD345" s="33"/>
      <c r="PE345" s="33"/>
      <c r="PF345" s="33"/>
      <c r="PG345" s="33"/>
      <c r="PH345" s="33"/>
      <c r="PI345" s="33"/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/>
      <c r="PZ345" s="33"/>
      <c r="QA345" s="33"/>
      <c r="QB345" s="33"/>
      <c r="QC345" s="33"/>
      <c r="QD345" s="33"/>
      <c r="QE345" s="33"/>
      <c r="QF345" s="33"/>
      <c r="QG345" s="33"/>
      <c r="QH345" s="33"/>
      <c r="QI345" s="33"/>
      <c r="QJ345" s="33"/>
      <c r="QK345" s="33"/>
      <c r="QL345" s="33"/>
      <c r="QM345" s="33"/>
      <c r="QN345" s="33"/>
      <c r="QO345" s="33"/>
      <c r="QP345" s="33"/>
      <c r="QQ345" s="33"/>
      <c r="QR345" s="33"/>
      <c r="QS345" s="33"/>
      <c r="QT345" s="33"/>
      <c r="QU345" s="33"/>
      <c r="QV345" s="33"/>
      <c r="QW345" s="33"/>
      <c r="QX345" s="33"/>
      <c r="QY345" s="33"/>
      <c r="QZ345" s="33"/>
      <c r="RA345" s="33"/>
      <c r="RB345" s="33"/>
      <c r="RC345" s="33"/>
      <c r="RD345" s="33"/>
      <c r="RE345" s="33"/>
      <c r="RF345" s="33"/>
      <c r="RG345" s="33"/>
      <c r="RH345" s="33"/>
      <c r="RI345" s="33"/>
      <c r="RJ345" s="33"/>
      <c r="RK345" s="33"/>
      <c r="RL345" s="33"/>
      <c r="RM345" s="33"/>
      <c r="RN345" s="33"/>
      <c r="RO345" s="33"/>
      <c r="RP345" s="33"/>
      <c r="RQ345" s="33"/>
      <c r="RR345" s="33"/>
      <c r="RS345" s="33"/>
      <c r="RT345" s="33"/>
      <c r="RU345" s="33"/>
      <c r="RV345" s="33"/>
      <c r="RW345" s="33"/>
      <c r="RX345" s="33"/>
      <c r="RY345" s="33"/>
      <c r="RZ345" s="33"/>
      <c r="SA345" s="33"/>
      <c r="SB345" s="33"/>
      <c r="SC345" s="33"/>
      <c r="SD345" s="33"/>
      <c r="SE345" s="33"/>
      <c r="SF345" s="33"/>
      <c r="SG345" s="33"/>
      <c r="SH345" s="33"/>
      <c r="SI345" s="33"/>
      <c r="SJ345" s="33"/>
      <c r="SK345" s="33"/>
      <c r="SL345" s="33"/>
      <c r="SM345" s="33"/>
      <c r="SN345" s="33"/>
      <c r="SO345" s="33"/>
      <c r="SP345" s="33"/>
      <c r="SQ345" s="33"/>
      <c r="SR345" s="33"/>
      <c r="SS345" s="33"/>
      <c r="ST345" s="33"/>
      <c r="SU345" s="33"/>
      <c r="SV345" s="33"/>
      <c r="SW345" s="33"/>
      <c r="SX345" s="33"/>
      <c r="SY345" s="33"/>
      <c r="SZ345" s="33"/>
      <c r="TA345" s="33"/>
      <c r="TB345" s="33"/>
      <c r="TC345" s="33"/>
      <c r="TD345" s="33"/>
      <c r="TE345" s="33"/>
      <c r="TF345" s="33"/>
      <c r="TG345" s="33"/>
      <c r="TH345" s="33"/>
      <c r="TI345" s="33"/>
      <c r="TJ345" s="33"/>
      <c r="TK345" s="33"/>
      <c r="TL345" s="33"/>
      <c r="TM345" s="33"/>
      <c r="TN345" s="33"/>
      <c r="TO345" s="33"/>
      <c r="TP345" s="33"/>
      <c r="TQ345" s="33"/>
      <c r="TR345" s="33"/>
      <c r="TS345" s="33"/>
      <c r="TT345" s="33"/>
      <c r="TU345" s="33"/>
      <c r="TV345" s="33"/>
      <c r="TW345" s="33"/>
      <c r="TX345" s="33"/>
      <c r="TY345" s="33"/>
      <c r="TZ345" s="33"/>
      <c r="UA345" s="33"/>
      <c r="UB345" s="33"/>
      <c r="UC345" s="33"/>
      <c r="UD345" s="33"/>
      <c r="UE345" s="33"/>
      <c r="UF345" s="33"/>
      <c r="UG345" s="33"/>
      <c r="UH345" s="33"/>
      <c r="UI345" s="33"/>
      <c r="UJ345" s="33"/>
      <c r="UK345" s="33"/>
      <c r="UL345" s="33"/>
    </row>
    <row r="346" spans="1:558" s="13" customFormat="1" x14ac:dyDescent="0.25">
      <c r="A346" s="54">
        <v>340</v>
      </c>
      <c r="B346" s="24" t="s">
        <v>962</v>
      </c>
      <c r="C346" s="54" t="s">
        <v>912</v>
      </c>
      <c r="D346" s="80" t="s">
        <v>323</v>
      </c>
      <c r="E346" s="80" t="s">
        <v>963</v>
      </c>
      <c r="F346" s="86" t="s">
        <v>920</v>
      </c>
      <c r="G346" s="25">
        <v>25000</v>
      </c>
      <c r="H346" s="87">
        <v>0</v>
      </c>
      <c r="I346" s="25">
        <v>25</v>
      </c>
      <c r="J346" s="85">
        <v>717.5</v>
      </c>
      <c r="K346" s="60">
        <f t="shared" si="47"/>
        <v>1774.9999999999998</v>
      </c>
      <c r="L346" s="36">
        <f t="shared" si="48"/>
        <v>275</v>
      </c>
      <c r="M346" s="72">
        <v>760</v>
      </c>
      <c r="N346" s="25">
        <f t="shared" si="49"/>
        <v>1772.5000000000002</v>
      </c>
      <c r="O346" s="25"/>
      <c r="P346" s="25">
        <f t="shared" si="50"/>
        <v>1477.5</v>
      </c>
      <c r="Q346" s="25">
        <f t="shared" si="51"/>
        <v>1502.5</v>
      </c>
      <c r="R346" s="25">
        <f t="shared" si="52"/>
        <v>3822.5</v>
      </c>
      <c r="S346" s="25">
        <f t="shared" si="46"/>
        <v>23497.5</v>
      </c>
      <c r="T346" s="37" t="s">
        <v>44</v>
      </c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  <c r="LD346" s="33"/>
      <c r="LE346" s="33"/>
      <c r="LF346" s="33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3"/>
      <c r="LS346" s="33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33"/>
      <c r="ME346" s="33"/>
      <c r="MF346" s="33"/>
      <c r="MG346" s="33"/>
      <c r="MH346" s="33"/>
      <c r="MI346" s="33"/>
      <c r="MJ346" s="33"/>
      <c r="MK346" s="33"/>
      <c r="ML346" s="33"/>
      <c r="MM346" s="33"/>
      <c r="MN346" s="33"/>
      <c r="MO346" s="33"/>
      <c r="MP346" s="33"/>
      <c r="MQ346" s="33"/>
      <c r="MR346" s="33"/>
      <c r="MS346" s="33"/>
      <c r="MT346" s="33"/>
      <c r="MU346" s="33"/>
      <c r="MV346" s="33"/>
      <c r="MW346" s="33"/>
      <c r="MX346" s="33"/>
      <c r="MY346" s="33"/>
      <c r="MZ346" s="33"/>
      <c r="NA346" s="33"/>
      <c r="NB346" s="33"/>
      <c r="NC346" s="33"/>
      <c r="ND346" s="33"/>
      <c r="NE346" s="33"/>
      <c r="NF346" s="33"/>
      <c r="NG346" s="33"/>
      <c r="NH346" s="33"/>
      <c r="NI346" s="33"/>
      <c r="NJ346" s="33"/>
      <c r="NK346" s="33"/>
      <c r="NL346" s="33"/>
      <c r="NM346" s="33"/>
      <c r="NN346" s="33"/>
      <c r="NO346" s="33"/>
      <c r="NP346" s="33"/>
      <c r="NQ346" s="33"/>
      <c r="NR346" s="33"/>
      <c r="NS346" s="33"/>
      <c r="NT346" s="33"/>
      <c r="NU346" s="33"/>
      <c r="NV346" s="33"/>
      <c r="NW346" s="33"/>
      <c r="NX346" s="33"/>
      <c r="NY346" s="33"/>
      <c r="NZ346" s="33"/>
      <c r="OA346" s="33"/>
      <c r="OB346" s="33"/>
      <c r="OC346" s="33"/>
      <c r="OD346" s="33"/>
      <c r="OE346" s="33"/>
      <c r="OF346" s="33"/>
      <c r="OG346" s="33"/>
      <c r="OH346" s="33"/>
      <c r="OI346" s="33"/>
      <c r="OJ346" s="33"/>
      <c r="OK346" s="33"/>
      <c r="OL346" s="33"/>
      <c r="OM346" s="33"/>
      <c r="ON346" s="33"/>
      <c r="OO346" s="33"/>
      <c r="OP346" s="33"/>
      <c r="OQ346" s="33"/>
      <c r="OR346" s="33"/>
      <c r="OS346" s="33"/>
      <c r="OT346" s="33"/>
      <c r="OU346" s="33"/>
      <c r="OV346" s="33"/>
      <c r="OW346" s="33"/>
      <c r="OX346" s="33"/>
      <c r="OY346" s="33"/>
      <c r="OZ346" s="33"/>
      <c r="PA346" s="33"/>
      <c r="PB346" s="33"/>
      <c r="PC346" s="33"/>
      <c r="PD346" s="33"/>
      <c r="PE346" s="33"/>
      <c r="PF346" s="33"/>
      <c r="PG346" s="33"/>
      <c r="PH346" s="33"/>
      <c r="PI346" s="33"/>
      <c r="PJ346" s="33"/>
      <c r="PK346" s="33"/>
      <c r="PL346" s="33"/>
      <c r="PM346" s="33"/>
      <c r="PN346" s="33"/>
      <c r="PO346" s="33"/>
      <c r="PP346" s="33"/>
      <c r="PQ346" s="33"/>
      <c r="PR346" s="33"/>
      <c r="PS346" s="33"/>
      <c r="PT346" s="33"/>
      <c r="PU346" s="33"/>
      <c r="PV346" s="33"/>
      <c r="PW346" s="33"/>
      <c r="PX346" s="33"/>
      <c r="PY346" s="33"/>
      <c r="PZ346" s="33"/>
      <c r="QA346" s="33"/>
      <c r="QB346" s="33"/>
      <c r="QC346" s="33"/>
      <c r="QD346" s="33"/>
      <c r="QE346" s="33"/>
      <c r="QF346" s="33"/>
      <c r="QG346" s="33"/>
      <c r="QH346" s="33"/>
      <c r="QI346" s="33"/>
      <c r="QJ346" s="33"/>
      <c r="QK346" s="33"/>
      <c r="QL346" s="33"/>
      <c r="QM346" s="33"/>
      <c r="QN346" s="33"/>
      <c r="QO346" s="33"/>
      <c r="QP346" s="33"/>
      <c r="QQ346" s="33"/>
      <c r="QR346" s="33"/>
      <c r="QS346" s="33"/>
      <c r="QT346" s="33"/>
      <c r="QU346" s="33"/>
      <c r="QV346" s="33"/>
      <c r="QW346" s="33"/>
      <c r="QX346" s="33"/>
      <c r="QY346" s="33"/>
      <c r="QZ346" s="33"/>
      <c r="RA346" s="33"/>
      <c r="RB346" s="33"/>
      <c r="RC346" s="33"/>
      <c r="RD346" s="33"/>
      <c r="RE346" s="33"/>
      <c r="RF346" s="33"/>
      <c r="RG346" s="33"/>
      <c r="RH346" s="33"/>
      <c r="RI346" s="33"/>
      <c r="RJ346" s="33"/>
      <c r="RK346" s="33"/>
      <c r="RL346" s="33"/>
      <c r="RM346" s="33"/>
      <c r="RN346" s="33"/>
      <c r="RO346" s="33"/>
      <c r="RP346" s="33"/>
      <c r="RQ346" s="33"/>
      <c r="RR346" s="33"/>
      <c r="RS346" s="33"/>
      <c r="RT346" s="33"/>
      <c r="RU346" s="33"/>
      <c r="RV346" s="33"/>
      <c r="RW346" s="33"/>
      <c r="RX346" s="33"/>
      <c r="RY346" s="33"/>
      <c r="RZ346" s="33"/>
      <c r="SA346" s="33"/>
      <c r="SB346" s="33"/>
      <c r="SC346" s="33"/>
      <c r="SD346" s="33"/>
      <c r="SE346" s="33"/>
      <c r="SF346" s="33"/>
      <c r="SG346" s="33"/>
      <c r="SH346" s="33"/>
      <c r="SI346" s="33"/>
      <c r="SJ346" s="33"/>
      <c r="SK346" s="33"/>
      <c r="SL346" s="33"/>
      <c r="SM346" s="33"/>
      <c r="SN346" s="33"/>
      <c r="SO346" s="33"/>
      <c r="SP346" s="33"/>
      <c r="SQ346" s="33"/>
      <c r="SR346" s="33"/>
      <c r="SS346" s="33"/>
      <c r="ST346" s="33"/>
      <c r="SU346" s="33"/>
      <c r="SV346" s="33"/>
      <c r="SW346" s="33"/>
      <c r="SX346" s="33"/>
      <c r="SY346" s="33"/>
      <c r="SZ346" s="33"/>
      <c r="TA346" s="33"/>
      <c r="TB346" s="33"/>
      <c r="TC346" s="33"/>
      <c r="TD346" s="33"/>
      <c r="TE346" s="33"/>
      <c r="TF346" s="33"/>
      <c r="TG346" s="33"/>
      <c r="TH346" s="33"/>
      <c r="TI346" s="33"/>
      <c r="TJ346" s="33"/>
      <c r="TK346" s="33"/>
      <c r="TL346" s="33"/>
      <c r="TM346" s="33"/>
      <c r="TN346" s="33"/>
      <c r="TO346" s="33"/>
      <c r="TP346" s="33"/>
      <c r="TQ346" s="33"/>
      <c r="TR346" s="33"/>
      <c r="TS346" s="33"/>
      <c r="TT346" s="33"/>
      <c r="TU346" s="33"/>
      <c r="TV346" s="33"/>
      <c r="TW346" s="33"/>
      <c r="TX346" s="33"/>
      <c r="TY346" s="33"/>
      <c r="TZ346" s="33"/>
      <c r="UA346" s="33"/>
      <c r="UB346" s="33"/>
      <c r="UC346" s="33"/>
      <c r="UD346" s="33"/>
      <c r="UE346" s="33"/>
      <c r="UF346" s="33"/>
      <c r="UG346" s="33"/>
      <c r="UH346" s="33"/>
      <c r="UI346" s="33"/>
      <c r="UJ346" s="33"/>
      <c r="UK346" s="33"/>
      <c r="UL346" s="33"/>
    </row>
    <row r="347" spans="1:558" s="13" customFormat="1" x14ac:dyDescent="0.25">
      <c r="A347" s="54">
        <v>341</v>
      </c>
      <c r="B347" s="24" t="s">
        <v>993</v>
      </c>
      <c r="C347" s="54" t="s">
        <v>912</v>
      </c>
      <c r="D347" s="80" t="s">
        <v>994</v>
      </c>
      <c r="E347" s="80" t="s">
        <v>963</v>
      </c>
      <c r="F347" s="86" t="s">
        <v>920</v>
      </c>
      <c r="G347" s="25">
        <v>25000</v>
      </c>
      <c r="H347" s="87">
        <v>0</v>
      </c>
      <c r="I347" s="25">
        <v>25</v>
      </c>
      <c r="J347" s="85">
        <v>717.5</v>
      </c>
      <c r="K347" s="60">
        <f t="shared" si="47"/>
        <v>1774.9999999999998</v>
      </c>
      <c r="L347" s="36">
        <f t="shared" si="48"/>
        <v>275</v>
      </c>
      <c r="M347" s="72">
        <v>760</v>
      </c>
      <c r="N347" s="25">
        <f t="shared" si="49"/>
        <v>1772.5000000000002</v>
      </c>
      <c r="O347" s="25"/>
      <c r="P347" s="25">
        <f t="shared" si="50"/>
        <v>1477.5</v>
      </c>
      <c r="Q347" s="25">
        <f t="shared" si="51"/>
        <v>1502.5</v>
      </c>
      <c r="R347" s="25">
        <f t="shared" si="52"/>
        <v>3822.5</v>
      </c>
      <c r="S347" s="25">
        <f t="shared" si="46"/>
        <v>23497.5</v>
      </c>
      <c r="T347" s="37" t="s">
        <v>44</v>
      </c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  <c r="LD347" s="33"/>
      <c r="LE347" s="33"/>
      <c r="LF347" s="33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3"/>
      <c r="LS347" s="33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33"/>
      <c r="ME347" s="33"/>
      <c r="MF347" s="33"/>
      <c r="MG347" s="33"/>
      <c r="MH347" s="33"/>
      <c r="MI347" s="33"/>
      <c r="MJ347" s="33"/>
      <c r="MK347" s="33"/>
      <c r="ML347" s="33"/>
      <c r="MM347" s="33"/>
      <c r="MN347" s="33"/>
      <c r="MO347" s="33"/>
      <c r="MP347" s="33"/>
      <c r="MQ347" s="33"/>
      <c r="MR347" s="33"/>
      <c r="MS347" s="33"/>
      <c r="MT347" s="33"/>
      <c r="MU347" s="33"/>
      <c r="MV347" s="33"/>
      <c r="MW347" s="33"/>
      <c r="MX347" s="33"/>
      <c r="MY347" s="33"/>
      <c r="MZ347" s="33"/>
      <c r="NA347" s="33"/>
      <c r="NB347" s="33"/>
      <c r="NC347" s="33"/>
      <c r="ND347" s="33"/>
      <c r="NE347" s="33"/>
      <c r="NF347" s="33"/>
      <c r="NG347" s="33"/>
      <c r="NH347" s="33"/>
      <c r="NI347" s="33"/>
      <c r="NJ347" s="33"/>
      <c r="NK347" s="33"/>
      <c r="NL347" s="33"/>
      <c r="NM347" s="33"/>
      <c r="NN347" s="33"/>
      <c r="NO347" s="33"/>
      <c r="NP347" s="33"/>
      <c r="NQ347" s="33"/>
      <c r="NR347" s="33"/>
      <c r="NS347" s="33"/>
      <c r="NT347" s="33"/>
      <c r="NU347" s="33"/>
      <c r="NV347" s="33"/>
      <c r="NW347" s="33"/>
      <c r="NX347" s="33"/>
      <c r="NY347" s="33"/>
      <c r="NZ347" s="33"/>
      <c r="OA347" s="33"/>
      <c r="OB347" s="33"/>
      <c r="OC347" s="33"/>
      <c r="OD347" s="33"/>
      <c r="OE347" s="33"/>
      <c r="OF347" s="33"/>
      <c r="OG347" s="33"/>
      <c r="OH347" s="33"/>
      <c r="OI347" s="33"/>
      <c r="OJ347" s="33"/>
      <c r="OK347" s="33"/>
      <c r="OL347" s="33"/>
      <c r="OM347" s="33"/>
      <c r="ON347" s="33"/>
      <c r="OO347" s="33"/>
      <c r="OP347" s="33"/>
      <c r="OQ347" s="33"/>
      <c r="OR347" s="33"/>
      <c r="OS347" s="33"/>
      <c r="OT347" s="33"/>
      <c r="OU347" s="33"/>
      <c r="OV347" s="33"/>
      <c r="OW347" s="33"/>
      <c r="OX347" s="33"/>
      <c r="OY347" s="33"/>
      <c r="OZ347" s="33"/>
      <c r="PA347" s="33"/>
      <c r="PB347" s="33"/>
      <c r="PC347" s="33"/>
      <c r="PD347" s="33"/>
      <c r="PE347" s="33"/>
      <c r="PF347" s="33"/>
      <c r="PG347" s="33"/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/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  <c r="QN347" s="33"/>
      <c r="QO347" s="33"/>
      <c r="QP347" s="33"/>
      <c r="QQ347" s="33"/>
      <c r="QR347" s="33"/>
      <c r="QS347" s="33"/>
      <c r="QT347" s="33"/>
      <c r="QU347" s="33"/>
      <c r="QV347" s="33"/>
      <c r="QW347" s="33"/>
      <c r="QX347" s="33"/>
      <c r="QY347" s="33"/>
      <c r="QZ347" s="33"/>
      <c r="RA347" s="33"/>
      <c r="RB347" s="33"/>
      <c r="RC347" s="33"/>
      <c r="RD347" s="33"/>
      <c r="RE347" s="33"/>
      <c r="RF347" s="33"/>
      <c r="RG347" s="33"/>
      <c r="RH347" s="33"/>
      <c r="RI347" s="33"/>
      <c r="RJ347" s="33"/>
      <c r="RK347" s="33"/>
      <c r="RL347" s="33"/>
      <c r="RM347" s="33"/>
      <c r="RN347" s="33"/>
      <c r="RO347" s="33"/>
      <c r="RP347" s="33"/>
      <c r="RQ347" s="33"/>
      <c r="RR347" s="33"/>
      <c r="RS347" s="33"/>
      <c r="RT347" s="33"/>
      <c r="RU347" s="33"/>
      <c r="RV347" s="33"/>
      <c r="RW347" s="33"/>
      <c r="RX347" s="33"/>
      <c r="RY347" s="33"/>
      <c r="RZ347" s="33"/>
      <c r="SA347" s="33"/>
      <c r="SB347" s="33"/>
      <c r="SC347" s="33"/>
      <c r="SD347" s="33"/>
      <c r="SE347" s="33"/>
      <c r="SF347" s="33"/>
      <c r="SG347" s="33"/>
      <c r="SH347" s="33"/>
      <c r="SI347" s="33"/>
      <c r="SJ347" s="33"/>
      <c r="SK347" s="33"/>
      <c r="SL347" s="33"/>
      <c r="SM347" s="33"/>
      <c r="SN347" s="33"/>
      <c r="SO347" s="33"/>
      <c r="SP347" s="33"/>
      <c r="SQ347" s="33"/>
      <c r="SR347" s="33"/>
      <c r="SS347" s="33"/>
      <c r="ST347" s="33"/>
      <c r="SU347" s="33"/>
      <c r="SV347" s="33"/>
      <c r="SW347" s="33"/>
      <c r="SX347" s="33"/>
      <c r="SY347" s="33"/>
      <c r="SZ347" s="33"/>
      <c r="TA347" s="33"/>
      <c r="TB347" s="33"/>
      <c r="TC347" s="33"/>
      <c r="TD347" s="33"/>
      <c r="TE347" s="33"/>
      <c r="TF347" s="33"/>
      <c r="TG347" s="33"/>
      <c r="TH347" s="33"/>
      <c r="TI347" s="33"/>
      <c r="TJ347" s="33"/>
      <c r="TK347" s="33"/>
      <c r="TL347" s="33"/>
      <c r="TM347" s="33"/>
      <c r="TN347" s="33"/>
      <c r="TO347" s="33"/>
      <c r="TP347" s="33"/>
      <c r="TQ347" s="33"/>
      <c r="TR347" s="33"/>
      <c r="TS347" s="33"/>
      <c r="TT347" s="33"/>
      <c r="TU347" s="33"/>
      <c r="TV347" s="33"/>
      <c r="TW347" s="33"/>
      <c r="TX347" s="33"/>
      <c r="TY347" s="33"/>
      <c r="TZ347" s="33"/>
      <c r="UA347" s="33"/>
      <c r="UB347" s="33"/>
      <c r="UC347" s="33"/>
      <c r="UD347" s="33"/>
      <c r="UE347" s="33"/>
      <c r="UF347" s="33"/>
      <c r="UG347" s="33"/>
      <c r="UH347" s="33"/>
      <c r="UI347" s="33"/>
      <c r="UJ347" s="33"/>
      <c r="UK347" s="33"/>
      <c r="UL347" s="33"/>
    </row>
    <row r="348" spans="1:558" s="13" customFormat="1" x14ac:dyDescent="0.25">
      <c r="A348" s="54">
        <v>342</v>
      </c>
      <c r="B348" s="24" t="s">
        <v>1069</v>
      </c>
      <c r="C348" s="54" t="s">
        <v>913</v>
      </c>
      <c r="D348" s="80" t="s">
        <v>994</v>
      </c>
      <c r="E348" s="80" t="s">
        <v>963</v>
      </c>
      <c r="F348" s="86" t="s">
        <v>920</v>
      </c>
      <c r="G348" s="25">
        <v>25000</v>
      </c>
      <c r="H348" s="87">
        <v>0</v>
      </c>
      <c r="I348" s="25">
        <v>25</v>
      </c>
      <c r="J348" s="85">
        <v>717.5</v>
      </c>
      <c r="K348" s="60">
        <f t="shared" si="47"/>
        <v>1774.9999999999998</v>
      </c>
      <c r="L348" s="36">
        <f t="shared" si="48"/>
        <v>275</v>
      </c>
      <c r="M348" s="72">
        <v>760</v>
      </c>
      <c r="N348" s="25">
        <f t="shared" si="49"/>
        <v>1772.5000000000002</v>
      </c>
      <c r="O348" s="25"/>
      <c r="P348" s="25">
        <f t="shared" si="50"/>
        <v>1477.5</v>
      </c>
      <c r="Q348" s="25">
        <f t="shared" si="51"/>
        <v>1502.5</v>
      </c>
      <c r="R348" s="25">
        <f t="shared" si="52"/>
        <v>3822.5</v>
      </c>
      <c r="S348" s="25">
        <f t="shared" si="46"/>
        <v>23497.5</v>
      </c>
      <c r="T348" s="37" t="s">
        <v>44</v>
      </c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  <c r="LD348" s="33"/>
      <c r="LE348" s="33"/>
      <c r="LF348" s="33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3"/>
      <c r="LS348" s="33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33"/>
      <c r="ME348" s="33"/>
      <c r="MF348" s="33"/>
      <c r="MG348" s="33"/>
      <c r="MH348" s="33"/>
      <c r="MI348" s="33"/>
      <c r="MJ348" s="33"/>
      <c r="MK348" s="33"/>
      <c r="ML348" s="33"/>
      <c r="MM348" s="33"/>
      <c r="MN348" s="33"/>
      <c r="MO348" s="33"/>
      <c r="MP348" s="33"/>
      <c r="MQ348" s="33"/>
      <c r="MR348" s="33"/>
      <c r="MS348" s="33"/>
      <c r="MT348" s="33"/>
      <c r="MU348" s="33"/>
      <c r="MV348" s="33"/>
      <c r="MW348" s="33"/>
      <c r="MX348" s="33"/>
      <c r="MY348" s="33"/>
      <c r="MZ348" s="33"/>
      <c r="NA348" s="33"/>
      <c r="NB348" s="33"/>
      <c r="NC348" s="33"/>
      <c r="ND348" s="33"/>
      <c r="NE348" s="33"/>
      <c r="NF348" s="33"/>
      <c r="NG348" s="33"/>
      <c r="NH348" s="33"/>
      <c r="NI348" s="33"/>
      <c r="NJ348" s="33"/>
      <c r="NK348" s="33"/>
      <c r="NL348" s="33"/>
      <c r="NM348" s="33"/>
      <c r="NN348" s="33"/>
      <c r="NO348" s="33"/>
      <c r="NP348" s="33"/>
      <c r="NQ348" s="33"/>
      <c r="NR348" s="33"/>
      <c r="NS348" s="33"/>
      <c r="NT348" s="33"/>
      <c r="NU348" s="33"/>
      <c r="NV348" s="33"/>
      <c r="NW348" s="33"/>
      <c r="NX348" s="33"/>
      <c r="NY348" s="33"/>
      <c r="NZ348" s="33"/>
      <c r="OA348" s="33"/>
      <c r="OB348" s="33"/>
      <c r="OC348" s="33"/>
      <c r="OD348" s="33"/>
      <c r="OE348" s="33"/>
      <c r="OF348" s="33"/>
      <c r="OG348" s="33"/>
      <c r="OH348" s="33"/>
      <c r="OI348" s="33"/>
      <c r="OJ348" s="33"/>
      <c r="OK348" s="33"/>
      <c r="OL348" s="33"/>
      <c r="OM348" s="33"/>
      <c r="ON348" s="33"/>
      <c r="OO348" s="33"/>
      <c r="OP348" s="33"/>
      <c r="OQ348" s="33"/>
      <c r="OR348" s="33"/>
      <c r="OS348" s="33"/>
      <c r="OT348" s="33"/>
      <c r="OU348" s="33"/>
      <c r="OV348" s="33"/>
      <c r="OW348" s="33"/>
      <c r="OX348" s="33"/>
      <c r="OY348" s="33"/>
      <c r="OZ348" s="33"/>
      <c r="PA348" s="33"/>
      <c r="PB348" s="33"/>
      <c r="PC348" s="33"/>
      <c r="PD348" s="33"/>
      <c r="PE348" s="33"/>
      <c r="PF348" s="33"/>
      <c r="PG348" s="33"/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/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/>
      <c r="QH348" s="33"/>
      <c r="QI348" s="33"/>
      <c r="QJ348" s="33"/>
      <c r="QK348" s="33"/>
      <c r="QL348" s="33"/>
      <c r="QM348" s="33"/>
      <c r="QN348" s="33"/>
      <c r="QO348" s="33"/>
      <c r="QP348" s="33"/>
      <c r="QQ348" s="33"/>
      <c r="QR348" s="33"/>
      <c r="QS348" s="33"/>
      <c r="QT348" s="33"/>
      <c r="QU348" s="33"/>
      <c r="QV348" s="33"/>
      <c r="QW348" s="33"/>
      <c r="QX348" s="33"/>
      <c r="QY348" s="33"/>
      <c r="QZ348" s="33"/>
      <c r="RA348" s="33"/>
      <c r="RB348" s="33"/>
      <c r="RC348" s="33"/>
      <c r="RD348" s="33"/>
      <c r="RE348" s="33"/>
      <c r="RF348" s="33"/>
      <c r="RG348" s="33"/>
      <c r="RH348" s="33"/>
      <c r="RI348" s="33"/>
      <c r="RJ348" s="33"/>
      <c r="RK348" s="33"/>
      <c r="RL348" s="33"/>
      <c r="RM348" s="33"/>
      <c r="RN348" s="33"/>
      <c r="RO348" s="33"/>
      <c r="RP348" s="33"/>
      <c r="RQ348" s="33"/>
      <c r="RR348" s="33"/>
      <c r="RS348" s="33"/>
      <c r="RT348" s="33"/>
      <c r="RU348" s="33"/>
      <c r="RV348" s="33"/>
      <c r="RW348" s="33"/>
      <c r="RX348" s="33"/>
      <c r="RY348" s="33"/>
      <c r="RZ348" s="33"/>
      <c r="SA348" s="33"/>
      <c r="SB348" s="33"/>
      <c r="SC348" s="33"/>
      <c r="SD348" s="33"/>
      <c r="SE348" s="33"/>
      <c r="SF348" s="33"/>
      <c r="SG348" s="33"/>
      <c r="SH348" s="33"/>
      <c r="SI348" s="33"/>
      <c r="SJ348" s="33"/>
      <c r="SK348" s="33"/>
      <c r="SL348" s="33"/>
      <c r="SM348" s="33"/>
      <c r="SN348" s="33"/>
      <c r="SO348" s="33"/>
      <c r="SP348" s="33"/>
      <c r="SQ348" s="33"/>
      <c r="SR348" s="33"/>
      <c r="SS348" s="33"/>
      <c r="ST348" s="33"/>
      <c r="SU348" s="33"/>
      <c r="SV348" s="33"/>
      <c r="SW348" s="33"/>
      <c r="SX348" s="33"/>
      <c r="SY348" s="33"/>
      <c r="SZ348" s="33"/>
      <c r="TA348" s="33"/>
      <c r="TB348" s="33"/>
      <c r="TC348" s="33"/>
      <c r="TD348" s="33"/>
      <c r="TE348" s="33"/>
      <c r="TF348" s="33"/>
      <c r="TG348" s="33"/>
      <c r="TH348" s="33"/>
      <c r="TI348" s="33"/>
      <c r="TJ348" s="33"/>
      <c r="TK348" s="33"/>
      <c r="TL348" s="33"/>
      <c r="TM348" s="33"/>
      <c r="TN348" s="33"/>
      <c r="TO348" s="33"/>
      <c r="TP348" s="33"/>
      <c r="TQ348" s="33"/>
      <c r="TR348" s="33"/>
      <c r="TS348" s="33"/>
      <c r="TT348" s="33"/>
      <c r="TU348" s="33"/>
      <c r="TV348" s="33"/>
      <c r="TW348" s="33"/>
      <c r="TX348" s="33"/>
      <c r="TY348" s="33"/>
      <c r="TZ348" s="33"/>
      <c r="UA348" s="33"/>
      <c r="UB348" s="33"/>
      <c r="UC348" s="33"/>
      <c r="UD348" s="33"/>
      <c r="UE348" s="33"/>
      <c r="UF348" s="33"/>
      <c r="UG348" s="33"/>
      <c r="UH348" s="33"/>
      <c r="UI348" s="33"/>
      <c r="UJ348" s="33"/>
      <c r="UK348" s="33"/>
      <c r="UL348" s="33"/>
    </row>
    <row r="349" spans="1:558" s="13" customFormat="1" x14ac:dyDescent="0.25">
      <c r="A349" s="54">
        <v>343</v>
      </c>
      <c r="B349" s="24" t="s">
        <v>1075</v>
      </c>
      <c r="C349" s="54" t="s">
        <v>912</v>
      </c>
      <c r="D349" s="80" t="s">
        <v>994</v>
      </c>
      <c r="E349" s="80" t="s">
        <v>194</v>
      </c>
      <c r="F349" s="86" t="s">
        <v>916</v>
      </c>
      <c r="G349" s="25">
        <v>16000</v>
      </c>
      <c r="H349" s="87">
        <v>0</v>
      </c>
      <c r="I349" s="25">
        <v>25</v>
      </c>
      <c r="J349" s="85">
        <v>459.2</v>
      </c>
      <c r="K349" s="60">
        <f t="shared" si="47"/>
        <v>1136</v>
      </c>
      <c r="L349" s="36">
        <f t="shared" si="48"/>
        <v>176.00000000000003</v>
      </c>
      <c r="M349" s="72">
        <v>486.4</v>
      </c>
      <c r="N349" s="25">
        <f t="shared" si="49"/>
        <v>1134.4000000000001</v>
      </c>
      <c r="O349" s="25"/>
      <c r="P349" s="25">
        <f t="shared" si="50"/>
        <v>945.59999999999991</v>
      </c>
      <c r="Q349" s="25">
        <f t="shared" si="51"/>
        <v>970.59999999999991</v>
      </c>
      <c r="R349" s="25">
        <f t="shared" si="52"/>
        <v>2446.4</v>
      </c>
      <c r="S349" s="25">
        <f t="shared" si="46"/>
        <v>15029.4</v>
      </c>
      <c r="T349" s="37" t="s">
        <v>44</v>
      </c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  <c r="LD349" s="33"/>
      <c r="LE349" s="33"/>
      <c r="LF349" s="33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3"/>
      <c r="LS349" s="33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33"/>
      <c r="ME349" s="33"/>
      <c r="MF349" s="33"/>
      <c r="MG349" s="33"/>
      <c r="MH349" s="33"/>
      <c r="MI349" s="33"/>
      <c r="MJ349" s="33"/>
      <c r="MK349" s="33"/>
      <c r="ML349" s="33"/>
      <c r="MM349" s="33"/>
      <c r="MN349" s="33"/>
      <c r="MO349" s="33"/>
      <c r="MP349" s="33"/>
      <c r="MQ349" s="33"/>
      <c r="MR349" s="33"/>
      <c r="MS349" s="33"/>
      <c r="MT349" s="33"/>
      <c r="MU349" s="33"/>
      <c r="MV349" s="33"/>
      <c r="MW349" s="33"/>
      <c r="MX349" s="33"/>
      <c r="MY349" s="33"/>
      <c r="MZ349" s="33"/>
      <c r="NA349" s="33"/>
      <c r="NB349" s="33"/>
      <c r="NC349" s="33"/>
      <c r="ND349" s="33"/>
      <c r="NE349" s="33"/>
      <c r="NF349" s="33"/>
      <c r="NG349" s="33"/>
      <c r="NH349" s="33"/>
      <c r="NI349" s="33"/>
      <c r="NJ349" s="33"/>
      <c r="NK349" s="33"/>
      <c r="NL349" s="33"/>
      <c r="NM349" s="33"/>
      <c r="NN349" s="33"/>
      <c r="NO349" s="33"/>
      <c r="NP349" s="33"/>
      <c r="NQ349" s="33"/>
      <c r="NR349" s="33"/>
      <c r="NS349" s="33"/>
      <c r="NT349" s="33"/>
      <c r="NU349" s="33"/>
      <c r="NV349" s="33"/>
      <c r="NW349" s="33"/>
      <c r="NX349" s="33"/>
      <c r="NY349" s="33"/>
      <c r="NZ349" s="33"/>
      <c r="OA349" s="33"/>
      <c r="OB349" s="33"/>
      <c r="OC349" s="33"/>
      <c r="OD349" s="33"/>
      <c r="OE349" s="33"/>
      <c r="OF349" s="33"/>
      <c r="OG349" s="33"/>
      <c r="OH349" s="33"/>
      <c r="OI349" s="33"/>
      <c r="OJ349" s="33"/>
      <c r="OK349" s="33"/>
      <c r="OL349" s="33"/>
      <c r="OM349" s="33"/>
      <c r="ON349" s="33"/>
      <c r="OO349" s="33"/>
      <c r="OP349" s="33"/>
      <c r="OQ349" s="33"/>
      <c r="OR349" s="33"/>
      <c r="OS349" s="33"/>
      <c r="OT349" s="33"/>
      <c r="OU349" s="33"/>
      <c r="OV349" s="33"/>
      <c r="OW349" s="33"/>
      <c r="OX349" s="33"/>
      <c r="OY349" s="33"/>
      <c r="OZ349" s="33"/>
      <c r="PA349" s="33"/>
      <c r="PB349" s="33"/>
      <c r="PC349" s="33"/>
      <c r="PD349" s="33"/>
      <c r="PE349" s="33"/>
      <c r="PF349" s="33"/>
      <c r="PG349" s="33"/>
      <c r="PH349" s="33"/>
      <c r="PI349" s="33"/>
      <c r="PJ349" s="33"/>
      <c r="PK349" s="33"/>
      <c r="PL349" s="33"/>
      <c r="PM349" s="33"/>
      <c r="PN349" s="33"/>
      <c r="PO349" s="33"/>
      <c r="PP349" s="33"/>
      <c r="PQ349" s="33"/>
      <c r="PR349" s="33"/>
      <c r="PS349" s="33"/>
      <c r="PT349" s="33"/>
      <c r="PU349" s="33"/>
      <c r="PV349" s="33"/>
      <c r="PW349" s="33"/>
      <c r="PX349" s="33"/>
      <c r="PY349" s="33"/>
      <c r="PZ349" s="33"/>
      <c r="QA349" s="33"/>
      <c r="QB349" s="33"/>
      <c r="QC349" s="33"/>
      <c r="QD349" s="33"/>
      <c r="QE349" s="33"/>
      <c r="QF349" s="33"/>
      <c r="QG349" s="33"/>
      <c r="QH349" s="33"/>
      <c r="QI349" s="33"/>
      <c r="QJ349" s="33"/>
      <c r="QK349" s="33"/>
      <c r="QL349" s="33"/>
      <c r="QM349" s="33"/>
      <c r="QN349" s="33"/>
      <c r="QO349" s="33"/>
      <c r="QP349" s="33"/>
      <c r="QQ349" s="33"/>
      <c r="QR349" s="33"/>
      <c r="QS349" s="33"/>
      <c r="QT349" s="33"/>
      <c r="QU349" s="33"/>
      <c r="QV349" s="33"/>
      <c r="QW349" s="33"/>
      <c r="QX349" s="33"/>
      <c r="QY349" s="33"/>
      <c r="QZ349" s="33"/>
      <c r="RA349" s="33"/>
      <c r="RB349" s="33"/>
      <c r="RC349" s="33"/>
      <c r="RD349" s="33"/>
      <c r="RE349" s="33"/>
      <c r="RF349" s="33"/>
      <c r="RG349" s="33"/>
      <c r="RH349" s="33"/>
      <c r="RI349" s="33"/>
      <c r="RJ349" s="33"/>
      <c r="RK349" s="33"/>
      <c r="RL349" s="33"/>
      <c r="RM349" s="33"/>
      <c r="RN349" s="33"/>
      <c r="RO349" s="33"/>
      <c r="RP349" s="33"/>
      <c r="RQ349" s="33"/>
      <c r="RR349" s="33"/>
      <c r="RS349" s="33"/>
      <c r="RT349" s="33"/>
      <c r="RU349" s="33"/>
      <c r="RV349" s="33"/>
      <c r="RW349" s="33"/>
      <c r="RX349" s="33"/>
      <c r="RY349" s="33"/>
      <c r="RZ349" s="33"/>
      <c r="SA349" s="33"/>
      <c r="SB349" s="33"/>
      <c r="SC349" s="33"/>
      <c r="SD349" s="33"/>
      <c r="SE349" s="33"/>
      <c r="SF349" s="33"/>
      <c r="SG349" s="33"/>
      <c r="SH349" s="33"/>
      <c r="SI349" s="33"/>
      <c r="SJ349" s="33"/>
      <c r="SK349" s="33"/>
      <c r="SL349" s="33"/>
      <c r="SM349" s="33"/>
      <c r="SN349" s="33"/>
      <c r="SO349" s="33"/>
      <c r="SP349" s="33"/>
      <c r="SQ349" s="33"/>
      <c r="SR349" s="33"/>
      <c r="SS349" s="33"/>
      <c r="ST349" s="33"/>
      <c r="SU349" s="33"/>
      <c r="SV349" s="33"/>
      <c r="SW349" s="33"/>
      <c r="SX349" s="33"/>
      <c r="SY349" s="33"/>
      <c r="SZ349" s="33"/>
      <c r="TA349" s="33"/>
      <c r="TB349" s="33"/>
      <c r="TC349" s="33"/>
      <c r="TD349" s="33"/>
      <c r="TE349" s="33"/>
      <c r="TF349" s="33"/>
      <c r="TG349" s="33"/>
      <c r="TH349" s="33"/>
      <c r="TI349" s="33"/>
      <c r="TJ349" s="33"/>
      <c r="TK349" s="33"/>
      <c r="TL349" s="33"/>
      <c r="TM349" s="33"/>
      <c r="TN349" s="33"/>
      <c r="TO349" s="33"/>
      <c r="TP349" s="33"/>
      <c r="TQ349" s="33"/>
      <c r="TR349" s="33"/>
      <c r="TS349" s="33"/>
      <c r="TT349" s="33"/>
      <c r="TU349" s="33"/>
      <c r="TV349" s="33"/>
      <c r="TW349" s="33"/>
      <c r="TX349" s="33"/>
      <c r="TY349" s="33"/>
      <c r="TZ349" s="33"/>
      <c r="UA349" s="33"/>
      <c r="UB349" s="33"/>
      <c r="UC349" s="33"/>
      <c r="UD349" s="33"/>
      <c r="UE349" s="33"/>
      <c r="UF349" s="33"/>
      <c r="UG349" s="33"/>
      <c r="UH349" s="33"/>
      <c r="UI349" s="33"/>
      <c r="UJ349" s="33"/>
      <c r="UK349" s="33"/>
      <c r="UL349" s="33"/>
    </row>
    <row r="350" spans="1:558" s="13" customFormat="1" x14ac:dyDescent="0.25">
      <c r="A350" s="54">
        <v>344</v>
      </c>
      <c r="B350" s="24" t="s">
        <v>326</v>
      </c>
      <c r="C350" s="54" t="s">
        <v>912</v>
      </c>
      <c r="D350" s="80" t="s">
        <v>325</v>
      </c>
      <c r="E350" s="80" t="s">
        <v>69</v>
      </c>
      <c r="F350" s="86" t="s">
        <v>920</v>
      </c>
      <c r="G350" s="25">
        <v>25000</v>
      </c>
      <c r="H350" s="87">
        <v>0</v>
      </c>
      <c r="I350" s="25">
        <v>25</v>
      </c>
      <c r="J350" s="85">
        <v>717.5</v>
      </c>
      <c r="K350" s="60">
        <f t="shared" si="47"/>
        <v>1774.9999999999998</v>
      </c>
      <c r="L350" s="36">
        <f t="shared" si="48"/>
        <v>275</v>
      </c>
      <c r="M350" s="72">
        <v>760</v>
      </c>
      <c r="N350" s="25">
        <f t="shared" si="49"/>
        <v>1772.5000000000002</v>
      </c>
      <c r="O350" s="25"/>
      <c r="P350" s="25">
        <f t="shared" si="50"/>
        <v>1477.5</v>
      </c>
      <c r="Q350" s="25">
        <f t="shared" si="51"/>
        <v>1502.5</v>
      </c>
      <c r="R350" s="25">
        <f t="shared" si="52"/>
        <v>3822.5</v>
      </c>
      <c r="S350" s="25">
        <f t="shared" si="46"/>
        <v>23497.5</v>
      </c>
      <c r="T350" s="37" t="s">
        <v>44</v>
      </c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  <c r="LD350" s="33"/>
      <c r="LE350" s="33"/>
      <c r="LF350" s="33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3"/>
      <c r="LS350" s="33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33"/>
      <c r="ME350" s="33"/>
      <c r="MF350" s="33"/>
      <c r="MG350" s="33"/>
      <c r="MH350" s="33"/>
      <c r="MI350" s="33"/>
      <c r="MJ350" s="33"/>
      <c r="MK350" s="33"/>
      <c r="ML350" s="33"/>
      <c r="MM350" s="33"/>
      <c r="MN350" s="33"/>
      <c r="MO350" s="33"/>
      <c r="MP350" s="33"/>
      <c r="MQ350" s="33"/>
      <c r="MR350" s="33"/>
      <c r="MS350" s="33"/>
      <c r="MT350" s="33"/>
      <c r="MU350" s="33"/>
      <c r="MV350" s="33"/>
      <c r="MW350" s="33"/>
      <c r="MX350" s="33"/>
      <c r="MY350" s="33"/>
      <c r="MZ350" s="33"/>
      <c r="NA350" s="33"/>
      <c r="NB350" s="33"/>
      <c r="NC350" s="33"/>
      <c r="ND350" s="33"/>
      <c r="NE350" s="33"/>
      <c r="NF350" s="33"/>
      <c r="NG350" s="33"/>
      <c r="NH350" s="33"/>
      <c r="NI350" s="33"/>
      <c r="NJ350" s="33"/>
      <c r="NK350" s="33"/>
      <c r="NL350" s="33"/>
      <c r="NM350" s="33"/>
      <c r="NN350" s="33"/>
      <c r="NO350" s="33"/>
      <c r="NP350" s="33"/>
      <c r="NQ350" s="33"/>
      <c r="NR350" s="33"/>
      <c r="NS350" s="33"/>
      <c r="NT350" s="33"/>
      <c r="NU350" s="33"/>
      <c r="NV350" s="33"/>
      <c r="NW350" s="33"/>
      <c r="NX350" s="33"/>
      <c r="NY350" s="33"/>
      <c r="NZ350" s="33"/>
      <c r="OA350" s="33"/>
      <c r="OB350" s="33"/>
      <c r="OC350" s="33"/>
      <c r="OD350" s="33"/>
      <c r="OE350" s="33"/>
      <c r="OF350" s="33"/>
      <c r="OG350" s="33"/>
      <c r="OH350" s="33"/>
      <c r="OI350" s="33"/>
      <c r="OJ350" s="33"/>
      <c r="OK350" s="33"/>
      <c r="OL350" s="33"/>
      <c r="OM350" s="33"/>
      <c r="ON350" s="33"/>
      <c r="OO350" s="33"/>
      <c r="OP350" s="33"/>
      <c r="OQ350" s="33"/>
      <c r="OR350" s="33"/>
      <c r="OS350" s="33"/>
      <c r="OT350" s="33"/>
      <c r="OU350" s="33"/>
      <c r="OV350" s="33"/>
      <c r="OW350" s="33"/>
      <c r="OX350" s="33"/>
      <c r="OY350" s="33"/>
      <c r="OZ350" s="33"/>
      <c r="PA350" s="33"/>
      <c r="PB350" s="33"/>
      <c r="PC350" s="33"/>
      <c r="PD350" s="33"/>
      <c r="PE350" s="33"/>
      <c r="PF350" s="33"/>
      <c r="PG350" s="33"/>
      <c r="PH350" s="33"/>
      <c r="PI350" s="33"/>
      <c r="PJ350" s="33"/>
      <c r="PK350" s="33"/>
      <c r="PL350" s="33"/>
      <c r="PM350" s="33"/>
      <c r="PN350" s="33"/>
      <c r="PO350" s="33"/>
      <c r="PP350" s="33"/>
      <c r="PQ350" s="33"/>
      <c r="PR350" s="33"/>
      <c r="PS350" s="33"/>
      <c r="PT350" s="33"/>
      <c r="PU350" s="33"/>
      <c r="PV350" s="33"/>
      <c r="PW350" s="33"/>
      <c r="PX350" s="33"/>
      <c r="PY350" s="33"/>
      <c r="PZ350" s="33"/>
      <c r="QA350" s="33"/>
      <c r="QB350" s="33"/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  <c r="QN350" s="33"/>
      <c r="QO350" s="33"/>
      <c r="QP350" s="33"/>
      <c r="QQ350" s="33"/>
      <c r="QR350" s="33"/>
      <c r="QS350" s="33"/>
      <c r="QT350" s="33"/>
      <c r="QU350" s="33"/>
      <c r="QV350" s="33"/>
      <c r="QW350" s="33"/>
      <c r="QX350" s="33"/>
      <c r="QY350" s="33"/>
      <c r="QZ350" s="33"/>
      <c r="RA350" s="33"/>
      <c r="RB350" s="33"/>
      <c r="RC350" s="33"/>
      <c r="RD350" s="33"/>
      <c r="RE350" s="33"/>
      <c r="RF350" s="33"/>
      <c r="RG350" s="33"/>
      <c r="RH350" s="33"/>
      <c r="RI350" s="33"/>
      <c r="RJ350" s="33"/>
      <c r="RK350" s="33"/>
      <c r="RL350" s="33"/>
      <c r="RM350" s="33"/>
      <c r="RN350" s="33"/>
      <c r="RO350" s="33"/>
      <c r="RP350" s="33"/>
      <c r="RQ350" s="33"/>
      <c r="RR350" s="33"/>
      <c r="RS350" s="33"/>
      <c r="RT350" s="33"/>
      <c r="RU350" s="33"/>
      <c r="RV350" s="33"/>
      <c r="RW350" s="33"/>
      <c r="RX350" s="33"/>
      <c r="RY350" s="33"/>
      <c r="RZ350" s="33"/>
      <c r="SA350" s="33"/>
      <c r="SB350" s="33"/>
      <c r="SC350" s="33"/>
      <c r="SD350" s="33"/>
      <c r="SE350" s="33"/>
      <c r="SF350" s="33"/>
      <c r="SG350" s="33"/>
      <c r="SH350" s="33"/>
      <c r="SI350" s="33"/>
      <c r="SJ350" s="33"/>
      <c r="SK350" s="33"/>
      <c r="SL350" s="33"/>
      <c r="SM350" s="33"/>
      <c r="SN350" s="33"/>
      <c r="SO350" s="33"/>
      <c r="SP350" s="33"/>
      <c r="SQ350" s="33"/>
      <c r="SR350" s="33"/>
      <c r="SS350" s="33"/>
      <c r="ST350" s="33"/>
      <c r="SU350" s="33"/>
      <c r="SV350" s="33"/>
      <c r="SW350" s="33"/>
      <c r="SX350" s="33"/>
      <c r="SY350" s="33"/>
      <c r="SZ350" s="33"/>
      <c r="TA350" s="33"/>
      <c r="TB350" s="33"/>
      <c r="TC350" s="33"/>
      <c r="TD350" s="33"/>
      <c r="TE350" s="33"/>
      <c r="TF350" s="33"/>
      <c r="TG350" s="33"/>
      <c r="TH350" s="33"/>
      <c r="TI350" s="33"/>
      <c r="TJ350" s="33"/>
      <c r="TK350" s="33"/>
      <c r="TL350" s="33"/>
      <c r="TM350" s="33"/>
      <c r="TN350" s="33"/>
      <c r="TO350" s="33"/>
      <c r="TP350" s="33"/>
      <c r="TQ350" s="33"/>
      <c r="TR350" s="33"/>
      <c r="TS350" s="33"/>
      <c r="TT350" s="33"/>
      <c r="TU350" s="33"/>
      <c r="TV350" s="33"/>
      <c r="TW350" s="33"/>
      <c r="TX350" s="33"/>
      <c r="TY350" s="33"/>
      <c r="TZ350" s="33"/>
      <c r="UA350" s="33"/>
      <c r="UB350" s="33"/>
      <c r="UC350" s="33"/>
      <c r="UD350" s="33"/>
      <c r="UE350" s="33"/>
      <c r="UF350" s="33"/>
      <c r="UG350" s="33"/>
      <c r="UH350" s="33"/>
      <c r="UI350" s="33"/>
      <c r="UJ350" s="33"/>
      <c r="UK350" s="33"/>
      <c r="UL350" s="33"/>
    </row>
    <row r="351" spans="1:558" s="13" customFormat="1" x14ac:dyDescent="0.25">
      <c r="A351" s="54">
        <v>345</v>
      </c>
      <c r="B351" s="24" t="s">
        <v>1029</v>
      </c>
      <c r="C351" s="54" t="s">
        <v>912</v>
      </c>
      <c r="D351" s="80" t="s">
        <v>325</v>
      </c>
      <c r="E351" s="80" t="s">
        <v>965</v>
      </c>
      <c r="F351" s="86" t="s">
        <v>920</v>
      </c>
      <c r="G351" s="25">
        <v>25000</v>
      </c>
      <c r="H351" s="87">
        <v>0</v>
      </c>
      <c r="I351" s="25">
        <v>25</v>
      </c>
      <c r="J351" s="85">
        <v>717.5</v>
      </c>
      <c r="K351" s="60">
        <f t="shared" si="47"/>
        <v>1774.9999999999998</v>
      </c>
      <c r="L351" s="36">
        <f t="shared" si="48"/>
        <v>275</v>
      </c>
      <c r="M351" s="72">
        <v>760</v>
      </c>
      <c r="N351" s="25">
        <f t="shared" si="49"/>
        <v>1772.5000000000002</v>
      </c>
      <c r="O351" s="25"/>
      <c r="P351" s="25">
        <f t="shared" si="50"/>
        <v>1477.5</v>
      </c>
      <c r="Q351" s="25">
        <f t="shared" si="51"/>
        <v>1502.5</v>
      </c>
      <c r="R351" s="25">
        <f t="shared" si="52"/>
        <v>3822.5</v>
      </c>
      <c r="S351" s="25">
        <f t="shared" si="46"/>
        <v>23497.5</v>
      </c>
      <c r="T351" s="37" t="s">
        <v>44</v>
      </c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  <c r="QN351" s="33"/>
      <c r="QO351" s="33"/>
      <c r="QP351" s="33"/>
      <c r="QQ351" s="33"/>
      <c r="QR351" s="33"/>
      <c r="QS351" s="33"/>
      <c r="QT351" s="33"/>
      <c r="QU351" s="33"/>
      <c r="QV351" s="33"/>
      <c r="QW351" s="33"/>
      <c r="QX351" s="33"/>
      <c r="QY351" s="33"/>
      <c r="QZ351" s="33"/>
      <c r="RA351" s="33"/>
      <c r="RB351" s="33"/>
      <c r="RC351" s="33"/>
      <c r="RD351" s="33"/>
      <c r="RE351" s="33"/>
      <c r="RF351" s="33"/>
      <c r="RG351" s="33"/>
      <c r="RH351" s="33"/>
      <c r="RI351" s="33"/>
      <c r="RJ351" s="33"/>
      <c r="RK351" s="33"/>
      <c r="RL351" s="33"/>
      <c r="RM351" s="33"/>
      <c r="RN351" s="33"/>
      <c r="RO351" s="33"/>
      <c r="RP351" s="33"/>
      <c r="RQ351" s="33"/>
      <c r="RR351" s="33"/>
      <c r="RS351" s="33"/>
      <c r="RT351" s="33"/>
      <c r="RU351" s="33"/>
      <c r="RV351" s="33"/>
      <c r="RW351" s="33"/>
      <c r="RX351" s="33"/>
      <c r="RY351" s="33"/>
      <c r="RZ351" s="33"/>
      <c r="SA351" s="33"/>
      <c r="SB351" s="33"/>
      <c r="SC351" s="33"/>
      <c r="SD351" s="33"/>
      <c r="SE351" s="33"/>
      <c r="SF351" s="33"/>
      <c r="SG351" s="33"/>
      <c r="SH351" s="33"/>
      <c r="SI351" s="33"/>
      <c r="SJ351" s="33"/>
      <c r="SK351" s="33"/>
      <c r="SL351" s="33"/>
      <c r="SM351" s="33"/>
      <c r="SN351" s="33"/>
      <c r="SO351" s="33"/>
      <c r="SP351" s="33"/>
      <c r="SQ351" s="33"/>
      <c r="SR351" s="33"/>
      <c r="SS351" s="33"/>
      <c r="ST351" s="33"/>
      <c r="SU351" s="33"/>
      <c r="SV351" s="33"/>
      <c r="SW351" s="33"/>
      <c r="SX351" s="33"/>
      <c r="SY351" s="33"/>
      <c r="SZ351" s="33"/>
      <c r="TA351" s="33"/>
      <c r="TB351" s="33"/>
      <c r="TC351" s="33"/>
      <c r="TD351" s="33"/>
      <c r="TE351" s="33"/>
      <c r="TF351" s="33"/>
      <c r="TG351" s="33"/>
      <c r="TH351" s="33"/>
      <c r="TI351" s="33"/>
      <c r="TJ351" s="33"/>
      <c r="TK351" s="33"/>
      <c r="TL351" s="33"/>
      <c r="TM351" s="33"/>
      <c r="TN351" s="33"/>
      <c r="TO351" s="33"/>
      <c r="TP351" s="33"/>
      <c r="TQ351" s="33"/>
      <c r="TR351" s="33"/>
      <c r="TS351" s="33"/>
      <c r="TT351" s="33"/>
      <c r="TU351" s="33"/>
      <c r="TV351" s="33"/>
      <c r="TW351" s="33"/>
      <c r="TX351" s="33"/>
      <c r="TY351" s="33"/>
      <c r="TZ351" s="33"/>
      <c r="UA351" s="33"/>
      <c r="UB351" s="33"/>
      <c r="UC351" s="33"/>
      <c r="UD351" s="33"/>
      <c r="UE351" s="33"/>
      <c r="UF351" s="33"/>
      <c r="UG351" s="33"/>
      <c r="UH351" s="33"/>
      <c r="UI351" s="33"/>
      <c r="UJ351" s="33"/>
      <c r="UK351" s="33"/>
      <c r="UL351" s="33"/>
    </row>
    <row r="352" spans="1:558" s="13" customFormat="1" x14ac:dyDescent="0.25">
      <c r="A352" s="54">
        <v>346</v>
      </c>
      <c r="B352" s="24" t="s">
        <v>1054</v>
      </c>
      <c r="C352" s="54" t="s">
        <v>912</v>
      </c>
      <c r="D352" s="80" t="s">
        <v>1053</v>
      </c>
      <c r="E352" s="80" t="s">
        <v>107</v>
      </c>
      <c r="F352" s="86" t="s">
        <v>920</v>
      </c>
      <c r="G352" s="25">
        <v>25000</v>
      </c>
      <c r="H352" s="87">
        <v>0</v>
      </c>
      <c r="I352" s="25">
        <v>25</v>
      </c>
      <c r="J352" s="85">
        <v>717.5</v>
      </c>
      <c r="K352" s="60">
        <f t="shared" si="47"/>
        <v>1774.9999999999998</v>
      </c>
      <c r="L352" s="36">
        <f t="shared" si="48"/>
        <v>275</v>
      </c>
      <c r="M352" s="72">
        <v>760</v>
      </c>
      <c r="N352" s="25">
        <f t="shared" si="49"/>
        <v>1772.5000000000002</v>
      </c>
      <c r="O352" s="25"/>
      <c r="P352" s="25">
        <f t="shared" si="50"/>
        <v>1477.5</v>
      </c>
      <c r="Q352" s="25">
        <f t="shared" si="51"/>
        <v>1502.5</v>
      </c>
      <c r="R352" s="25">
        <f t="shared" si="52"/>
        <v>3822.5</v>
      </c>
      <c r="S352" s="25">
        <f t="shared" si="46"/>
        <v>23497.5</v>
      </c>
      <c r="T352" s="37" t="s">
        <v>44</v>
      </c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  <c r="LD352" s="33"/>
      <c r="LE352" s="33"/>
      <c r="LF352" s="33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3"/>
      <c r="LS352" s="33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33"/>
      <c r="ME352" s="33"/>
      <c r="MF352" s="33"/>
      <c r="MG352" s="33"/>
      <c r="MH352" s="33"/>
      <c r="MI352" s="33"/>
      <c r="MJ352" s="33"/>
      <c r="MK352" s="33"/>
      <c r="ML352" s="33"/>
      <c r="MM352" s="33"/>
      <c r="MN352" s="33"/>
      <c r="MO352" s="33"/>
      <c r="MP352" s="33"/>
      <c r="MQ352" s="33"/>
      <c r="MR352" s="33"/>
      <c r="MS352" s="33"/>
      <c r="MT352" s="33"/>
      <c r="MU352" s="33"/>
      <c r="MV352" s="33"/>
      <c r="MW352" s="33"/>
      <c r="MX352" s="33"/>
      <c r="MY352" s="33"/>
      <c r="MZ352" s="33"/>
      <c r="NA352" s="33"/>
      <c r="NB352" s="33"/>
      <c r="NC352" s="33"/>
      <c r="ND352" s="33"/>
      <c r="NE352" s="33"/>
      <c r="NF352" s="33"/>
      <c r="NG352" s="33"/>
      <c r="NH352" s="33"/>
      <c r="NI352" s="33"/>
      <c r="NJ352" s="33"/>
      <c r="NK352" s="33"/>
      <c r="NL352" s="33"/>
      <c r="NM352" s="33"/>
      <c r="NN352" s="33"/>
      <c r="NO352" s="33"/>
      <c r="NP352" s="33"/>
      <c r="NQ352" s="33"/>
      <c r="NR352" s="33"/>
      <c r="NS352" s="33"/>
      <c r="NT352" s="33"/>
      <c r="NU352" s="33"/>
      <c r="NV352" s="33"/>
      <c r="NW352" s="33"/>
      <c r="NX352" s="33"/>
      <c r="NY352" s="33"/>
      <c r="NZ352" s="33"/>
      <c r="OA352" s="33"/>
      <c r="OB352" s="33"/>
      <c r="OC352" s="33"/>
      <c r="OD352" s="33"/>
      <c r="OE352" s="33"/>
      <c r="OF352" s="33"/>
      <c r="OG352" s="33"/>
      <c r="OH352" s="33"/>
      <c r="OI352" s="33"/>
      <c r="OJ352" s="33"/>
      <c r="OK352" s="33"/>
      <c r="OL352" s="33"/>
      <c r="OM352" s="33"/>
      <c r="ON352" s="33"/>
      <c r="OO352" s="33"/>
      <c r="OP352" s="33"/>
      <c r="OQ352" s="33"/>
      <c r="OR352" s="33"/>
      <c r="OS352" s="33"/>
      <c r="OT352" s="33"/>
      <c r="OU352" s="33"/>
      <c r="OV352" s="33"/>
      <c r="OW352" s="33"/>
      <c r="OX352" s="33"/>
      <c r="OY352" s="33"/>
      <c r="OZ352" s="33"/>
      <c r="PA352" s="33"/>
      <c r="PB352" s="33"/>
      <c r="PC352" s="33"/>
      <c r="PD352" s="33"/>
      <c r="PE352" s="33"/>
      <c r="PF352" s="33"/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/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/>
      <c r="QJ352" s="33"/>
      <c r="QK352" s="33"/>
      <c r="QL352" s="33"/>
      <c r="QM352" s="33"/>
      <c r="QN352" s="33"/>
      <c r="QO352" s="33"/>
      <c r="QP352" s="33"/>
      <c r="QQ352" s="33"/>
      <c r="QR352" s="33"/>
      <c r="QS352" s="33"/>
      <c r="QT352" s="33"/>
      <c r="QU352" s="33"/>
      <c r="QV352" s="33"/>
      <c r="QW352" s="33"/>
      <c r="QX352" s="33"/>
      <c r="QY352" s="33"/>
      <c r="QZ352" s="33"/>
      <c r="RA352" s="33"/>
      <c r="RB352" s="33"/>
      <c r="RC352" s="33"/>
      <c r="RD352" s="33"/>
      <c r="RE352" s="33"/>
      <c r="RF352" s="33"/>
      <c r="RG352" s="33"/>
      <c r="RH352" s="33"/>
      <c r="RI352" s="33"/>
      <c r="RJ352" s="33"/>
      <c r="RK352" s="33"/>
      <c r="RL352" s="33"/>
      <c r="RM352" s="33"/>
      <c r="RN352" s="33"/>
      <c r="RO352" s="33"/>
      <c r="RP352" s="33"/>
      <c r="RQ352" s="33"/>
      <c r="RR352" s="33"/>
      <c r="RS352" s="33"/>
      <c r="RT352" s="33"/>
      <c r="RU352" s="33"/>
      <c r="RV352" s="33"/>
      <c r="RW352" s="33"/>
      <c r="RX352" s="33"/>
      <c r="RY352" s="33"/>
      <c r="RZ352" s="33"/>
      <c r="SA352" s="33"/>
      <c r="SB352" s="33"/>
      <c r="SC352" s="33"/>
      <c r="SD352" s="33"/>
      <c r="SE352" s="33"/>
      <c r="SF352" s="33"/>
      <c r="SG352" s="33"/>
      <c r="SH352" s="33"/>
      <c r="SI352" s="33"/>
      <c r="SJ352" s="33"/>
      <c r="SK352" s="33"/>
      <c r="SL352" s="33"/>
      <c r="SM352" s="33"/>
      <c r="SN352" s="33"/>
      <c r="SO352" s="33"/>
      <c r="SP352" s="33"/>
      <c r="SQ352" s="33"/>
      <c r="SR352" s="33"/>
      <c r="SS352" s="33"/>
      <c r="ST352" s="33"/>
      <c r="SU352" s="33"/>
      <c r="SV352" s="33"/>
      <c r="SW352" s="33"/>
      <c r="SX352" s="33"/>
      <c r="SY352" s="33"/>
      <c r="SZ352" s="33"/>
      <c r="TA352" s="33"/>
      <c r="TB352" s="33"/>
      <c r="TC352" s="33"/>
      <c r="TD352" s="33"/>
      <c r="TE352" s="33"/>
      <c r="TF352" s="33"/>
      <c r="TG352" s="33"/>
      <c r="TH352" s="33"/>
      <c r="TI352" s="33"/>
      <c r="TJ352" s="33"/>
      <c r="TK352" s="33"/>
      <c r="TL352" s="33"/>
      <c r="TM352" s="33"/>
      <c r="TN352" s="33"/>
      <c r="TO352" s="33"/>
      <c r="TP352" s="33"/>
      <c r="TQ352" s="33"/>
      <c r="TR352" s="33"/>
      <c r="TS352" s="33"/>
      <c r="TT352" s="33"/>
      <c r="TU352" s="33"/>
      <c r="TV352" s="33"/>
      <c r="TW352" s="33"/>
      <c r="TX352" s="33"/>
      <c r="TY352" s="33"/>
      <c r="TZ352" s="33"/>
      <c r="UA352" s="33"/>
      <c r="UB352" s="33"/>
      <c r="UC352" s="33"/>
      <c r="UD352" s="33"/>
      <c r="UE352" s="33"/>
      <c r="UF352" s="33"/>
      <c r="UG352" s="33"/>
      <c r="UH352" s="33"/>
      <c r="UI352" s="33"/>
      <c r="UJ352" s="33"/>
      <c r="UK352" s="33"/>
      <c r="UL352" s="33"/>
    </row>
    <row r="353" spans="1:558" s="13" customFormat="1" x14ac:dyDescent="0.25">
      <c r="A353" s="54">
        <v>347</v>
      </c>
      <c r="B353" s="24" t="s">
        <v>1040</v>
      </c>
      <c r="C353" s="54" t="s">
        <v>912</v>
      </c>
      <c r="D353" s="80" t="s">
        <v>1039</v>
      </c>
      <c r="E353" s="80" t="s">
        <v>69</v>
      </c>
      <c r="F353" s="86" t="s">
        <v>920</v>
      </c>
      <c r="G353" s="25">
        <v>25000</v>
      </c>
      <c r="H353" s="87">
        <v>0</v>
      </c>
      <c r="I353" s="25">
        <v>25</v>
      </c>
      <c r="J353" s="85">
        <v>717.5</v>
      </c>
      <c r="K353" s="60">
        <f t="shared" si="47"/>
        <v>1774.9999999999998</v>
      </c>
      <c r="L353" s="36">
        <f t="shared" si="48"/>
        <v>275</v>
      </c>
      <c r="M353" s="72">
        <v>760</v>
      </c>
      <c r="N353" s="25">
        <f t="shared" si="49"/>
        <v>1772.5000000000002</v>
      </c>
      <c r="O353" s="25"/>
      <c r="P353" s="25">
        <f t="shared" si="50"/>
        <v>1477.5</v>
      </c>
      <c r="Q353" s="25">
        <f t="shared" si="51"/>
        <v>1502.5</v>
      </c>
      <c r="R353" s="25">
        <f t="shared" si="52"/>
        <v>3822.5</v>
      </c>
      <c r="S353" s="25">
        <f t="shared" si="46"/>
        <v>23497.5</v>
      </c>
      <c r="T353" s="37" t="s">
        <v>44</v>
      </c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  <c r="LD353" s="33"/>
      <c r="LE353" s="33"/>
      <c r="LF353" s="33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3"/>
      <c r="LS353" s="33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33"/>
      <c r="ME353" s="33"/>
      <c r="MF353" s="33"/>
      <c r="MG353" s="33"/>
      <c r="MH353" s="33"/>
      <c r="MI353" s="33"/>
      <c r="MJ353" s="33"/>
      <c r="MK353" s="33"/>
      <c r="ML353" s="33"/>
      <c r="MM353" s="33"/>
      <c r="MN353" s="33"/>
      <c r="MO353" s="33"/>
      <c r="MP353" s="33"/>
      <c r="MQ353" s="33"/>
      <c r="MR353" s="33"/>
      <c r="MS353" s="33"/>
      <c r="MT353" s="33"/>
      <c r="MU353" s="33"/>
      <c r="MV353" s="33"/>
      <c r="MW353" s="33"/>
      <c r="MX353" s="33"/>
      <c r="MY353" s="33"/>
      <c r="MZ353" s="33"/>
      <c r="NA353" s="33"/>
      <c r="NB353" s="33"/>
      <c r="NC353" s="33"/>
      <c r="ND353" s="33"/>
      <c r="NE353" s="33"/>
      <c r="NF353" s="33"/>
      <c r="NG353" s="33"/>
      <c r="NH353" s="33"/>
      <c r="NI353" s="33"/>
      <c r="NJ353" s="33"/>
      <c r="NK353" s="33"/>
      <c r="NL353" s="33"/>
      <c r="NM353" s="33"/>
      <c r="NN353" s="33"/>
      <c r="NO353" s="33"/>
      <c r="NP353" s="33"/>
      <c r="NQ353" s="33"/>
      <c r="NR353" s="33"/>
      <c r="NS353" s="33"/>
      <c r="NT353" s="33"/>
      <c r="NU353" s="33"/>
      <c r="NV353" s="33"/>
      <c r="NW353" s="33"/>
      <c r="NX353" s="33"/>
      <c r="NY353" s="33"/>
      <c r="NZ353" s="33"/>
      <c r="OA353" s="33"/>
      <c r="OB353" s="33"/>
      <c r="OC353" s="33"/>
      <c r="OD353" s="33"/>
      <c r="OE353" s="33"/>
      <c r="OF353" s="33"/>
      <c r="OG353" s="33"/>
      <c r="OH353" s="33"/>
      <c r="OI353" s="33"/>
      <c r="OJ353" s="33"/>
      <c r="OK353" s="33"/>
      <c r="OL353" s="33"/>
      <c r="OM353" s="33"/>
      <c r="ON353" s="33"/>
      <c r="OO353" s="33"/>
      <c r="OP353" s="33"/>
      <c r="OQ353" s="33"/>
      <c r="OR353" s="33"/>
      <c r="OS353" s="33"/>
      <c r="OT353" s="33"/>
      <c r="OU353" s="33"/>
      <c r="OV353" s="33"/>
      <c r="OW353" s="33"/>
      <c r="OX353" s="33"/>
      <c r="OY353" s="33"/>
      <c r="OZ353" s="33"/>
      <c r="PA353" s="33"/>
      <c r="PB353" s="33"/>
      <c r="PC353" s="33"/>
      <c r="PD353" s="33"/>
      <c r="PE353" s="33"/>
      <c r="PF353" s="33"/>
      <c r="PG353" s="33"/>
      <c r="PH353" s="33"/>
      <c r="PI353" s="33"/>
      <c r="PJ353" s="33"/>
      <c r="PK353" s="33"/>
      <c r="PL353" s="33"/>
      <c r="PM353" s="33"/>
      <c r="PN353" s="33"/>
      <c r="PO353" s="33"/>
      <c r="PP353" s="33"/>
      <c r="PQ353" s="33"/>
      <c r="PR353" s="33"/>
      <c r="PS353" s="33"/>
      <c r="PT353" s="33"/>
      <c r="PU353" s="33"/>
      <c r="PV353" s="33"/>
      <c r="PW353" s="33"/>
      <c r="PX353" s="33"/>
      <c r="PY353" s="33"/>
      <c r="PZ353" s="33"/>
      <c r="QA353" s="33"/>
      <c r="QB353" s="33"/>
      <c r="QC353" s="33"/>
      <c r="QD353" s="33"/>
      <c r="QE353" s="33"/>
      <c r="QF353" s="33"/>
      <c r="QG353" s="33"/>
      <c r="QH353" s="33"/>
      <c r="QI353" s="33"/>
      <c r="QJ353" s="33"/>
      <c r="QK353" s="33"/>
      <c r="QL353" s="33"/>
      <c r="QM353" s="33"/>
      <c r="QN353" s="33"/>
      <c r="QO353" s="33"/>
      <c r="QP353" s="33"/>
      <c r="QQ353" s="33"/>
      <c r="QR353" s="33"/>
      <c r="QS353" s="33"/>
      <c r="QT353" s="33"/>
      <c r="QU353" s="33"/>
      <c r="QV353" s="33"/>
      <c r="QW353" s="33"/>
      <c r="QX353" s="33"/>
      <c r="QY353" s="33"/>
      <c r="QZ353" s="33"/>
      <c r="RA353" s="33"/>
      <c r="RB353" s="33"/>
      <c r="RC353" s="33"/>
      <c r="RD353" s="33"/>
      <c r="RE353" s="33"/>
      <c r="RF353" s="33"/>
      <c r="RG353" s="33"/>
      <c r="RH353" s="33"/>
      <c r="RI353" s="33"/>
      <c r="RJ353" s="33"/>
      <c r="RK353" s="33"/>
      <c r="RL353" s="33"/>
      <c r="RM353" s="33"/>
      <c r="RN353" s="33"/>
      <c r="RO353" s="33"/>
      <c r="RP353" s="33"/>
      <c r="RQ353" s="33"/>
      <c r="RR353" s="33"/>
      <c r="RS353" s="33"/>
      <c r="RT353" s="33"/>
      <c r="RU353" s="33"/>
      <c r="RV353" s="33"/>
      <c r="RW353" s="33"/>
      <c r="RX353" s="33"/>
      <c r="RY353" s="33"/>
      <c r="RZ353" s="33"/>
      <c r="SA353" s="33"/>
      <c r="SB353" s="33"/>
      <c r="SC353" s="33"/>
      <c r="SD353" s="33"/>
      <c r="SE353" s="33"/>
      <c r="SF353" s="33"/>
      <c r="SG353" s="33"/>
      <c r="SH353" s="33"/>
      <c r="SI353" s="33"/>
      <c r="SJ353" s="33"/>
      <c r="SK353" s="33"/>
      <c r="SL353" s="33"/>
      <c r="SM353" s="33"/>
      <c r="SN353" s="33"/>
      <c r="SO353" s="33"/>
      <c r="SP353" s="33"/>
      <c r="SQ353" s="33"/>
      <c r="SR353" s="33"/>
      <c r="SS353" s="33"/>
      <c r="ST353" s="33"/>
      <c r="SU353" s="33"/>
      <c r="SV353" s="33"/>
      <c r="SW353" s="33"/>
      <c r="SX353" s="33"/>
      <c r="SY353" s="33"/>
      <c r="SZ353" s="33"/>
      <c r="TA353" s="33"/>
      <c r="TB353" s="33"/>
      <c r="TC353" s="33"/>
      <c r="TD353" s="33"/>
      <c r="TE353" s="33"/>
      <c r="TF353" s="33"/>
      <c r="TG353" s="33"/>
      <c r="TH353" s="33"/>
      <c r="TI353" s="33"/>
      <c r="TJ353" s="33"/>
      <c r="TK353" s="33"/>
      <c r="TL353" s="33"/>
      <c r="TM353" s="33"/>
      <c r="TN353" s="33"/>
      <c r="TO353" s="33"/>
      <c r="TP353" s="33"/>
      <c r="TQ353" s="33"/>
      <c r="TR353" s="33"/>
      <c r="TS353" s="33"/>
      <c r="TT353" s="33"/>
      <c r="TU353" s="33"/>
      <c r="TV353" s="33"/>
      <c r="TW353" s="33"/>
      <c r="TX353" s="33"/>
      <c r="TY353" s="33"/>
      <c r="TZ353" s="33"/>
      <c r="UA353" s="33"/>
      <c r="UB353" s="33"/>
      <c r="UC353" s="33"/>
      <c r="UD353" s="33"/>
      <c r="UE353" s="33"/>
      <c r="UF353" s="33"/>
      <c r="UG353" s="33"/>
      <c r="UH353" s="33"/>
      <c r="UI353" s="33"/>
      <c r="UJ353" s="33"/>
      <c r="UK353" s="33"/>
      <c r="UL353" s="33"/>
    </row>
    <row r="354" spans="1:558" s="13" customFormat="1" x14ac:dyDescent="0.25">
      <c r="A354" s="54">
        <v>348</v>
      </c>
      <c r="B354" s="24" t="s">
        <v>1084</v>
      </c>
      <c r="C354" s="54" t="s">
        <v>913</v>
      </c>
      <c r="D354" s="80" t="s">
        <v>1099</v>
      </c>
      <c r="E354" s="80" t="s">
        <v>69</v>
      </c>
      <c r="F354" s="86" t="s">
        <v>916</v>
      </c>
      <c r="G354" s="35">
        <v>25000</v>
      </c>
      <c r="H354" s="100">
        <v>0</v>
      </c>
      <c r="I354" s="25">
        <v>25</v>
      </c>
      <c r="J354" s="97">
        <v>717.5</v>
      </c>
      <c r="K354" s="63">
        <f t="shared" si="47"/>
        <v>1774.9999999999998</v>
      </c>
      <c r="L354" s="36">
        <f t="shared" si="48"/>
        <v>275</v>
      </c>
      <c r="M354" s="73">
        <v>760</v>
      </c>
      <c r="N354" s="35">
        <f t="shared" si="49"/>
        <v>1772.5000000000002</v>
      </c>
      <c r="O354" s="35"/>
      <c r="P354" s="35">
        <f t="shared" si="50"/>
        <v>1477.5</v>
      </c>
      <c r="Q354" s="25">
        <f t="shared" si="51"/>
        <v>1502.5</v>
      </c>
      <c r="R354" s="35">
        <f t="shared" si="52"/>
        <v>3822.5</v>
      </c>
      <c r="S354" s="35">
        <f t="shared" si="46"/>
        <v>23497.5</v>
      </c>
      <c r="T354" s="37" t="s">
        <v>44</v>
      </c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  <c r="LD354" s="33"/>
      <c r="LE354" s="33"/>
      <c r="LF354" s="33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3"/>
      <c r="LS354" s="33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33"/>
      <c r="ME354" s="33"/>
      <c r="MF354" s="33"/>
      <c r="MG354" s="33"/>
      <c r="MH354" s="33"/>
      <c r="MI354" s="33"/>
      <c r="MJ354" s="33"/>
      <c r="MK354" s="33"/>
      <c r="ML354" s="33"/>
      <c r="MM354" s="33"/>
      <c r="MN354" s="33"/>
      <c r="MO354" s="33"/>
      <c r="MP354" s="33"/>
      <c r="MQ354" s="33"/>
      <c r="MR354" s="33"/>
      <c r="MS354" s="33"/>
      <c r="MT354" s="33"/>
      <c r="MU354" s="33"/>
      <c r="MV354" s="33"/>
      <c r="MW354" s="33"/>
      <c r="MX354" s="33"/>
      <c r="MY354" s="33"/>
      <c r="MZ354" s="33"/>
      <c r="NA354" s="33"/>
      <c r="NB354" s="33"/>
      <c r="NC354" s="33"/>
      <c r="ND354" s="33"/>
      <c r="NE354" s="33"/>
      <c r="NF354" s="33"/>
      <c r="NG354" s="33"/>
      <c r="NH354" s="33"/>
      <c r="NI354" s="33"/>
      <c r="NJ354" s="33"/>
      <c r="NK354" s="33"/>
      <c r="NL354" s="33"/>
      <c r="NM354" s="33"/>
      <c r="NN354" s="33"/>
      <c r="NO354" s="33"/>
      <c r="NP354" s="33"/>
      <c r="NQ354" s="33"/>
      <c r="NR354" s="33"/>
      <c r="NS354" s="33"/>
      <c r="NT354" s="33"/>
      <c r="NU354" s="33"/>
      <c r="NV354" s="33"/>
      <c r="NW354" s="33"/>
      <c r="NX354" s="33"/>
      <c r="NY354" s="33"/>
      <c r="NZ354" s="33"/>
      <c r="OA354" s="33"/>
      <c r="OB354" s="33"/>
      <c r="OC354" s="33"/>
      <c r="OD354" s="33"/>
      <c r="OE354" s="33"/>
      <c r="OF354" s="33"/>
      <c r="OG354" s="33"/>
      <c r="OH354" s="33"/>
      <c r="OI354" s="33"/>
      <c r="OJ354" s="33"/>
      <c r="OK354" s="33"/>
      <c r="OL354" s="33"/>
      <c r="OM354" s="33"/>
      <c r="ON354" s="33"/>
      <c r="OO354" s="33"/>
      <c r="OP354" s="33"/>
      <c r="OQ354" s="33"/>
      <c r="OR354" s="33"/>
      <c r="OS354" s="33"/>
      <c r="OT354" s="33"/>
      <c r="OU354" s="33"/>
      <c r="OV354" s="33"/>
      <c r="OW354" s="33"/>
      <c r="OX354" s="33"/>
      <c r="OY354" s="33"/>
      <c r="OZ354" s="33"/>
      <c r="PA354" s="33"/>
      <c r="PB354" s="33"/>
      <c r="PC354" s="33"/>
      <c r="PD354" s="33"/>
      <c r="PE354" s="33"/>
      <c r="PF354" s="33"/>
      <c r="PG354" s="33"/>
      <c r="PH354" s="33"/>
      <c r="PI354" s="33"/>
      <c r="PJ354" s="33"/>
      <c r="PK354" s="33"/>
      <c r="PL354" s="33"/>
      <c r="PM354" s="33"/>
      <c r="PN354" s="33"/>
      <c r="PO354" s="33"/>
      <c r="PP354" s="33"/>
      <c r="PQ354" s="33"/>
      <c r="PR354" s="33"/>
      <c r="PS354" s="33"/>
      <c r="PT354" s="33"/>
      <c r="PU354" s="33"/>
      <c r="PV354" s="33"/>
      <c r="PW354" s="33"/>
      <c r="PX354" s="33"/>
      <c r="PY354" s="33"/>
      <c r="PZ354" s="33"/>
      <c r="QA354" s="33"/>
      <c r="QB354" s="33"/>
      <c r="QC354" s="33"/>
      <c r="QD354" s="33"/>
      <c r="QE354" s="33"/>
      <c r="QF354" s="33"/>
      <c r="QG354" s="33"/>
      <c r="QH354" s="33"/>
      <c r="QI354" s="33"/>
      <c r="QJ354" s="33"/>
      <c r="QK354" s="33"/>
      <c r="QL354" s="33"/>
      <c r="QM354" s="33"/>
      <c r="QN354" s="33"/>
      <c r="QO354" s="33"/>
      <c r="QP354" s="33"/>
      <c r="QQ354" s="33"/>
      <c r="QR354" s="33"/>
      <c r="QS354" s="33"/>
      <c r="QT354" s="33"/>
      <c r="QU354" s="33"/>
      <c r="QV354" s="33"/>
      <c r="QW354" s="33"/>
      <c r="QX354" s="33"/>
      <c r="QY354" s="33"/>
      <c r="QZ354" s="33"/>
      <c r="RA354" s="33"/>
      <c r="RB354" s="33"/>
      <c r="RC354" s="33"/>
      <c r="RD354" s="33"/>
      <c r="RE354" s="33"/>
      <c r="RF354" s="33"/>
      <c r="RG354" s="33"/>
      <c r="RH354" s="33"/>
      <c r="RI354" s="33"/>
      <c r="RJ354" s="33"/>
      <c r="RK354" s="33"/>
      <c r="RL354" s="33"/>
      <c r="RM354" s="33"/>
      <c r="RN354" s="33"/>
      <c r="RO354" s="33"/>
      <c r="RP354" s="33"/>
      <c r="RQ354" s="33"/>
      <c r="RR354" s="33"/>
      <c r="RS354" s="33"/>
      <c r="RT354" s="33"/>
      <c r="RU354" s="33"/>
      <c r="RV354" s="33"/>
      <c r="RW354" s="33"/>
      <c r="RX354" s="33"/>
      <c r="RY354" s="33"/>
      <c r="RZ354" s="33"/>
      <c r="SA354" s="33"/>
      <c r="SB354" s="33"/>
      <c r="SC354" s="33"/>
      <c r="SD354" s="33"/>
      <c r="SE354" s="33"/>
      <c r="SF354" s="33"/>
      <c r="SG354" s="33"/>
      <c r="SH354" s="33"/>
      <c r="SI354" s="33"/>
      <c r="SJ354" s="33"/>
      <c r="SK354" s="33"/>
      <c r="SL354" s="33"/>
      <c r="SM354" s="33"/>
      <c r="SN354" s="33"/>
      <c r="SO354" s="33"/>
      <c r="SP354" s="33"/>
      <c r="SQ354" s="33"/>
      <c r="SR354" s="33"/>
      <c r="SS354" s="33"/>
      <c r="ST354" s="33"/>
      <c r="SU354" s="33"/>
      <c r="SV354" s="33"/>
      <c r="SW354" s="33"/>
      <c r="SX354" s="33"/>
      <c r="SY354" s="33"/>
      <c r="SZ354" s="33"/>
      <c r="TA354" s="33"/>
      <c r="TB354" s="33"/>
      <c r="TC354" s="33"/>
      <c r="TD354" s="33"/>
      <c r="TE354" s="33"/>
      <c r="TF354" s="33"/>
      <c r="TG354" s="33"/>
      <c r="TH354" s="33"/>
      <c r="TI354" s="33"/>
      <c r="TJ354" s="33"/>
      <c r="TK354" s="33"/>
      <c r="TL354" s="33"/>
      <c r="TM354" s="33"/>
      <c r="TN354" s="33"/>
      <c r="TO354" s="33"/>
      <c r="TP354" s="33"/>
      <c r="TQ354" s="33"/>
      <c r="TR354" s="33"/>
      <c r="TS354" s="33"/>
      <c r="TT354" s="33"/>
      <c r="TU354" s="33"/>
      <c r="TV354" s="33"/>
      <c r="TW354" s="33"/>
      <c r="TX354" s="33"/>
      <c r="TY354" s="33"/>
      <c r="TZ354" s="33"/>
      <c r="UA354" s="33"/>
      <c r="UB354" s="33"/>
      <c r="UC354" s="33"/>
      <c r="UD354" s="33"/>
      <c r="UE354" s="33"/>
      <c r="UF354" s="33"/>
      <c r="UG354" s="33"/>
      <c r="UH354" s="33"/>
      <c r="UI354" s="33"/>
      <c r="UJ354" s="33"/>
      <c r="UK354" s="33"/>
      <c r="UL354" s="33"/>
    </row>
    <row r="355" spans="1:558" s="13" customFormat="1" x14ac:dyDescent="0.25">
      <c r="A355" s="54">
        <v>349</v>
      </c>
      <c r="B355" s="24" t="s">
        <v>1112</v>
      </c>
      <c r="C355" s="54" t="s">
        <v>912</v>
      </c>
      <c r="D355" s="80" t="s">
        <v>1111</v>
      </c>
      <c r="E355" s="80" t="s">
        <v>120</v>
      </c>
      <c r="F355" s="86" t="s">
        <v>916</v>
      </c>
      <c r="G355" s="35">
        <v>25000</v>
      </c>
      <c r="H355" s="100">
        <v>0</v>
      </c>
      <c r="I355" s="25">
        <v>25</v>
      </c>
      <c r="J355" s="97">
        <v>717.5</v>
      </c>
      <c r="K355" s="63">
        <f t="shared" si="47"/>
        <v>1774.9999999999998</v>
      </c>
      <c r="L355" s="36">
        <f t="shared" si="48"/>
        <v>275</v>
      </c>
      <c r="M355" s="73">
        <v>760</v>
      </c>
      <c r="N355" s="35">
        <f t="shared" si="49"/>
        <v>1772.5000000000002</v>
      </c>
      <c r="O355" s="35"/>
      <c r="P355" s="35">
        <f t="shared" si="50"/>
        <v>1477.5</v>
      </c>
      <c r="Q355" s="25">
        <f t="shared" si="51"/>
        <v>1502.5</v>
      </c>
      <c r="R355" s="35">
        <f t="shared" si="52"/>
        <v>3822.5</v>
      </c>
      <c r="S355" s="35">
        <f t="shared" si="46"/>
        <v>23497.5</v>
      </c>
      <c r="T355" s="37" t="s">
        <v>44</v>
      </c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  <c r="LD355" s="33"/>
      <c r="LE355" s="33"/>
      <c r="LF355" s="33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3"/>
      <c r="LS355" s="33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33"/>
      <c r="ME355" s="33"/>
      <c r="MF355" s="33"/>
      <c r="MG355" s="33"/>
      <c r="MH355" s="33"/>
      <c r="MI355" s="33"/>
      <c r="MJ355" s="33"/>
      <c r="MK355" s="33"/>
      <c r="ML355" s="33"/>
      <c r="MM355" s="33"/>
      <c r="MN355" s="33"/>
      <c r="MO355" s="33"/>
      <c r="MP355" s="33"/>
      <c r="MQ355" s="33"/>
      <c r="MR355" s="33"/>
      <c r="MS355" s="33"/>
      <c r="MT355" s="33"/>
      <c r="MU355" s="33"/>
      <c r="MV355" s="33"/>
      <c r="MW355" s="33"/>
      <c r="MX355" s="33"/>
      <c r="MY355" s="33"/>
      <c r="MZ355" s="33"/>
      <c r="NA355" s="33"/>
      <c r="NB355" s="33"/>
      <c r="NC355" s="33"/>
      <c r="ND355" s="33"/>
      <c r="NE355" s="33"/>
      <c r="NF355" s="33"/>
      <c r="NG355" s="33"/>
      <c r="NH355" s="33"/>
      <c r="NI355" s="33"/>
      <c r="NJ355" s="33"/>
      <c r="NK355" s="33"/>
      <c r="NL355" s="33"/>
      <c r="NM355" s="33"/>
      <c r="NN355" s="33"/>
      <c r="NO355" s="33"/>
      <c r="NP355" s="33"/>
      <c r="NQ355" s="33"/>
      <c r="NR355" s="33"/>
      <c r="NS355" s="33"/>
      <c r="NT355" s="33"/>
      <c r="NU355" s="33"/>
      <c r="NV355" s="33"/>
      <c r="NW355" s="33"/>
      <c r="NX355" s="33"/>
      <c r="NY355" s="33"/>
      <c r="NZ355" s="33"/>
      <c r="OA355" s="33"/>
      <c r="OB355" s="33"/>
      <c r="OC355" s="33"/>
      <c r="OD355" s="33"/>
      <c r="OE355" s="33"/>
      <c r="OF355" s="33"/>
      <c r="OG355" s="33"/>
      <c r="OH355" s="33"/>
      <c r="OI355" s="33"/>
      <c r="OJ355" s="33"/>
      <c r="OK355" s="33"/>
      <c r="OL355" s="33"/>
      <c r="OM355" s="33"/>
      <c r="ON355" s="33"/>
      <c r="OO355" s="33"/>
      <c r="OP355" s="33"/>
      <c r="OQ355" s="33"/>
      <c r="OR355" s="33"/>
      <c r="OS355" s="33"/>
      <c r="OT355" s="33"/>
      <c r="OU355" s="33"/>
      <c r="OV355" s="33"/>
      <c r="OW355" s="33"/>
      <c r="OX355" s="33"/>
      <c r="OY355" s="33"/>
      <c r="OZ355" s="33"/>
      <c r="PA355" s="33"/>
      <c r="PB355" s="33"/>
      <c r="PC355" s="33"/>
      <c r="PD355" s="33"/>
      <c r="PE355" s="33"/>
      <c r="PF355" s="33"/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/>
      <c r="PU355" s="33"/>
      <c r="PV355" s="33"/>
      <c r="PW355" s="33"/>
      <c r="PX355" s="33"/>
      <c r="PY355" s="33"/>
      <c r="PZ355" s="33"/>
      <c r="QA355" s="33"/>
      <c r="QB355" s="33"/>
      <c r="QC355" s="33"/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  <c r="QN355" s="33"/>
      <c r="QO355" s="33"/>
      <c r="QP355" s="33"/>
      <c r="QQ355" s="33"/>
      <c r="QR355" s="33"/>
      <c r="QS355" s="33"/>
      <c r="QT355" s="33"/>
      <c r="QU355" s="33"/>
      <c r="QV355" s="33"/>
      <c r="QW355" s="33"/>
      <c r="QX355" s="33"/>
      <c r="QY355" s="33"/>
      <c r="QZ355" s="33"/>
      <c r="RA355" s="33"/>
      <c r="RB355" s="33"/>
      <c r="RC355" s="33"/>
      <c r="RD355" s="33"/>
      <c r="RE355" s="33"/>
      <c r="RF355" s="33"/>
      <c r="RG355" s="33"/>
      <c r="RH355" s="33"/>
      <c r="RI355" s="33"/>
      <c r="RJ355" s="33"/>
      <c r="RK355" s="33"/>
      <c r="RL355" s="33"/>
      <c r="RM355" s="33"/>
      <c r="RN355" s="33"/>
      <c r="RO355" s="33"/>
      <c r="RP355" s="33"/>
      <c r="RQ355" s="33"/>
      <c r="RR355" s="33"/>
      <c r="RS355" s="33"/>
      <c r="RT355" s="33"/>
      <c r="RU355" s="33"/>
      <c r="RV355" s="33"/>
      <c r="RW355" s="33"/>
      <c r="RX355" s="33"/>
      <c r="RY355" s="33"/>
      <c r="RZ355" s="33"/>
      <c r="SA355" s="33"/>
      <c r="SB355" s="33"/>
      <c r="SC355" s="33"/>
      <c r="SD355" s="33"/>
      <c r="SE355" s="33"/>
      <c r="SF355" s="33"/>
      <c r="SG355" s="33"/>
      <c r="SH355" s="33"/>
      <c r="SI355" s="33"/>
      <c r="SJ355" s="33"/>
      <c r="SK355" s="33"/>
      <c r="SL355" s="33"/>
      <c r="SM355" s="33"/>
      <c r="SN355" s="33"/>
      <c r="SO355" s="33"/>
      <c r="SP355" s="33"/>
      <c r="SQ355" s="33"/>
      <c r="SR355" s="33"/>
      <c r="SS355" s="33"/>
      <c r="ST355" s="33"/>
      <c r="SU355" s="33"/>
      <c r="SV355" s="33"/>
      <c r="SW355" s="33"/>
      <c r="SX355" s="33"/>
      <c r="SY355" s="33"/>
      <c r="SZ355" s="33"/>
      <c r="TA355" s="33"/>
      <c r="TB355" s="33"/>
      <c r="TC355" s="33"/>
      <c r="TD355" s="33"/>
      <c r="TE355" s="33"/>
      <c r="TF355" s="33"/>
      <c r="TG355" s="33"/>
      <c r="TH355" s="33"/>
      <c r="TI355" s="33"/>
      <c r="TJ355" s="33"/>
      <c r="TK355" s="33"/>
      <c r="TL355" s="33"/>
      <c r="TM355" s="33"/>
      <c r="TN355" s="33"/>
      <c r="TO355" s="33"/>
      <c r="TP355" s="33"/>
      <c r="TQ355" s="33"/>
      <c r="TR355" s="33"/>
      <c r="TS355" s="33"/>
      <c r="TT355" s="33"/>
      <c r="TU355" s="33"/>
      <c r="TV355" s="33"/>
      <c r="TW355" s="33"/>
      <c r="TX355" s="33"/>
      <c r="TY355" s="33"/>
      <c r="TZ355" s="33"/>
      <c r="UA355" s="33"/>
      <c r="UB355" s="33"/>
      <c r="UC355" s="33"/>
      <c r="UD355" s="33"/>
      <c r="UE355" s="33"/>
      <c r="UF355" s="33"/>
      <c r="UG355" s="33"/>
      <c r="UH355" s="33"/>
      <c r="UI355" s="33"/>
      <c r="UJ355" s="33"/>
      <c r="UK355" s="33"/>
      <c r="UL355" s="33"/>
    </row>
    <row r="356" spans="1:558" s="13" customFormat="1" x14ac:dyDescent="0.25">
      <c r="A356" s="54">
        <v>350</v>
      </c>
      <c r="B356" s="24" t="s">
        <v>57</v>
      </c>
      <c r="C356" s="54" t="s">
        <v>912</v>
      </c>
      <c r="D356" s="80" t="s">
        <v>153</v>
      </c>
      <c r="E356" s="80" t="s">
        <v>67</v>
      </c>
      <c r="F356" s="86" t="s">
        <v>921</v>
      </c>
      <c r="G356" s="25">
        <v>45000</v>
      </c>
      <c r="H356" s="85">
        <v>1148.33</v>
      </c>
      <c r="I356" s="25">
        <v>25</v>
      </c>
      <c r="J356" s="85">
        <v>1291.5</v>
      </c>
      <c r="K356" s="60">
        <f t="shared" si="47"/>
        <v>3194.9999999999995</v>
      </c>
      <c r="L356" s="36">
        <f t="shared" si="48"/>
        <v>495.00000000000006</v>
      </c>
      <c r="M356" s="72">
        <v>1368</v>
      </c>
      <c r="N356" s="25">
        <f t="shared" si="49"/>
        <v>3190.5</v>
      </c>
      <c r="O356" s="25"/>
      <c r="P356" s="25">
        <f t="shared" si="50"/>
        <v>2659.5</v>
      </c>
      <c r="Q356" s="25">
        <f t="shared" si="51"/>
        <v>3832.83</v>
      </c>
      <c r="R356" s="25">
        <f t="shared" si="52"/>
        <v>6880.5</v>
      </c>
      <c r="S356" s="25">
        <f t="shared" si="46"/>
        <v>41167.17</v>
      </c>
      <c r="T356" s="37" t="s">
        <v>44</v>
      </c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  <c r="LD356" s="33"/>
      <c r="LE356" s="33"/>
      <c r="LF356" s="33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3"/>
      <c r="LS356" s="33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33"/>
      <c r="ME356" s="33"/>
      <c r="MF356" s="33"/>
      <c r="MG356" s="33"/>
      <c r="MH356" s="33"/>
      <c r="MI356" s="33"/>
      <c r="MJ356" s="33"/>
      <c r="MK356" s="33"/>
      <c r="ML356" s="33"/>
      <c r="MM356" s="33"/>
      <c r="MN356" s="33"/>
      <c r="MO356" s="33"/>
      <c r="MP356" s="33"/>
      <c r="MQ356" s="33"/>
      <c r="MR356" s="33"/>
      <c r="MS356" s="33"/>
      <c r="MT356" s="33"/>
      <c r="MU356" s="33"/>
      <c r="MV356" s="33"/>
      <c r="MW356" s="33"/>
      <c r="MX356" s="33"/>
      <c r="MY356" s="33"/>
      <c r="MZ356" s="33"/>
      <c r="NA356" s="33"/>
      <c r="NB356" s="33"/>
      <c r="NC356" s="33"/>
      <c r="ND356" s="33"/>
      <c r="NE356" s="33"/>
      <c r="NF356" s="33"/>
      <c r="NG356" s="33"/>
      <c r="NH356" s="33"/>
      <c r="NI356" s="33"/>
      <c r="NJ356" s="33"/>
      <c r="NK356" s="33"/>
      <c r="NL356" s="33"/>
      <c r="NM356" s="33"/>
      <c r="NN356" s="33"/>
      <c r="NO356" s="33"/>
      <c r="NP356" s="33"/>
      <c r="NQ356" s="33"/>
      <c r="NR356" s="33"/>
      <c r="NS356" s="33"/>
      <c r="NT356" s="33"/>
      <c r="NU356" s="33"/>
      <c r="NV356" s="33"/>
      <c r="NW356" s="33"/>
      <c r="NX356" s="33"/>
      <c r="NY356" s="33"/>
      <c r="NZ356" s="33"/>
      <c r="OA356" s="33"/>
      <c r="OB356" s="33"/>
      <c r="OC356" s="33"/>
      <c r="OD356" s="33"/>
      <c r="OE356" s="33"/>
      <c r="OF356" s="33"/>
      <c r="OG356" s="33"/>
      <c r="OH356" s="33"/>
      <c r="OI356" s="33"/>
      <c r="OJ356" s="33"/>
      <c r="OK356" s="33"/>
      <c r="OL356" s="33"/>
      <c r="OM356" s="33"/>
      <c r="ON356" s="33"/>
      <c r="OO356" s="33"/>
      <c r="OP356" s="33"/>
      <c r="OQ356" s="33"/>
      <c r="OR356" s="33"/>
      <c r="OS356" s="33"/>
      <c r="OT356" s="33"/>
      <c r="OU356" s="33"/>
      <c r="OV356" s="33"/>
      <c r="OW356" s="33"/>
      <c r="OX356" s="33"/>
      <c r="OY356" s="33"/>
      <c r="OZ356" s="33"/>
      <c r="PA356" s="33"/>
      <c r="PB356" s="33"/>
      <c r="PC356" s="33"/>
      <c r="PD356" s="33"/>
      <c r="PE356" s="33"/>
      <c r="PF356" s="33"/>
      <c r="PG356" s="33"/>
      <c r="PH356" s="33"/>
      <c r="PI356" s="33"/>
      <c r="PJ356" s="33"/>
      <c r="PK356" s="33"/>
      <c r="PL356" s="33"/>
      <c r="PM356" s="33"/>
      <c r="PN356" s="33"/>
      <c r="PO356" s="33"/>
      <c r="PP356" s="33"/>
      <c r="PQ356" s="33"/>
      <c r="PR356" s="33"/>
      <c r="PS356" s="33"/>
      <c r="PT356" s="33"/>
      <c r="PU356" s="33"/>
      <c r="PV356" s="33"/>
      <c r="PW356" s="33"/>
      <c r="PX356" s="33"/>
      <c r="PY356" s="33"/>
      <c r="PZ356" s="33"/>
      <c r="QA356" s="33"/>
      <c r="QB356" s="33"/>
      <c r="QC356" s="33"/>
      <c r="QD356" s="33"/>
      <c r="QE356" s="33"/>
      <c r="QF356" s="33"/>
      <c r="QG356" s="33"/>
      <c r="QH356" s="33"/>
      <c r="QI356" s="33"/>
      <c r="QJ356" s="33"/>
      <c r="QK356" s="33"/>
      <c r="QL356" s="33"/>
      <c r="QM356" s="33"/>
      <c r="QN356" s="33"/>
      <c r="QO356" s="33"/>
      <c r="QP356" s="33"/>
      <c r="QQ356" s="33"/>
      <c r="QR356" s="33"/>
      <c r="QS356" s="33"/>
      <c r="QT356" s="33"/>
      <c r="QU356" s="33"/>
      <c r="QV356" s="33"/>
      <c r="QW356" s="33"/>
      <c r="QX356" s="33"/>
      <c r="QY356" s="33"/>
      <c r="QZ356" s="33"/>
      <c r="RA356" s="33"/>
      <c r="RB356" s="33"/>
      <c r="RC356" s="33"/>
      <c r="RD356" s="33"/>
      <c r="RE356" s="33"/>
      <c r="RF356" s="33"/>
      <c r="RG356" s="33"/>
      <c r="RH356" s="33"/>
      <c r="RI356" s="33"/>
      <c r="RJ356" s="33"/>
      <c r="RK356" s="33"/>
      <c r="RL356" s="33"/>
      <c r="RM356" s="33"/>
      <c r="RN356" s="33"/>
      <c r="RO356" s="33"/>
      <c r="RP356" s="33"/>
      <c r="RQ356" s="33"/>
      <c r="RR356" s="33"/>
      <c r="RS356" s="33"/>
      <c r="RT356" s="33"/>
      <c r="RU356" s="33"/>
      <c r="RV356" s="33"/>
      <c r="RW356" s="33"/>
      <c r="RX356" s="33"/>
      <c r="RY356" s="33"/>
      <c r="RZ356" s="33"/>
      <c r="SA356" s="33"/>
      <c r="SB356" s="33"/>
      <c r="SC356" s="33"/>
      <c r="SD356" s="33"/>
      <c r="SE356" s="33"/>
      <c r="SF356" s="33"/>
      <c r="SG356" s="33"/>
      <c r="SH356" s="33"/>
      <c r="SI356" s="33"/>
      <c r="SJ356" s="33"/>
      <c r="SK356" s="33"/>
      <c r="SL356" s="33"/>
      <c r="SM356" s="33"/>
      <c r="SN356" s="33"/>
      <c r="SO356" s="33"/>
      <c r="SP356" s="33"/>
      <c r="SQ356" s="33"/>
      <c r="SR356" s="33"/>
      <c r="SS356" s="33"/>
      <c r="ST356" s="33"/>
      <c r="SU356" s="33"/>
      <c r="SV356" s="33"/>
      <c r="SW356" s="33"/>
      <c r="SX356" s="33"/>
      <c r="SY356" s="33"/>
      <c r="SZ356" s="33"/>
      <c r="TA356" s="33"/>
      <c r="TB356" s="33"/>
      <c r="TC356" s="33"/>
      <c r="TD356" s="33"/>
      <c r="TE356" s="33"/>
      <c r="TF356" s="33"/>
      <c r="TG356" s="33"/>
      <c r="TH356" s="33"/>
      <c r="TI356" s="33"/>
      <c r="TJ356" s="33"/>
      <c r="TK356" s="33"/>
      <c r="TL356" s="33"/>
      <c r="TM356" s="33"/>
      <c r="TN356" s="33"/>
      <c r="TO356" s="33"/>
      <c r="TP356" s="33"/>
      <c r="TQ356" s="33"/>
      <c r="TR356" s="33"/>
      <c r="TS356" s="33"/>
      <c r="TT356" s="33"/>
      <c r="TU356" s="33"/>
      <c r="TV356" s="33"/>
      <c r="TW356" s="33"/>
      <c r="TX356" s="33"/>
      <c r="TY356" s="33"/>
      <c r="TZ356" s="33"/>
      <c r="UA356" s="33"/>
      <c r="UB356" s="33"/>
      <c r="UC356" s="33"/>
      <c r="UD356" s="33"/>
      <c r="UE356" s="33"/>
      <c r="UF356" s="33"/>
      <c r="UG356" s="33"/>
      <c r="UH356" s="33"/>
      <c r="UI356" s="33"/>
      <c r="UJ356" s="33"/>
      <c r="UK356" s="33"/>
      <c r="UL356" s="33"/>
    </row>
    <row r="357" spans="1:558" s="13" customFormat="1" x14ac:dyDescent="0.25">
      <c r="A357" s="54">
        <v>351</v>
      </c>
      <c r="B357" s="24" t="s">
        <v>848</v>
      </c>
      <c r="C357" s="54" t="s">
        <v>913</v>
      </c>
      <c r="D357" s="80" t="s">
        <v>153</v>
      </c>
      <c r="E357" s="80" t="s">
        <v>140</v>
      </c>
      <c r="F357" s="86" t="s">
        <v>921</v>
      </c>
      <c r="G357" s="25">
        <v>25000</v>
      </c>
      <c r="H357" s="87">
        <v>0</v>
      </c>
      <c r="I357" s="25">
        <v>25</v>
      </c>
      <c r="J357" s="85">
        <v>717.5</v>
      </c>
      <c r="K357" s="60">
        <f t="shared" si="47"/>
        <v>1774.9999999999998</v>
      </c>
      <c r="L357" s="36">
        <f t="shared" si="48"/>
        <v>275</v>
      </c>
      <c r="M357" s="72">
        <v>760</v>
      </c>
      <c r="N357" s="25">
        <f t="shared" si="49"/>
        <v>1772.5000000000002</v>
      </c>
      <c r="O357" s="25"/>
      <c r="P357" s="25">
        <f t="shared" si="50"/>
        <v>1477.5</v>
      </c>
      <c r="Q357" s="25">
        <f t="shared" si="51"/>
        <v>1502.5</v>
      </c>
      <c r="R357" s="25">
        <f t="shared" si="52"/>
        <v>3822.5</v>
      </c>
      <c r="S357" s="25">
        <f t="shared" si="46"/>
        <v>23497.5</v>
      </c>
      <c r="T357" s="37" t="s">
        <v>44</v>
      </c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  <c r="LD357" s="33"/>
      <c r="LE357" s="33"/>
      <c r="LF357" s="33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3"/>
      <c r="LS357" s="33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33"/>
      <c r="ME357" s="33"/>
      <c r="MF357" s="33"/>
      <c r="MG357" s="33"/>
      <c r="MH357" s="33"/>
      <c r="MI357" s="33"/>
      <c r="MJ357" s="33"/>
      <c r="MK357" s="33"/>
      <c r="ML357" s="33"/>
      <c r="MM357" s="33"/>
      <c r="MN357" s="33"/>
      <c r="MO357" s="33"/>
      <c r="MP357" s="33"/>
      <c r="MQ357" s="33"/>
      <c r="MR357" s="33"/>
      <c r="MS357" s="33"/>
      <c r="MT357" s="33"/>
      <c r="MU357" s="33"/>
      <c r="MV357" s="33"/>
      <c r="MW357" s="33"/>
      <c r="MX357" s="33"/>
      <c r="MY357" s="33"/>
      <c r="MZ357" s="33"/>
      <c r="NA357" s="33"/>
      <c r="NB357" s="33"/>
      <c r="NC357" s="33"/>
      <c r="ND357" s="33"/>
      <c r="NE357" s="33"/>
      <c r="NF357" s="33"/>
      <c r="NG357" s="33"/>
      <c r="NH357" s="33"/>
      <c r="NI357" s="33"/>
      <c r="NJ357" s="33"/>
      <c r="NK357" s="33"/>
      <c r="NL357" s="33"/>
      <c r="NM357" s="33"/>
      <c r="NN357" s="33"/>
      <c r="NO357" s="33"/>
      <c r="NP357" s="33"/>
      <c r="NQ357" s="33"/>
      <c r="NR357" s="33"/>
      <c r="NS357" s="33"/>
      <c r="NT357" s="33"/>
      <c r="NU357" s="33"/>
      <c r="NV357" s="33"/>
      <c r="NW357" s="33"/>
      <c r="NX357" s="33"/>
      <c r="NY357" s="33"/>
      <c r="NZ357" s="33"/>
      <c r="OA357" s="33"/>
      <c r="OB357" s="33"/>
      <c r="OC357" s="33"/>
      <c r="OD357" s="33"/>
      <c r="OE357" s="33"/>
      <c r="OF357" s="33"/>
      <c r="OG357" s="33"/>
      <c r="OH357" s="33"/>
      <c r="OI357" s="33"/>
      <c r="OJ357" s="33"/>
      <c r="OK357" s="33"/>
      <c r="OL357" s="33"/>
      <c r="OM357" s="33"/>
      <c r="ON357" s="33"/>
      <c r="OO357" s="33"/>
      <c r="OP357" s="33"/>
      <c r="OQ357" s="33"/>
      <c r="OR357" s="33"/>
      <c r="OS357" s="33"/>
      <c r="OT357" s="33"/>
      <c r="OU357" s="33"/>
      <c r="OV357" s="33"/>
      <c r="OW357" s="33"/>
      <c r="OX357" s="33"/>
      <c r="OY357" s="33"/>
      <c r="OZ357" s="33"/>
      <c r="PA357" s="33"/>
      <c r="PB357" s="33"/>
      <c r="PC357" s="33"/>
      <c r="PD357" s="33"/>
      <c r="PE357" s="33"/>
      <c r="PF357" s="33"/>
      <c r="PG357" s="33"/>
      <c r="PH357" s="33"/>
      <c r="PI357" s="33"/>
      <c r="PJ357" s="33"/>
      <c r="PK357" s="33"/>
      <c r="PL357" s="33"/>
      <c r="PM357" s="33"/>
      <c r="PN357" s="33"/>
      <c r="PO357" s="33"/>
      <c r="PP357" s="33"/>
      <c r="PQ357" s="33"/>
      <c r="PR357" s="33"/>
      <c r="PS357" s="33"/>
      <c r="PT357" s="33"/>
      <c r="PU357" s="33"/>
      <c r="PV357" s="33"/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/>
      <c r="QH357" s="33"/>
      <c r="QI357" s="33"/>
      <c r="QJ357" s="33"/>
      <c r="QK357" s="33"/>
      <c r="QL357" s="33"/>
      <c r="QM357" s="33"/>
      <c r="QN357" s="33"/>
      <c r="QO357" s="33"/>
      <c r="QP357" s="33"/>
      <c r="QQ357" s="33"/>
      <c r="QR357" s="33"/>
      <c r="QS357" s="33"/>
      <c r="QT357" s="33"/>
      <c r="QU357" s="33"/>
      <c r="QV357" s="33"/>
      <c r="QW357" s="33"/>
      <c r="QX357" s="33"/>
      <c r="QY357" s="33"/>
      <c r="QZ357" s="33"/>
      <c r="RA357" s="33"/>
      <c r="RB357" s="33"/>
      <c r="RC357" s="33"/>
      <c r="RD357" s="33"/>
      <c r="RE357" s="33"/>
      <c r="RF357" s="33"/>
      <c r="RG357" s="33"/>
      <c r="RH357" s="33"/>
      <c r="RI357" s="33"/>
      <c r="RJ357" s="33"/>
      <c r="RK357" s="33"/>
      <c r="RL357" s="33"/>
      <c r="RM357" s="33"/>
      <c r="RN357" s="33"/>
      <c r="RO357" s="33"/>
      <c r="RP357" s="33"/>
      <c r="RQ357" s="33"/>
      <c r="RR357" s="33"/>
      <c r="RS357" s="33"/>
      <c r="RT357" s="33"/>
      <c r="RU357" s="33"/>
      <c r="RV357" s="33"/>
      <c r="RW357" s="33"/>
      <c r="RX357" s="33"/>
      <c r="RY357" s="33"/>
      <c r="RZ357" s="33"/>
      <c r="SA357" s="33"/>
      <c r="SB357" s="33"/>
      <c r="SC357" s="33"/>
      <c r="SD357" s="33"/>
      <c r="SE357" s="33"/>
      <c r="SF357" s="33"/>
      <c r="SG357" s="33"/>
      <c r="SH357" s="33"/>
      <c r="SI357" s="33"/>
      <c r="SJ357" s="33"/>
      <c r="SK357" s="33"/>
      <c r="SL357" s="33"/>
      <c r="SM357" s="33"/>
      <c r="SN357" s="33"/>
      <c r="SO357" s="33"/>
      <c r="SP357" s="33"/>
      <c r="SQ357" s="33"/>
      <c r="SR357" s="33"/>
      <c r="SS357" s="33"/>
      <c r="ST357" s="33"/>
      <c r="SU357" s="33"/>
      <c r="SV357" s="33"/>
      <c r="SW357" s="33"/>
      <c r="SX357" s="33"/>
      <c r="SY357" s="33"/>
      <c r="SZ357" s="33"/>
      <c r="TA357" s="33"/>
      <c r="TB357" s="33"/>
      <c r="TC357" s="33"/>
      <c r="TD357" s="33"/>
      <c r="TE357" s="33"/>
      <c r="TF357" s="33"/>
      <c r="TG357" s="33"/>
      <c r="TH357" s="33"/>
      <c r="TI357" s="33"/>
      <c r="TJ357" s="33"/>
      <c r="TK357" s="33"/>
      <c r="TL357" s="33"/>
      <c r="TM357" s="33"/>
      <c r="TN357" s="33"/>
      <c r="TO357" s="33"/>
      <c r="TP357" s="33"/>
      <c r="TQ357" s="33"/>
      <c r="TR357" s="33"/>
      <c r="TS357" s="33"/>
      <c r="TT357" s="33"/>
      <c r="TU357" s="33"/>
      <c r="TV357" s="33"/>
      <c r="TW357" s="33"/>
      <c r="TX357" s="33"/>
      <c r="TY357" s="33"/>
      <c r="TZ357" s="33"/>
      <c r="UA357" s="33"/>
      <c r="UB357" s="33"/>
      <c r="UC357" s="33"/>
      <c r="UD357" s="33"/>
      <c r="UE357" s="33"/>
      <c r="UF357" s="33"/>
      <c r="UG357" s="33"/>
      <c r="UH357" s="33"/>
      <c r="UI357" s="33"/>
      <c r="UJ357" s="33"/>
      <c r="UK357" s="33"/>
      <c r="UL357" s="33"/>
    </row>
    <row r="358" spans="1:558" s="13" customFormat="1" x14ac:dyDescent="0.25">
      <c r="A358" s="54">
        <v>352</v>
      </c>
      <c r="B358" s="24" t="s">
        <v>849</v>
      </c>
      <c r="C358" s="54" t="s">
        <v>912</v>
      </c>
      <c r="D358" s="80" t="s">
        <v>153</v>
      </c>
      <c r="E358" s="80" t="s">
        <v>107</v>
      </c>
      <c r="F358" s="86" t="s">
        <v>921</v>
      </c>
      <c r="G358" s="25">
        <v>25000</v>
      </c>
      <c r="H358" s="87">
        <v>0</v>
      </c>
      <c r="I358" s="25">
        <v>25</v>
      </c>
      <c r="J358" s="85">
        <v>717.5</v>
      </c>
      <c r="K358" s="60">
        <f t="shared" si="47"/>
        <v>1774.9999999999998</v>
      </c>
      <c r="L358" s="36">
        <f t="shared" si="48"/>
        <v>275</v>
      </c>
      <c r="M358" s="72">
        <v>760</v>
      </c>
      <c r="N358" s="25">
        <f t="shared" si="49"/>
        <v>1772.5000000000002</v>
      </c>
      <c r="O358" s="25"/>
      <c r="P358" s="25">
        <f t="shared" si="50"/>
        <v>1477.5</v>
      </c>
      <c r="Q358" s="25">
        <f t="shared" si="51"/>
        <v>1502.5</v>
      </c>
      <c r="R358" s="25">
        <f t="shared" si="52"/>
        <v>3822.5</v>
      </c>
      <c r="S358" s="25">
        <f t="shared" si="46"/>
        <v>23497.5</v>
      </c>
      <c r="T358" s="37" t="s">
        <v>44</v>
      </c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  <c r="LD358" s="33"/>
      <c r="LE358" s="33"/>
      <c r="LF358" s="33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3"/>
      <c r="LS358" s="33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33"/>
      <c r="ME358" s="33"/>
      <c r="MF358" s="33"/>
      <c r="MG358" s="33"/>
      <c r="MH358" s="33"/>
      <c r="MI358" s="33"/>
      <c r="MJ358" s="33"/>
      <c r="MK358" s="33"/>
      <c r="ML358" s="33"/>
      <c r="MM358" s="33"/>
      <c r="MN358" s="33"/>
      <c r="MO358" s="33"/>
      <c r="MP358" s="33"/>
      <c r="MQ358" s="33"/>
      <c r="MR358" s="33"/>
      <c r="MS358" s="33"/>
      <c r="MT358" s="33"/>
      <c r="MU358" s="33"/>
      <c r="MV358" s="33"/>
      <c r="MW358" s="33"/>
      <c r="MX358" s="33"/>
      <c r="MY358" s="33"/>
      <c r="MZ358" s="33"/>
      <c r="NA358" s="33"/>
      <c r="NB358" s="33"/>
      <c r="NC358" s="33"/>
      <c r="ND358" s="33"/>
      <c r="NE358" s="33"/>
      <c r="NF358" s="33"/>
      <c r="NG358" s="33"/>
      <c r="NH358" s="33"/>
      <c r="NI358" s="33"/>
      <c r="NJ358" s="33"/>
      <c r="NK358" s="33"/>
      <c r="NL358" s="33"/>
      <c r="NM358" s="33"/>
      <c r="NN358" s="33"/>
      <c r="NO358" s="33"/>
      <c r="NP358" s="33"/>
      <c r="NQ358" s="33"/>
      <c r="NR358" s="33"/>
      <c r="NS358" s="33"/>
      <c r="NT358" s="33"/>
      <c r="NU358" s="33"/>
      <c r="NV358" s="33"/>
      <c r="NW358" s="33"/>
      <c r="NX358" s="33"/>
      <c r="NY358" s="33"/>
      <c r="NZ358" s="33"/>
      <c r="OA358" s="33"/>
      <c r="OB358" s="33"/>
      <c r="OC358" s="33"/>
      <c r="OD358" s="33"/>
      <c r="OE358" s="33"/>
      <c r="OF358" s="33"/>
      <c r="OG358" s="33"/>
      <c r="OH358" s="33"/>
      <c r="OI358" s="33"/>
      <c r="OJ358" s="33"/>
      <c r="OK358" s="33"/>
      <c r="OL358" s="33"/>
      <c r="OM358" s="33"/>
      <c r="ON358" s="33"/>
      <c r="OO358" s="33"/>
      <c r="OP358" s="33"/>
      <c r="OQ358" s="33"/>
      <c r="OR358" s="33"/>
      <c r="OS358" s="33"/>
      <c r="OT358" s="33"/>
      <c r="OU358" s="33"/>
      <c r="OV358" s="33"/>
      <c r="OW358" s="33"/>
      <c r="OX358" s="33"/>
      <c r="OY358" s="33"/>
      <c r="OZ358" s="33"/>
      <c r="PA358" s="33"/>
      <c r="PB358" s="33"/>
      <c r="PC358" s="33"/>
      <c r="PD358" s="33"/>
      <c r="PE358" s="33"/>
      <c r="PF358" s="33"/>
      <c r="PG358" s="33"/>
      <c r="PH358" s="33"/>
      <c r="PI358" s="33"/>
      <c r="PJ358" s="33"/>
      <c r="PK358" s="33"/>
      <c r="PL358" s="33"/>
      <c r="PM358" s="33"/>
      <c r="PN358" s="33"/>
      <c r="PO358" s="33"/>
      <c r="PP358" s="33"/>
      <c r="PQ358" s="33"/>
      <c r="PR358" s="33"/>
      <c r="PS358" s="33"/>
      <c r="PT358" s="33"/>
      <c r="PU358" s="33"/>
      <c r="PV358" s="33"/>
      <c r="PW358" s="33"/>
      <c r="PX358" s="33"/>
      <c r="PY358" s="33"/>
      <c r="PZ358" s="33"/>
      <c r="QA358" s="33"/>
      <c r="QB358" s="33"/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  <c r="QN358" s="33"/>
      <c r="QO358" s="33"/>
      <c r="QP358" s="33"/>
      <c r="QQ358" s="33"/>
      <c r="QR358" s="33"/>
      <c r="QS358" s="33"/>
      <c r="QT358" s="33"/>
      <c r="QU358" s="33"/>
      <c r="QV358" s="33"/>
      <c r="QW358" s="33"/>
      <c r="QX358" s="33"/>
      <c r="QY358" s="33"/>
      <c r="QZ358" s="33"/>
      <c r="RA358" s="33"/>
      <c r="RB358" s="33"/>
      <c r="RC358" s="33"/>
      <c r="RD358" s="33"/>
      <c r="RE358" s="33"/>
      <c r="RF358" s="33"/>
      <c r="RG358" s="33"/>
      <c r="RH358" s="33"/>
      <c r="RI358" s="33"/>
      <c r="RJ358" s="33"/>
      <c r="RK358" s="33"/>
      <c r="RL358" s="33"/>
      <c r="RM358" s="33"/>
      <c r="RN358" s="33"/>
      <c r="RO358" s="33"/>
      <c r="RP358" s="33"/>
      <c r="RQ358" s="33"/>
      <c r="RR358" s="33"/>
      <c r="RS358" s="33"/>
      <c r="RT358" s="33"/>
      <c r="RU358" s="33"/>
      <c r="RV358" s="33"/>
      <c r="RW358" s="33"/>
      <c r="RX358" s="33"/>
      <c r="RY358" s="33"/>
      <c r="RZ358" s="33"/>
      <c r="SA358" s="33"/>
      <c r="SB358" s="33"/>
      <c r="SC358" s="33"/>
      <c r="SD358" s="33"/>
      <c r="SE358" s="33"/>
      <c r="SF358" s="33"/>
      <c r="SG358" s="33"/>
      <c r="SH358" s="33"/>
      <c r="SI358" s="33"/>
      <c r="SJ358" s="33"/>
      <c r="SK358" s="33"/>
      <c r="SL358" s="33"/>
      <c r="SM358" s="33"/>
      <c r="SN358" s="33"/>
      <c r="SO358" s="33"/>
      <c r="SP358" s="33"/>
      <c r="SQ358" s="33"/>
      <c r="SR358" s="33"/>
      <c r="SS358" s="33"/>
      <c r="ST358" s="33"/>
      <c r="SU358" s="33"/>
      <c r="SV358" s="33"/>
      <c r="SW358" s="33"/>
      <c r="SX358" s="33"/>
      <c r="SY358" s="33"/>
      <c r="SZ358" s="33"/>
      <c r="TA358" s="33"/>
      <c r="TB358" s="33"/>
      <c r="TC358" s="33"/>
      <c r="TD358" s="33"/>
      <c r="TE358" s="33"/>
      <c r="TF358" s="33"/>
      <c r="TG358" s="33"/>
      <c r="TH358" s="33"/>
      <c r="TI358" s="33"/>
      <c r="TJ358" s="33"/>
      <c r="TK358" s="33"/>
      <c r="TL358" s="33"/>
      <c r="TM358" s="33"/>
      <c r="TN358" s="33"/>
      <c r="TO358" s="33"/>
      <c r="TP358" s="33"/>
      <c r="TQ358" s="33"/>
      <c r="TR358" s="33"/>
      <c r="TS358" s="33"/>
      <c r="TT358" s="33"/>
      <c r="TU358" s="33"/>
      <c r="TV358" s="33"/>
      <c r="TW358" s="33"/>
      <c r="TX358" s="33"/>
      <c r="TY358" s="33"/>
      <c r="TZ358" s="33"/>
      <c r="UA358" s="33"/>
      <c r="UB358" s="33"/>
      <c r="UC358" s="33"/>
      <c r="UD358" s="33"/>
      <c r="UE358" s="33"/>
      <c r="UF358" s="33"/>
      <c r="UG358" s="33"/>
      <c r="UH358" s="33"/>
      <c r="UI358" s="33"/>
      <c r="UJ358" s="33"/>
      <c r="UK358" s="33"/>
      <c r="UL358" s="33"/>
    </row>
    <row r="359" spans="1:558" s="13" customFormat="1" x14ac:dyDescent="0.25">
      <c r="A359" s="54">
        <v>353</v>
      </c>
      <c r="B359" s="24" t="s">
        <v>850</v>
      </c>
      <c r="C359" s="54" t="s">
        <v>912</v>
      </c>
      <c r="D359" s="80" t="s">
        <v>853</v>
      </c>
      <c r="E359" s="80" t="s">
        <v>174</v>
      </c>
      <c r="F359" s="86" t="s">
        <v>921</v>
      </c>
      <c r="G359" s="25">
        <v>50000</v>
      </c>
      <c r="H359" s="84">
        <v>1596.68</v>
      </c>
      <c r="I359" s="25">
        <v>25</v>
      </c>
      <c r="J359" s="85">
        <v>1435</v>
      </c>
      <c r="K359" s="60">
        <f t="shared" si="47"/>
        <v>3549.9999999999995</v>
      </c>
      <c r="L359" s="36">
        <f t="shared" si="48"/>
        <v>550</v>
      </c>
      <c r="M359" s="72">
        <v>1520</v>
      </c>
      <c r="N359" s="25">
        <f t="shared" si="49"/>
        <v>3545.0000000000005</v>
      </c>
      <c r="O359" s="25"/>
      <c r="P359" s="25">
        <f t="shared" si="50"/>
        <v>2955</v>
      </c>
      <c r="Q359" s="25">
        <f t="shared" si="51"/>
        <v>4576.68</v>
      </c>
      <c r="R359" s="25">
        <f t="shared" si="52"/>
        <v>7645</v>
      </c>
      <c r="S359" s="25">
        <f t="shared" si="46"/>
        <v>45423.32</v>
      </c>
      <c r="T359" s="37" t="s">
        <v>44</v>
      </c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  <c r="LD359" s="33"/>
      <c r="LE359" s="33"/>
      <c r="LF359" s="33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3"/>
      <c r="LS359" s="33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33"/>
      <c r="ME359" s="33"/>
      <c r="MF359" s="33"/>
      <c r="MG359" s="33"/>
      <c r="MH359" s="33"/>
      <c r="MI359" s="33"/>
      <c r="MJ359" s="33"/>
      <c r="MK359" s="33"/>
      <c r="ML359" s="33"/>
      <c r="MM359" s="33"/>
      <c r="MN359" s="33"/>
      <c r="MO359" s="33"/>
      <c r="MP359" s="33"/>
      <c r="MQ359" s="33"/>
      <c r="MR359" s="33"/>
      <c r="MS359" s="33"/>
      <c r="MT359" s="33"/>
      <c r="MU359" s="33"/>
      <c r="MV359" s="33"/>
      <c r="MW359" s="33"/>
      <c r="MX359" s="33"/>
      <c r="MY359" s="33"/>
      <c r="MZ359" s="33"/>
      <c r="NA359" s="33"/>
      <c r="NB359" s="33"/>
      <c r="NC359" s="33"/>
      <c r="ND359" s="33"/>
      <c r="NE359" s="33"/>
      <c r="NF359" s="33"/>
      <c r="NG359" s="33"/>
      <c r="NH359" s="33"/>
      <c r="NI359" s="33"/>
      <c r="NJ359" s="33"/>
      <c r="NK359" s="33"/>
      <c r="NL359" s="33"/>
      <c r="NM359" s="33"/>
      <c r="NN359" s="33"/>
      <c r="NO359" s="33"/>
      <c r="NP359" s="33"/>
      <c r="NQ359" s="33"/>
      <c r="NR359" s="33"/>
      <c r="NS359" s="33"/>
      <c r="NT359" s="33"/>
      <c r="NU359" s="33"/>
      <c r="NV359" s="33"/>
      <c r="NW359" s="33"/>
      <c r="NX359" s="33"/>
      <c r="NY359" s="33"/>
      <c r="NZ359" s="33"/>
      <c r="OA359" s="33"/>
      <c r="OB359" s="33"/>
      <c r="OC359" s="33"/>
      <c r="OD359" s="33"/>
      <c r="OE359" s="33"/>
      <c r="OF359" s="33"/>
      <c r="OG359" s="33"/>
      <c r="OH359" s="33"/>
      <c r="OI359" s="33"/>
      <c r="OJ359" s="33"/>
      <c r="OK359" s="33"/>
      <c r="OL359" s="33"/>
      <c r="OM359" s="33"/>
      <c r="ON359" s="33"/>
      <c r="OO359" s="33"/>
      <c r="OP359" s="33"/>
      <c r="OQ359" s="33"/>
      <c r="OR359" s="33"/>
      <c r="OS359" s="33"/>
      <c r="OT359" s="33"/>
      <c r="OU359" s="33"/>
      <c r="OV359" s="33"/>
      <c r="OW359" s="33"/>
      <c r="OX359" s="33"/>
      <c r="OY359" s="33"/>
      <c r="OZ359" s="33"/>
      <c r="PA359" s="33"/>
      <c r="PB359" s="33"/>
      <c r="PC359" s="33"/>
      <c r="PD359" s="33"/>
      <c r="PE359" s="33"/>
      <c r="PF359" s="33"/>
      <c r="PG359" s="33"/>
      <c r="PH359" s="33"/>
      <c r="PI359" s="33"/>
      <c r="PJ359" s="33"/>
      <c r="PK359" s="33"/>
      <c r="PL359" s="33"/>
      <c r="PM359" s="33"/>
      <c r="PN359" s="33"/>
      <c r="PO359" s="33"/>
      <c r="PP359" s="33"/>
      <c r="PQ359" s="33"/>
      <c r="PR359" s="33"/>
      <c r="PS359" s="33"/>
      <c r="PT359" s="33"/>
      <c r="PU359" s="33"/>
      <c r="PV359" s="33"/>
      <c r="PW359" s="33"/>
      <c r="PX359" s="33"/>
      <c r="PY359" s="33"/>
      <c r="PZ359" s="33"/>
      <c r="QA359" s="33"/>
      <c r="QB359" s="33"/>
      <c r="QC359" s="33"/>
      <c r="QD359" s="33"/>
      <c r="QE359" s="33"/>
      <c r="QF359" s="33"/>
      <c r="QG359" s="33"/>
      <c r="QH359" s="33"/>
      <c r="QI359" s="33"/>
      <c r="QJ359" s="33"/>
      <c r="QK359" s="33"/>
      <c r="QL359" s="33"/>
      <c r="QM359" s="33"/>
      <c r="QN359" s="33"/>
      <c r="QO359" s="33"/>
      <c r="QP359" s="33"/>
      <c r="QQ359" s="33"/>
      <c r="QR359" s="33"/>
      <c r="QS359" s="33"/>
      <c r="QT359" s="33"/>
      <c r="QU359" s="33"/>
      <c r="QV359" s="33"/>
      <c r="QW359" s="33"/>
      <c r="QX359" s="33"/>
      <c r="QY359" s="33"/>
      <c r="QZ359" s="33"/>
      <c r="RA359" s="33"/>
      <c r="RB359" s="33"/>
      <c r="RC359" s="33"/>
      <c r="RD359" s="33"/>
      <c r="RE359" s="33"/>
      <c r="RF359" s="33"/>
      <c r="RG359" s="33"/>
      <c r="RH359" s="33"/>
      <c r="RI359" s="33"/>
      <c r="RJ359" s="33"/>
      <c r="RK359" s="33"/>
      <c r="RL359" s="33"/>
      <c r="RM359" s="33"/>
      <c r="RN359" s="33"/>
      <c r="RO359" s="33"/>
      <c r="RP359" s="33"/>
      <c r="RQ359" s="33"/>
      <c r="RR359" s="33"/>
      <c r="RS359" s="33"/>
      <c r="RT359" s="33"/>
      <c r="RU359" s="33"/>
      <c r="RV359" s="33"/>
      <c r="RW359" s="33"/>
      <c r="RX359" s="33"/>
      <c r="RY359" s="33"/>
      <c r="RZ359" s="33"/>
      <c r="SA359" s="33"/>
      <c r="SB359" s="33"/>
      <c r="SC359" s="33"/>
      <c r="SD359" s="33"/>
      <c r="SE359" s="33"/>
      <c r="SF359" s="33"/>
      <c r="SG359" s="33"/>
      <c r="SH359" s="33"/>
      <c r="SI359" s="33"/>
      <c r="SJ359" s="33"/>
      <c r="SK359" s="33"/>
      <c r="SL359" s="33"/>
      <c r="SM359" s="33"/>
      <c r="SN359" s="33"/>
      <c r="SO359" s="33"/>
      <c r="SP359" s="33"/>
      <c r="SQ359" s="33"/>
      <c r="SR359" s="33"/>
      <c r="SS359" s="33"/>
      <c r="ST359" s="33"/>
      <c r="SU359" s="33"/>
      <c r="SV359" s="33"/>
      <c r="SW359" s="33"/>
      <c r="SX359" s="33"/>
      <c r="SY359" s="33"/>
      <c r="SZ359" s="33"/>
      <c r="TA359" s="33"/>
      <c r="TB359" s="33"/>
      <c r="TC359" s="33"/>
      <c r="TD359" s="33"/>
      <c r="TE359" s="33"/>
      <c r="TF359" s="33"/>
      <c r="TG359" s="33"/>
      <c r="TH359" s="33"/>
      <c r="TI359" s="33"/>
      <c r="TJ359" s="33"/>
      <c r="TK359" s="33"/>
      <c r="TL359" s="33"/>
      <c r="TM359" s="33"/>
      <c r="TN359" s="33"/>
      <c r="TO359" s="33"/>
      <c r="TP359" s="33"/>
      <c r="TQ359" s="33"/>
      <c r="TR359" s="33"/>
      <c r="TS359" s="33"/>
      <c r="TT359" s="33"/>
      <c r="TU359" s="33"/>
      <c r="TV359" s="33"/>
      <c r="TW359" s="33"/>
      <c r="TX359" s="33"/>
      <c r="TY359" s="33"/>
      <c r="TZ359" s="33"/>
      <c r="UA359" s="33"/>
      <c r="UB359" s="33"/>
      <c r="UC359" s="33"/>
      <c r="UD359" s="33"/>
      <c r="UE359" s="33"/>
      <c r="UF359" s="33"/>
      <c r="UG359" s="33"/>
      <c r="UH359" s="33"/>
      <c r="UI359" s="33"/>
      <c r="UJ359" s="33"/>
      <c r="UK359" s="33"/>
      <c r="UL359" s="33"/>
    </row>
    <row r="360" spans="1:558" s="13" customFormat="1" x14ac:dyDescent="0.25">
      <c r="A360" s="54">
        <v>354</v>
      </c>
      <c r="B360" s="24" t="s">
        <v>852</v>
      </c>
      <c r="C360" s="54" t="s">
        <v>912</v>
      </c>
      <c r="D360" s="80" t="s">
        <v>853</v>
      </c>
      <c r="E360" s="80" t="s">
        <v>165</v>
      </c>
      <c r="F360" s="86" t="s">
        <v>921</v>
      </c>
      <c r="G360" s="25">
        <v>61000</v>
      </c>
      <c r="H360" s="85">
        <v>2988.67</v>
      </c>
      <c r="I360" s="25">
        <v>25</v>
      </c>
      <c r="J360" s="85">
        <v>1750.7</v>
      </c>
      <c r="K360" s="60">
        <f t="shared" si="47"/>
        <v>4331</v>
      </c>
      <c r="L360" s="36">
        <f t="shared" si="48"/>
        <v>671.00000000000011</v>
      </c>
      <c r="M360" s="72">
        <v>1854.4</v>
      </c>
      <c r="N360" s="25">
        <f t="shared" si="49"/>
        <v>4324.9000000000005</v>
      </c>
      <c r="O360" s="25"/>
      <c r="P360" s="25">
        <f t="shared" si="50"/>
        <v>3605.1000000000004</v>
      </c>
      <c r="Q360" s="25">
        <f t="shared" si="51"/>
        <v>6618.77</v>
      </c>
      <c r="R360" s="25">
        <f t="shared" si="52"/>
        <v>9326.9000000000015</v>
      </c>
      <c r="S360" s="25">
        <f t="shared" si="46"/>
        <v>54381.229999999996</v>
      </c>
      <c r="T360" s="37" t="s">
        <v>44</v>
      </c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  <c r="LD360" s="33"/>
      <c r="LE360" s="33"/>
      <c r="LF360" s="33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3"/>
      <c r="LS360" s="33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33"/>
      <c r="ME360" s="33"/>
      <c r="MF360" s="33"/>
      <c r="MG360" s="33"/>
      <c r="MH360" s="33"/>
      <c r="MI360" s="33"/>
      <c r="MJ360" s="33"/>
      <c r="MK360" s="33"/>
      <c r="ML360" s="33"/>
      <c r="MM360" s="33"/>
      <c r="MN360" s="33"/>
      <c r="MO360" s="33"/>
      <c r="MP360" s="33"/>
      <c r="MQ360" s="33"/>
      <c r="MR360" s="33"/>
      <c r="MS360" s="33"/>
      <c r="MT360" s="33"/>
      <c r="MU360" s="33"/>
      <c r="MV360" s="33"/>
      <c r="MW360" s="33"/>
      <c r="MX360" s="33"/>
      <c r="MY360" s="33"/>
      <c r="MZ360" s="33"/>
      <c r="NA360" s="33"/>
      <c r="NB360" s="33"/>
      <c r="NC360" s="33"/>
      <c r="ND360" s="33"/>
      <c r="NE360" s="33"/>
      <c r="NF360" s="33"/>
      <c r="NG360" s="33"/>
      <c r="NH360" s="33"/>
      <c r="NI360" s="33"/>
      <c r="NJ360" s="33"/>
      <c r="NK360" s="33"/>
      <c r="NL360" s="33"/>
      <c r="NM360" s="33"/>
      <c r="NN360" s="33"/>
      <c r="NO360" s="33"/>
      <c r="NP360" s="33"/>
      <c r="NQ360" s="33"/>
      <c r="NR360" s="33"/>
      <c r="NS360" s="33"/>
      <c r="NT360" s="33"/>
      <c r="NU360" s="33"/>
      <c r="NV360" s="33"/>
      <c r="NW360" s="33"/>
      <c r="NX360" s="33"/>
      <c r="NY360" s="33"/>
      <c r="NZ360" s="33"/>
      <c r="OA360" s="33"/>
      <c r="OB360" s="33"/>
      <c r="OC360" s="33"/>
      <c r="OD360" s="33"/>
      <c r="OE360" s="33"/>
      <c r="OF360" s="33"/>
      <c r="OG360" s="33"/>
      <c r="OH360" s="33"/>
      <c r="OI360" s="33"/>
      <c r="OJ360" s="33"/>
      <c r="OK360" s="33"/>
      <c r="OL360" s="33"/>
      <c r="OM360" s="33"/>
      <c r="ON360" s="33"/>
      <c r="OO360" s="33"/>
      <c r="OP360" s="33"/>
      <c r="OQ360" s="33"/>
      <c r="OR360" s="33"/>
      <c r="OS360" s="33"/>
      <c r="OT360" s="33"/>
      <c r="OU360" s="33"/>
      <c r="OV360" s="33"/>
      <c r="OW360" s="33"/>
      <c r="OX360" s="33"/>
      <c r="OY360" s="33"/>
      <c r="OZ360" s="33"/>
      <c r="PA360" s="33"/>
      <c r="PB360" s="33"/>
      <c r="PC360" s="33"/>
      <c r="PD360" s="33"/>
      <c r="PE360" s="33"/>
      <c r="PF360" s="33"/>
      <c r="PG360" s="33"/>
      <c r="PH360" s="33"/>
      <c r="PI360" s="33"/>
      <c r="PJ360" s="33"/>
      <c r="PK360" s="33"/>
      <c r="PL360" s="33"/>
      <c r="PM360" s="33"/>
      <c r="PN360" s="33"/>
      <c r="PO360" s="33"/>
      <c r="PP360" s="33"/>
      <c r="PQ360" s="33"/>
      <c r="PR360" s="33"/>
      <c r="PS360" s="33"/>
      <c r="PT360" s="33"/>
      <c r="PU360" s="33"/>
      <c r="PV360" s="33"/>
      <c r="PW360" s="33"/>
      <c r="PX360" s="33"/>
      <c r="PY360" s="33"/>
      <c r="PZ360" s="33"/>
      <c r="QA360" s="33"/>
      <c r="QB360" s="33"/>
      <c r="QC360" s="33"/>
      <c r="QD360" s="33"/>
      <c r="QE360" s="33"/>
      <c r="QF360" s="33"/>
      <c r="QG360" s="33"/>
      <c r="QH360" s="33"/>
      <c r="QI360" s="33"/>
      <c r="QJ360" s="33"/>
      <c r="QK360" s="33"/>
      <c r="QL360" s="33"/>
      <c r="QM360" s="33"/>
      <c r="QN360" s="33"/>
      <c r="QO360" s="33"/>
      <c r="QP360" s="33"/>
      <c r="QQ360" s="33"/>
      <c r="QR360" s="33"/>
      <c r="QS360" s="33"/>
      <c r="QT360" s="33"/>
      <c r="QU360" s="33"/>
      <c r="QV360" s="33"/>
      <c r="QW360" s="33"/>
      <c r="QX360" s="33"/>
      <c r="QY360" s="33"/>
      <c r="QZ360" s="33"/>
      <c r="RA360" s="33"/>
      <c r="RB360" s="33"/>
      <c r="RC360" s="33"/>
      <c r="RD360" s="33"/>
      <c r="RE360" s="33"/>
      <c r="RF360" s="33"/>
      <c r="RG360" s="33"/>
      <c r="RH360" s="33"/>
      <c r="RI360" s="33"/>
      <c r="RJ360" s="33"/>
      <c r="RK360" s="33"/>
      <c r="RL360" s="33"/>
      <c r="RM360" s="33"/>
      <c r="RN360" s="33"/>
      <c r="RO360" s="33"/>
      <c r="RP360" s="33"/>
      <c r="RQ360" s="33"/>
      <c r="RR360" s="33"/>
      <c r="RS360" s="33"/>
      <c r="RT360" s="33"/>
      <c r="RU360" s="33"/>
      <c r="RV360" s="33"/>
      <c r="RW360" s="33"/>
      <c r="RX360" s="33"/>
      <c r="RY360" s="33"/>
      <c r="RZ360" s="33"/>
      <c r="SA360" s="33"/>
      <c r="SB360" s="33"/>
      <c r="SC360" s="33"/>
      <c r="SD360" s="33"/>
      <c r="SE360" s="33"/>
      <c r="SF360" s="33"/>
      <c r="SG360" s="33"/>
      <c r="SH360" s="33"/>
      <c r="SI360" s="33"/>
      <c r="SJ360" s="33"/>
      <c r="SK360" s="33"/>
      <c r="SL360" s="33"/>
      <c r="SM360" s="33"/>
      <c r="SN360" s="33"/>
      <c r="SO360" s="33"/>
      <c r="SP360" s="33"/>
      <c r="SQ360" s="33"/>
      <c r="SR360" s="33"/>
      <c r="SS360" s="33"/>
      <c r="ST360" s="33"/>
      <c r="SU360" s="33"/>
      <c r="SV360" s="33"/>
      <c r="SW360" s="33"/>
      <c r="SX360" s="33"/>
      <c r="SY360" s="33"/>
      <c r="SZ360" s="33"/>
      <c r="TA360" s="33"/>
      <c r="TB360" s="33"/>
      <c r="TC360" s="33"/>
      <c r="TD360" s="33"/>
      <c r="TE360" s="33"/>
      <c r="TF360" s="33"/>
      <c r="TG360" s="33"/>
      <c r="TH360" s="33"/>
      <c r="TI360" s="33"/>
      <c r="TJ360" s="33"/>
      <c r="TK360" s="33"/>
      <c r="TL360" s="33"/>
      <c r="TM360" s="33"/>
      <c r="TN360" s="33"/>
      <c r="TO360" s="33"/>
      <c r="TP360" s="33"/>
      <c r="TQ360" s="33"/>
      <c r="TR360" s="33"/>
      <c r="TS360" s="33"/>
      <c r="TT360" s="33"/>
      <c r="TU360" s="33"/>
      <c r="TV360" s="33"/>
      <c r="TW360" s="33"/>
      <c r="TX360" s="33"/>
      <c r="TY360" s="33"/>
      <c r="TZ360" s="33"/>
      <c r="UA360" s="33"/>
      <c r="UB360" s="33"/>
      <c r="UC360" s="33"/>
      <c r="UD360" s="33"/>
      <c r="UE360" s="33"/>
      <c r="UF360" s="33"/>
      <c r="UG360" s="33"/>
      <c r="UH360" s="33"/>
      <c r="UI360" s="33"/>
      <c r="UJ360" s="33"/>
      <c r="UK360" s="33"/>
      <c r="UL360" s="33"/>
    </row>
    <row r="361" spans="1:558" s="16" customFormat="1" x14ac:dyDescent="0.25">
      <c r="A361" s="54">
        <v>355</v>
      </c>
      <c r="B361" s="24" t="s">
        <v>898</v>
      </c>
      <c r="C361" s="54" t="s">
        <v>912</v>
      </c>
      <c r="D361" s="80" t="s">
        <v>853</v>
      </c>
      <c r="E361" s="80" t="s">
        <v>899</v>
      </c>
      <c r="F361" s="86" t="s">
        <v>921</v>
      </c>
      <c r="G361" s="25">
        <v>46000</v>
      </c>
      <c r="H361" s="85">
        <v>1032.1400000000001</v>
      </c>
      <c r="I361" s="25">
        <v>25</v>
      </c>
      <c r="J361" s="85">
        <v>1320.2</v>
      </c>
      <c r="K361" s="60">
        <f t="shared" si="47"/>
        <v>3265.9999999999995</v>
      </c>
      <c r="L361" s="36">
        <f t="shared" si="48"/>
        <v>506.00000000000006</v>
      </c>
      <c r="M361" s="72">
        <v>1398.4</v>
      </c>
      <c r="N361" s="25">
        <f t="shared" si="49"/>
        <v>3261.4</v>
      </c>
      <c r="O361" s="25"/>
      <c r="P361" s="25">
        <f t="shared" si="50"/>
        <v>2718.6000000000004</v>
      </c>
      <c r="Q361" s="25">
        <f t="shared" si="51"/>
        <v>3775.7400000000002</v>
      </c>
      <c r="R361" s="25">
        <f t="shared" si="52"/>
        <v>7033.4</v>
      </c>
      <c r="S361" s="25">
        <f t="shared" si="46"/>
        <v>42224.26</v>
      </c>
      <c r="T361" s="37" t="s">
        <v>44</v>
      </c>
      <c r="U361" s="156"/>
      <c r="V361" s="156"/>
      <c r="W361" s="156"/>
      <c r="X361" s="156"/>
      <c r="Y361" s="156"/>
      <c r="Z361" s="156"/>
      <c r="AA361" s="156"/>
      <c r="AB361" s="156"/>
      <c r="AC361" s="156"/>
      <c r="AD361" s="156"/>
      <c r="AE361" s="156"/>
      <c r="AF361" s="156"/>
      <c r="AG361" s="156"/>
      <c r="AH361" s="156"/>
      <c r="AI361" s="156"/>
      <c r="AJ361" s="156"/>
      <c r="AK361" s="156"/>
      <c r="AL361" s="156"/>
      <c r="AM361" s="156"/>
      <c r="AN361" s="156"/>
      <c r="AO361" s="156"/>
      <c r="AP361" s="156"/>
      <c r="AQ361" s="156"/>
      <c r="AR361" s="156"/>
      <c r="AS361" s="156"/>
      <c r="AT361" s="156"/>
      <c r="AU361" s="156"/>
      <c r="AV361" s="156"/>
      <c r="AW361" s="156"/>
      <c r="AX361" s="156"/>
      <c r="AY361" s="156"/>
      <c r="AZ361" s="156"/>
      <c r="BA361" s="156"/>
      <c r="BB361" s="156"/>
      <c r="BC361" s="156"/>
      <c r="BD361" s="156"/>
      <c r="BE361" s="156"/>
      <c r="BF361" s="156"/>
      <c r="BG361" s="156"/>
      <c r="BH361" s="156"/>
      <c r="BI361" s="156"/>
      <c r="BJ361" s="156"/>
      <c r="BK361" s="156"/>
      <c r="BL361" s="156"/>
      <c r="BM361" s="156"/>
      <c r="BN361" s="156"/>
      <c r="BO361" s="156"/>
      <c r="BP361" s="156"/>
      <c r="BQ361" s="156"/>
      <c r="BR361" s="156"/>
      <c r="BS361" s="156"/>
      <c r="BT361" s="156"/>
      <c r="BU361" s="156"/>
      <c r="BV361" s="156"/>
      <c r="BW361" s="156"/>
      <c r="BX361" s="156"/>
      <c r="BY361" s="156"/>
      <c r="BZ361" s="156"/>
      <c r="CA361" s="156"/>
      <c r="CB361" s="156"/>
      <c r="CC361" s="156"/>
      <c r="CD361" s="156"/>
      <c r="CE361" s="156"/>
      <c r="CF361" s="156"/>
      <c r="CG361" s="156"/>
      <c r="CH361" s="156"/>
      <c r="CI361" s="156"/>
      <c r="CJ361" s="156"/>
      <c r="CK361" s="156"/>
      <c r="CL361" s="156"/>
      <c r="CM361" s="156"/>
      <c r="CN361" s="156"/>
      <c r="CO361" s="156"/>
      <c r="CP361" s="156"/>
      <c r="CQ361" s="156"/>
      <c r="CR361" s="156"/>
      <c r="CS361" s="156"/>
      <c r="CT361" s="156"/>
      <c r="CU361" s="156"/>
      <c r="CV361" s="156"/>
      <c r="CW361" s="156"/>
      <c r="CX361" s="156"/>
      <c r="CY361" s="156"/>
      <c r="CZ361" s="156"/>
      <c r="DA361" s="156"/>
      <c r="DB361" s="156"/>
      <c r="DC361" s="156"/>
      <c r="DD361" s="156"/>
      <c r="DE361" s="156"/>
      <c r="DF361" s="156"/>
      <c r="DG361" s="156"/>
      <c r="DH361" s="156"/>
      <c r="DI361" s="156"/>
      <c r="DJ361" s="156"/>
      <c r="DK361" s="156"/>
      <c r="DL361" s="156"/>
      <c r="DM361" s="156"/>
      <c r="DN361" s="156"/>
      <c r="DO361" s="156"/>
      <c r="DP361" s="156"/>
      <c r="DQ361" s="156"/>
      <c r="DR361" s="156"/>
      <c r="DS361" s="156"/>
      <c r="DT361" s="156"/>
      <c r="DU361" s="156"/>
      <c r="DV361" s="156"/>
      <c r="DW361" s="156"/>
      <c r="DX361" s="156"/>
      <c r="DY361" s="156"/>
      <c r="DZ361" s="156"/>
      <c r="EA361" s="156"/>
      <c r="EB361" s="156"/>
      <c r="EC361" s="156"/>
      <c r="ED361" s="156"/>
      <c r="EE361" s="156"/>
      <c r="EF361" s="156"/>
      <c r="EG361" s="156"/>
      <c r="EH361" s="156"/>
      <c r="EI361" s="156"/>
      <c r="EJ361" s="156"/>
      <c r="EK361" s="156"/>
      <c r="EL361" s="156"/>
      <c r="EM361" s="156"/>
      <c r="EN361" s="156"/>
      <c r="EO361" s="156"/>
      <c r="EP361" s="156"/>
      <c r="EQ361" s="156"/>
      <c r="ER361" s="156"/>
      <c r="ES361" s="156"/>
      <c r="ET361" s="156"/>
      <c r="EU361" s="156"/>
      <c r="EV361" s="156"/>
      <c r="EW361" s="156"/>
      <c r="EX361" s="156"/>
      <c r="EY361" s="156"/>
      <c r="EZ361" s="156"/>
      <c r="FA361" s="156"/>
      <c r="FB361" s="156"/>
      <c r="FC361" s="156"/>
      <c r="FD361" s="156"/>
      <c r="FE361" s="156"/>
      <c r="FF361" s="156"/>
      <c r="FG361" s="156"/>
      <c r="FH361" s="156"/>
      <c r="FI361" s="156"/>
      <c r="FJ361" s="156"/>
      <c r="FK361" s="156"/>
      <c r="FL361" s="156"/>
      <c r="FM361" s="156"/>
      <c r="FN361" s="156"/>
      <c r="FO361" s="156"/>
      <c r="FP361" s="156"/>
      <c r="FQ361" s="156"/>
      <c r="FR361" s="156"/>
      <c r="FS361" s="156"/>
      <c r="FT361" s="156"/>
      <c r="FU361" s="156"/>
      <c r="FV361" s="156"/>
      <c r="FW361" s="156"/>
      <c r="FX361" s="156"/>
      <c r="FY361" s="156"/>
      <c r="FZ361" s="156"/>
      <c r="GA361" s="156"/>
      <c r="GB361" s="156"/>
      <c r="GC361" s="156"/>
      <c r="GD361" s="156"/>
      <c r="GE361" s="156"/>
      <c r="GF361" s="156"/>
      <c r="GG361" s="156"/>
      <c r="GH361" s="156"/>
      <c r="GI361" s="156"/>
      <c r="GJ361" s="156"/>
      <c r="GK361" s="156"/>
      <c r="GL361" s="156"/>
      <c r="GM361" s="156"/>
      <c r="GN361" s="156"/>
      <c r="GO361" s="156"/>
      <c r="GP361" s="156"/>
      <c r="GQ361" s="156"/>
      <c r="GR361" s="156"/>
      <c r="GS361" s="156"/>
      <c r="GT361" s="156"/>
      <c r="GU361" s="156"/>
      <c r="GV361" s="156"/>
      <c r="GW361" s="156"/>
      <c r="GX361" s="156"/>
      <c r="GY361" s="156"/>
      <c r="GZ361" s="156"/>
      <c r="HA361" s="156"/>
      <c r="HB361" s="156"/>
      <c r="HC361" s="156"/>
      <c r="HD361" s="156"/>
      <c r="HE361" s="156"/>
      <c r="HF361" s="156"/>
      <c r="HG361" s="156"/>
      <c r="HH361" s="156"/>
      <c r="HI361" s="156"/>
      <c r="HJ361" s="156"/>
      <c r="HK361" s="156"/>
      <c r="HL361" s="156"/>
      <c r="HM361" s="156"/>
      <c r="HN361" s="156"/>
      <c r="HO361" s="156"/>
      <c r="HP361" s="156"/>
      <c r="HQ361" s="156"/>
      <c r="HR361" s="156"/>
      <c r="HS361" s="156"/>
      <c r="HT361" s="156"/>
      <c r="HU361" s="156"/>
      <c r="HV361" s="156"/>
      <c r="HW361" s="156"/>
      <c r="HX361" s="156"/>
      <c r="HY361" s="156"/>
      <c r="HZ361" s="156"/>
      <c r="IA361" s="156"/>
      <c r="IB361" s="156"/>
      <c r="IC361" s="156"/>
      <c r="ID361" s="156"/>
      <c r="IE361" s="156"/>
      <c r="IF361" s="156"/>
      <c r="IG361" s="156"/>
      <c r="IH361" s="156"/>
      <c r="II361" s="156"/>
      <c r="IJ361" s="156"/>
      <c r="IK361" s="156"/>
      <c r="IL361" s="156"/>
      <c r="IM361" s="156"/>
      <c r="IN361" s="156"/>
      <c r="IO361" s="156"/>
      <c r="IP361" s="156"/>
      <c r="IQ361" s="156"/>
      <c r="IR361" s="156"/>
      <c r="IS361" s="156"/>
      <c r="IT361" s="156"/>
      <c r="IU361" s="156"/>
      <c r="IV361" s="156"/>
      <c r="IW361" s="156"/>
      <c r="IX361" s="156"/>
      <c r="IY361" s="156"/>
      <c r="IZ361" s="156"/>
      <c r="JA361" s="156"/>
      <c r="JB361" s="156"/>
      <c r="JC361" s="156"/>
      <c r="JD361" s="156"/>
      <c r="JE361" s="156"/>
      <c r="JF361" s="156"/>
      <c r="JG361" s="156"/>
      <c r="JH361" s="156"/>
      <c r="JI361" s="156"/>
      <c r="JJ361" s="156"/>
      <c r="JK361" s="156"/>
      <c r="JL361" s="156"/>
      <c r="JM361" s="156"/>
      <c r="JN361" s="156"/>
      <c r="JO361" s="156"/>
      <c r="JP361" s="156"/>
      <c r="JQ361" s="156"/>
      <c r="JR361" s="156"/>
      <c r="JS361" s="156"/>
      <c r="JT361" s="156"/>
      <c r="JU361" s="156"/>
      <c r="JV361" s="156"/>
      <c r="JW361" s="156"/>
      <c r="JX361" s="156"/>
      <c r="JY361" s="156"/>
      <c r="JZ361" s="156"/>
      <c r="KA361" s="156"/>
      <c r="KB361" s="156"/>
      <c r="KC361" s="156"/>
      <c r="KD361" s="156"/>
      <c r="KE361" s="156"/>
      <c r="KF361" s="156"/>
      <c r="KG361" s="156"/>
      <c r="KH361" s="156"/>
      <c r="KI361" s="156"/>
      <c r="KJ361" s="156"/>
      <c r="KK361" s="156"/>
      <c r="KL361" s="156"/>
      <c r="KM361" s="156"/>
      <c r="KN361" s="156"/>
      <c r="KO361" s="156"/>
      <c r="KP361" s="156"/>
      <c r="KQ361" s="156"/>
      <c r="KR361" s="156"/>
      <c r="KS361" s="156"/>
      <c r="KT361" s="156"/>
      <c r="KU361" s="156"/>
      <c r="KV361" s="156"/>
      <c r="KW361" s="156"/>
      <c r="KX361" s="156"/>
      <c r="KY361" s="156"/>
      <c r="KZ361" s="156"/>
      <c r="LA361" s="156"/>
      <c r="LB361" s="156"/>
      <c r="LC361" s="156"/>
      <c r="LD361" s="156"/>
      <c r="LE361" s="156"/>
      <c r="LF361" s="156"/>
      <c r="LG361" s="156"/>
      <c r="LH361" s="156"/>
      <c r="LI361" s="156"/>
      <c r="LJ361" s="156"/>
      <c r="LK361" s="156"/>
      <c r="LL361" s="156"/>
      <c r="LM361" s="156"/>
      <c r="LN361" s="156"/>
      <c r="LO361" s="156"/>
      <c r="LP361" s="156"/>
      <c r="LQ361" s="156"/>
      <c r="LR361" s="156"/>
      <c r="LS361" s="156"/>
      <c r="LT361" s="156"/>
      <c r="LU361" s="156"/>
      <c r="LV361" s="156"/>
      <c r="LW361" s="156"/>
      <c r="LX361" s="156"/>
      <c r="LY361" s="156"/>
      <c r="LZ361" s="156"/>
      <c r="MA361" s="156"/>
      <c r="MB361" s="156"/>
      <c r="MC361" s="156"/>
      <c r="MD361" s="156"/>
      <c r="ME361" s="156"/>
      <c r="MF361" s="156"/>
      <c r="MG361" s="156"/>
      <c r="MH361" s="156"/>
      <c r="MI361" s="156"/>
      <c r="MJ361" s="156"/>
      <c r="MK361" s="156"/>
      <c r="ML361" s="156"/>
      <c r="MM361" s="156"/>
      <c r="MN361" s="156"/>
      <c r="MO361" s="156"/>
      <c r="MP361" s="156"/>
      <c r="MQ361" s="156"/>
      <c r="MR361" s="156"/>
      <c r="MS361" s="156"/>
      <c r="MT361" s="156"/>
      <c r="MU361" s="156"/>
      <c r="MV361" s="156"/>
      <c r="MW361" s="156"/>
      <c r="MX361" s="156"/>
      <c r="MY361" s="156"/>
      <c r="MZ361" s="156"/>
      <c r="NA361" s="156"/>
      <c r="NB361" s="156"/>
      <c r="NC361" s="156"/>
      <c r="ND361" s="156"/>
      <c r="NE361" s="156"/>
      <c r="NF361" s="156"/>
      <c r="NG361" s="156"/>
      <c r="NH361" s="156"/>
      <c r="NI361" s="156"/>
      <c r="NJ361" s="156"/>
      <c r="NK361" s="156"/>
      <c r="NL361" s="156"/>
      <c r="NM361" s="156"/>
      <c r="NN361" s="156"/>
      <c r="NO361" s="156"/>
      <c r="NP361" s="156"/>
      <c r="NQ361" s="156"/>
      <c r="NR361" s="156"/>
      <c r="NS361" s="156"/>
      <c r="NT361" s="156"/>
      <c r="NU361" s="156"/>
      <c r="NV361" s="156"/>
      <c r="NW361" s="156"/>
      <c r="NX361" s="156"/>
      <c r="NY361" s="156"/>
      <c r="NZ361" s="156"/>
      <c r="OA361" s="156"/>
      <c r="OB361" s="156"/>
      <c r="OC361" s="156"/>
      <c r="OD361" s="156"/>
      <c r="OE361" s="156"/>
      <c r="OF361" s="156"/>
      <c r="OG361" s="156"/>
      <c r="OH361" s="156"/>
      <c r="OI361" s="156"/>
      <c r="OJ361" s="156"/>
      <c r="OK361" s="156"/>
      <c r="OL361" s="156"/>
      <c r="OM361" s="156"/>
      <c r="ON361" s="156"/>
      <c r="OO361" s="156"/>
      <c r="OP361" s="156"/>
      <c r="OQ361" s="156"/>
      <c r="OR361" s="156"/>
      <c r="OS361" s="156"/>
      <c r="OT361" s="156"/>
      <c r="OU361" s="156"/>
      <c r="OV361" s="156"/>
      <c r="OW361" s="156"/>
      <c r="OX361" s="156"/>
      <c r="OY361" s="156"/>
      <c r="OZ361" s="156"/>
      <c r="PA361" s="156"/>
      <c r="PB361" s="156"/>
      <c r="PC361" s="156"/>
      <c r="PD361" s="156"/>
      <c r="PE361" s="156"/>
      <c r="PF361" s="156"/>
      <c r="PG361" s="156"/>
      <c r="PH361" s="156"/>
      <c r="PI361" s="156"/>
      <c r="PJ361" s="156"/>
      <c r="PK361" s="156"/>
      <c r="PL361" s="156"/>
      <c r="PM361" s="156"/>
      <c r="PN361" s="156"/>
      <c r="PO361" s="156"/>
      <c r="PP361" s="156"/>
      <c r="PQ361" s="156"/>
      <c r="PR361" s="156"/>
      <c r="PS361" s="156"/>
      <c r="PT361" s="156"/>
      <c r="PU361" s="156"/>
      <c r="PV361" s="156"/>
      <c r="PW361" s="156"/>
      <c r="PX361" s="156"/>
      <c r="PY361" s="156"/>
      <c r="PZ361" s="156"/>
      <c r="QA361" s="156"/>
      <c r="QB361" s="156"/>
      <c r="QC361" s="156"/>
      <c r="QD361" s="156"/>
      <c r="QE361" s="156"/>
      <c r="QF361" s="156"/>
      <c r="QG361" s="156"/>
      <c r="QH361" s="156"/>
      <c r="QI361" s="156"/>
      <c r="QJ361" s="156"/>
      <c r="QK361" s="156"/>
      <c r="QL361" s="156"/>
      <c r="QM361" s="156"/>
      <c r="QN361" s="156"/>
      <c r="QO361" s="156"/>
      <c r="QP361" s="156"/>
      <c r="QQ361" s="156"/>
      <c r="QR361" s="156"/>
      <c r="QS361" s="156"/>
      <c r="QT361" s="156"/>
      <c r="QU361" s="156"/>
      <c r="QV361" s="156"/>
      <c r="QW361" s="156"/>
      <c r="QX361" s="156"/>
      <c r="QY361" s="156"/>
      <c r="QZ361" s="156"/>
      <c r="RA361" s="156"/>
      <c r="RB361" s="156"/>
      <c r="RC361" s="156"/>
      <c r="RD361" s="156"/>
      <c r="RE361" s="156"/>
      <c r="RF361" s="156"/>
      <c r="RG361" s="156"/>
      <c r="RH361" s="156"/>
      <c r="RI361" s="156"/>
      <c r="RJ361" s="156"/>
      <c r="RK361" s="156"/>
      <c r="RL361" s="156"/>
      <c r="RM361" s="156"/>
      <c r="RN361" s="156"/>
      <c r="RO361" s="156"/>
      <c r="RP361" s="156"/>
      <c r="RQ361" s="156"/>
      <c r="RR361" s="156"/>
      <c r="RS361" s="156"/>
      <c r="RT361" s="156"/>
      <c r="RU361" s="156"/>
      <c r="RV361" s="156"/>
      <c r="RW361" s="156"/>
      <c r="RX361" s="156"/>
      <c r="RY361" s="156"/>
      <c r="RZ361" s="156"/>
      <c r="SA361" s="156"/>
      <c r="SB361" s="156"/>
      <c r="SC361" s="156"/>
      <c r="SD361" s="156"/>
      <c r="SE361" s="156"/>
      <c r="SF361" s="156"/>
      <c r="SG361" s="156"/>
      <c r="SH361" s="156"/>
      <c r="SI361" s="156"/>
      <c r="SJ361" s="156"/>
      <c r="SK361" s="156"/>
      <c r="SL361" s="156"/>
      <c r="SM361" s="156"/>
      <c r="SN361" s="156"/>
      <c r="SO361" s="156"/>
      <c r="SP361" s="156"/>
      <c r="SQ361" s="156"/>
      <c r="SR361" s="156"/>
      <c r="SS361" s="156"/>
      <c r="ST361" s="156"/>
      <c r="SU361" s="156"/>
      <c r="SV361" s="156"/>
      <c r="SW361" s="156"/>
      <c r="SX361" s="156"/>
      <c r="SY361" s="156"/>
      <c r="SZ361" s="156"/>
      <c r="TA361" s="156"/>
      <c r="TB361" s="156"/>
      <c r="TC361" s="156"/>
      <c r="TD361" s="156"/>
      <c r="TE361" s="156"/>
      <c r="TF361" s="156"/>
      <c r="TG361" s="156"/>
      <c r="TH361" s="156"/>
      <c r="TI361" s="156"/>
      <c r="TJ361" s="156"/>
      <c r="TK361" s="156"/>
      <c r="TL361" s="156"/>
      <c r="TM361" s="156"/>
      <c r="TN361" s="156"/>
      <c r="TO361" s="156"/>
      <c r="TP361" s="156"/>
      <c r="TQ361" s="156"/>
      <c r="TR361" s="156"/>
      <c r="TS361" s="156"/>
      <c r="TT361" s="156"/>
      <c r="TU361" s="156"/>
      <c r="TV361" s="156"/>
      <c r="TW361" s="156"/>
      <c r="TX361" s="156"/>
      <c r="TY361" s="156"/>
      <c r="TZ361" s="156"/>
      <c r="UA361" s="156"/>
      <c r="UB361" s="156"/>
      <c r="UC361" s="156"/>
      <c r="UD361" s="156"/>
      <c r="UE361" s="156"/>
      <c r="UF361" s="156"/>
      <c r="UG361" s="156"/>
      <c r="UH361" s="156"/>
      <c r="UI361" s="156"/>
      <c r="UJ361" s="156"/>
      <c r="UK361" s="156"/>
      <c r="UL361" s="156"/>
    </row>
    <row r="362" spans="1:558" s="13" customFormat="1" x14ac:dyDescent="0.25">
      <c r="A362" s="54">
        <v>356</v>
      </c>
      <c r="B362" s="24" t="s">
        <v>851</v>
      </c>
      <c r="C362" s="54" t="s">
        <v>912</v>
      </c>
      <c r="D362" s="80" t="s">
        <v>853</v>
      </c>
      <c r="E362" s="80" t="s">
        <v>36</v>
      </c>
      <c r="F362" s="86" t="s">
        <v>920</v>
      </c>
      <c r="G362" s="25">
        <v>25000</v>
      </c>
      <c r="H362" s="87">
        <v>0</v>
      </c>
      <c r="I362" s="25">
        <v>25</v>
      </c>
      <c r="J362" s="85">
        <v>717.5</v>
      </c>
      <c r="K362" s="60">
        <f t="shared" si="47"/>
        <v>1774.9999999999998</v>
      </c>
      <c r="L362" s="36">
        <f t="shared" si="48"/>
        <v>275</v>
      </c>
      <c r="M362" s="72">
        <v>760</v>
      </c>
      <c r="N362" s="25">
        <f t="shared" si="49"/>
        <v>1772.5000000000002</v>
      </c>
      <c r="O362" s="25"/>
      <c r="P362" s="25">
        <f t="shared" si="50"/>
        <v>1477.5</v>
      </c>
      <c r="Q362" s="25">
        <f t="shared" si="51"/>
        <v>1502.5</v>
      </c>
      <c r="R362" s="25">
        <f t="shared" si="52"/>
        <v>3822.5</v>
      </c>
      <c r="S362" s="25">
        <f t="shared" si="46"/>
        <v>23497.5</v>
      </c>
      <c r="T362" s="37" t="s">
        <v>44</v>
      </c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  <c r="LD362" s="33"/>
      <c r="LE362" s="33"/>
      <c r="LF362" s="33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3"/>
      <c r="LS362" s="33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33"/>
      <c r="ME362" s="33"/>
      <c r="MF362" s="33"/>
      <c r="MG362" s="33"/>
      <c r="MH362" s="33"/>
      <c r="MI362" s="33"/>
      <c r="MJ362" s="33"/>
      <c r="MK362" s="33"/>
      <c r="ML362" s="33"/>
      <c r="MM362" s="33"/>
      <c r="MN362" s="33"/>
      <c r="MO362" s="33"/>
      <c r="MP362" s="33"/>
      <c r="MQ362" s="33"/>
      <c r="MR362" s="33"/>
      <c r="MS362" s="33"/>
      <c r="MT362" s="33"/>
      <c r="MU362" s="33"/>
      <c r="MV362" s="33"/>
      <c r="MW362" s="33"/>
      <c r="MX362" s="33"/>
      <c r="MY362" s="33"/>
      <c r="MZ362" s="33"/>
      <c r="NA362" s="33"/>
      <c r="NB362" s="33"/>
      <c r="NC362" s="33"/>
      <c r="ND362" s="33"/>
      <c r="NE362" s="33"/>
      <c r="NF362" s="33"/>
      <c r="NG362" s="33"/>
      <c r="NH362" s="33"/>
      <c r="NI362" s="33"/>
      <c r="NJ362" s="33"/>
      <c r="NK362" s="33"/>
      <c r="NL362" s="33"/>
      <c r="NM362" s="33"/>
      <c r="NN362" s="33"/>
      <c r="NO362" s="33"/>
      <c r="NP362" s="33"/>
      <c r="NQ362" s="33"/>
      <c r="NR362" s="33"/>
      <c r="NS362" s="33"/>
      <c r="NT362" s="33"/>
      <c r="NU362" s="33"/>
      <c r="NV362" s="33"/>
      <c r="NW362" s="33"/>
      <c r="NX362" s="33"/>
      <c r="NY362" s="33"/>
      <c r="NZ362" s="33"/>
      <c r="OA362" s="33"/>
      <c r="OB362" s="33"/>
      <c r="OC362" s="33"/>
      <c r="OD362" s="33"/>
      <c r="OE362" s="33"/>
      <c r="OF362" s="33"/>
      <c r="OG362" s="33"/>
      <c r="OH362" s="33"/>
      <c r="OI362" s="33"/>
      <c r="OJ362" s="33"/>
      <c r="OK362" s="33"/>
      <c r="OL362" s="33"/>
      <c r="OM362" s="33"/>
      <c r="ON362" s="33"/>
      <c r="OO362" s="33"/>
      <c r="OP362" s="33"/>
      <c r="OQ362" s="33"/>
      <c r="OR362" s="33"/>
      <c r="OS362" s="33"/>
      <c r="OT362" s="33"/>
      <c r="OU362" s="33"/>
      <c r="OV362" s="33"/>
      <c r="OW362" s="33"/>
      <c r="OX362" s="33"/>
      <c r="OY362" s="33"/>
      <c r="OZ362" s="33"/>
      <c r="PA362" s="33"/>
      <c r="PB362" s="33"/>
      <c r="PC362" s="33"/>
      <c r="PD362" s="33"/>
      <c r="PE362" s="33"/>
      <c r="PF362" s="33"/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  <c r="QN362" s="33"/>
      <c r="QO362" s="33"/>
      <c r="QP362" s="33"/>
      <c r="QQ362" s="33"/>
      <c r="QR362" s="33"/>
      <c r="QS362" s="33"/>
      <c r="QT362" s="33"/>
      <c r="QU362" s="33"/>
      <c r="QV362" s="33"/>
      <c r="QW362" s="33"/>
      <c r="QX362" s="33"/>
      <c r="QY362" s="33"/>
      <c r="QZ362" s="33"/>
      <c r="RA362" s="33"/>
      <c r="RB362" s="33"/>
      <c r="RC362" s="33"/>
      <c r="RD362" s="33"/>
      <c r="RE362" s="33"/>
      <c r="RF362" s="33"/>
      <c r="RG362" s="33"/>
      <c r="RH362" s="33"/>
      <c r="RI362" s="33"/>
      <c r="RJ362" s="33"/>
      <c r="RK362" s="33"/>
      <c r="RL362" s="33"/>
      <c r="RM362" s="33"/>
      <c r="RN362" s="33"/>
      <c r="RO362" s="33"/>
      <c r="RP362" s="33"/>
      <c r="RQ362" s="33"/>
      <c r="RR362" s="33"/>
      <c r="RS362" s="33"/>
      <c r="RT362" s="33"/>
      <c r="RU362" s="33"/>
      <c r="RV362" s="33"/>
      <c r="RW362" s="33"/>
      <c r="RX362" s="33"/>
      <c r="RY362" s="33"/>
      <c r="RZ362" s="33"/>
      <c r="SA362" s="33"/>
      <c r="SB362" s="33"/>
      <c r="SC362" s="33"/>
      <c r="SD362" s="33"/>
      <c r="SE362" s="33"/>
      <c r="SF362" s="33"/>
      <c r="SG362" s="33"/>
      <c r="SH362" s="33"/>
      <c r="SI362" s="33"/>
      <c r="SJ362" s="33"/>
      <c r="SK362" s="33"/>
      <c r="SL362" s="33"/>
      <c r="SM362" s="33"/>
      <c r="SN362" s="33"/>
      <c r="SO362" s="33"/>
      <c r="SP362" s="33"/>
      <c r="SQ362" s="33"/>
      <c r="SR362" s="33"/>
      <c r="SS362" s="33"/>
      <c r="ST362" s="33"/>
      <c r="SU362" s="33"/>
      <c r="SV362" s="33"/>
      <c r="SW362" s="33"/>
      <c r="SX362" s="33"/>
      <c r="SY362" s="33"/>
      <c r="SZ362" s="33"/>
      <c r="TA362" s="33"/>
      <c r="TB362" s="33"/>
      <c r="TC362" s="33"/>
      <c r="TD362" s="33"/>
      <c r="TE362" s="33"/>
      <c r="TF362" s="33"/>
      <c r="TG362" s="33"/>
      <c r="TH362" s="33"/>
      <c r="TI362" s="33"/>
      <c r="TJ362" s="33"/>
      <c r="TK362" s="33"/>
      <c r="TL362" s="33"/>
      <c r="TM362" s="33"/>
      <c r="TN362" s="33"/>
      <c r="TO362" s="33"/>
      <c r="TP362" s="33"/>
      <c r="TQ362" s="33"/>
      <c r="TR362" s="33"/>
      <c r="TS362" s="33"/>
      <c r="TT362" s="33"/>
      <c r="TU362" s="33"/>
      <c r="TV362" s="33"/>
      <c r="TW362" s="33"/>
      <c r="TX362" s="33"/>
      <c r="TY362" s="33"/>
      <c r="TZ362" s="33"/>
      <c r="UA362" s="33"/>
      <c r="UB362" s="33"/>
      <c r="UC362" s="33"/>
      <c r="UD362" s="33"/>
      <c r="UE362" s="33"/>
      <c r="UF362" s="33"/>
      <c r="UG362" s="33"/>
      <c r="UH362" s="33"/>
      <c r="UI362" s="33"/>
      <c r="UJ362" s="33"/>
      <c r="UK362" s="33"/>
      <c r="UL362" s="33"/>
    </row>
    <row r="363" spans="1:558" s="13" customFormat="1" x14ac:dyDescent="0.25">
      <c r="A363" s="54">
        <v>357</v>
      </c>
      <c r="B363" s="24" t="s">
        <v>407</v>
      </c>
      <c r="C363" s="54" t="s">
        <v>913</v>
      </c>
      <c r="D363" s="80" t="s">
        <v>406</v>
      </c>
      <c r="E363" s="80" t="s">
        <v>391</v>
      </c>
      <c r="F363" s="86" t="s">
        <v>921</v>
      </c>
      <c r="G363" s="25">
        <v>190000</v>
      </c>
      <c r="H363" s="84">
        <v>32846.75</v>
      </c>
      <c r="I363" s="25">
        <v>25</v>
      </c>
      <c r="J363" s="85">
        <v>5453</v>
      </c>
      <c r="K363" s="60">
        <f t="shared" si="47"/>
        <v>13489.999999999998</v>
      </c>
      <c r="L363" s="36">
        <f t="shared" si="48"/>
        <v>2090</v>
      </c>
      <c r="M363" s="72">
        <v>5776</v>
      </c>
      <c r="N363" s="25">
        <f t="shared" si="49"/>
        <v>13471</v>
      </c>
      <c r="O363" s="25"/>
      <c r="P363" s="25">
        <f t="shared" si="50"/>
        <v>11229</v>
      </c>
      <c r="Q363" s="25">
        <f t="shared" si="51"/>
        <v>44100.75</v>
      </c>
      <c r="R363" s="25">
        <f t="shared" si="52"/>
        <v>29051</v>
      </c>
      <c r="S363" s="25">
        <f t="shared" si="46"/>
        <v>145899.25</v>
      </c>
      <c r="T363" s="37" t="s">
        <v>44</v>
      </c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  <c r="LD363" s="33"/>
      <c r="LE363" s="33"/>
      <c r="LF363" s="33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3"/>
      <c r="LS363" s="33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33"/>
      <c r="ME363" s="33"/>
      <c r="MF363" s="33"/>
      <c r="MG363" s="33"/>
      <c r="MH363" s="33"/>
      <c r="MI363" s="33"/>
      <c r="MJ363" s="33"/>
      <c r="MK363" s="33"/>
      <c r="ML363" s="33"/>
      <c r="MM363" s="33"/>
      <c r="MN363" s="33"/>
      <c r="MO363" s="33"/>
      <c r="MP363" s="33"/>
      <c r="MQ363" s="33"/>
      <c r="MR363" s="33"/>
      <c r="MS363" s="33"/>
      <c r="MT363" s="33"/>
      <c r="MU363" s="33"/>
      <c r="MV363" s="33"/>
      <c r="MW363" s="33"/>
      <c r="MX363" s="33"/>
      <c r="MY363" s="33"/>
      <c r="MZ363" s="33"/>
      <c r="NA363" s="33"/>
      <c r="NB363" s="33"/>
      <c r="NC363" s="33"/>
      <c r="ND363" s="33"/>
      <c r="NE363" s="33"/>
      <c r="NF363" s="33"/>
      <c r="NG363" s="33"/>
      <c r="NH363" s="33"/>
      <c r="NI363" s="33"/>
      <c r="NJ363" s="33"/>
      <c r="NK363" s="33"/>
      <c r="NL363" s="33"/>
      <c r="NM363" s="33"/>
      <c r="NN363" s="33"/>
      <c r="NO363" s="33"/>
      <c r="NP363" s="33"/>
      <c r="NQ363" s="33"/>
      <c r="NR363" s="33"/>
      <c r="NS363" s="33"/>
      <c r="NT363" s="33"/>
      <c r="NU363" s="33"/>
      <c r="NV363" s="33"/>
      <c r="NW363" s="33"/>
      <c r="NX363" s="33"/>
      <c r="NY363" s="33"/>
      <c r="NZ363" s="33"/>
      <c r="OA363" s="33"/>
      <c r="OB363" s="33"/>
      <c r="OC363" s="33"/>
      <c r="OD363" s="33"/>
      <c r="OE363" s="33"/>
      <c r="OF363" s="33"/>
      <c r="OG363" s="33"/>
      <c r="OH363" s="33"/>
      <c r="OI363" s="33"/>
      <c r="OJ363" s="33"/>
      <c r="OK363" s="33"/>
      <c r="OL363" s="33"/>
      <c r="OM363" s="33"/>
      <c r="ON363" s="33"/>
      <c r="OO363" s="33"/>
      <c r="OP363" s="33"/>
      <c r="OQ363" s="33"/>
      <c r="OR363" s="33"/>
      <c r="OS363" s="33"/>
      <c r="OT363" s="33"/>
      <c r="OU363" s="33"/>
      <c r="OV363" s="33"/>
      <c r="OW363" s="33"/>
      <c r="OX363" s="33"/>
      <c r="OY363" s="33"/>
      <c r="OZ363" s="33"/>
      <c r="PA363" s="33"/>
      <c r="PB363" s="33"/>
      <c r="PC363" s="33"/>
      <c r="PD363" s="33"/>
      <c r="PE363" s="33"/>
      <c r="PF363" s="33"/>
      <c r="PG363" s="33"/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/>
      <c r="PZ363" s="33"/>
      <c r="QA363" s="33"/>
      <c r="QB363" s="33"/>
      <c r="QC363" s="33"/>
      <c r="QD363" s="33"/>
      <c r="QE363" s="33"/>
      <c r="QF363" s="33"/>
      <c r="QG363" s="33"/>
      <c r="QH363" s="33"/>
      <c r="QI363" s="33"/>
      <c r="QJ363" s="33"/>
      <c r="QK363" s="33"/>
      <c r="QL363" s="33"/>
      <c r="QM363" s="33"/>
      <c r="QN363" s="33"/>
      <c r="QO363" s="33"/>
      <c r="QP363" s="33"/>
      <c r="QQ363" s="33"/>
      <c r="QR363" s="33"/>
      <c r="QS363" s="33"/>
      <c r="QT363" s="33"/>
      <c r="QU363" s="33"/>
      <c r="QV363" s="33"/>
      <c r="QW363" s="33"/>
      <c r="QX363" s="33"/>
      <c r="QY363" s="33"/>
      <c r="QZ363" s="33"/>
      <c r="RA363" s="33"/>
      <c r="RB363" s="33"/>
      <c r="RC363" s="33"/>
      <c r="RD363" s="33"/>
      <c r="RE363" s="33"/>
      <c r="RF363" s="33"/>
      <c r="RG363" s="33"/>
      <c r="RH363" s="33"/>
      <c r="RI363" s="33"/>
      <c r="RJ363" s="33"/>
      <c r="RK363" s="33"/>
      <c r="RL363" s="33"/>
      <c r="RM363" s="33"/>
      <c r="RN363" s="33"/>
      <c r="RO363" s="33"/>
      <c r="RP363" s="33"/>
      <c r="RQ363" s="33"/>
      <c r="RR363" s="33"/>
      <c r="RS363" s="33"/>
      <c r="RT363" s="33"/>
      <c r="RU363" s="33"/>
      <c r="RV363" s="33"/>
      <c r="RW363" s="33"/>
      <c r="RX363" s="33"/>
      <c r="RY363" s="33"/>
      <c r="RZ363" s="33"/>
      <c r="SA363" s="33"/>
      <c r="SB363" s="33"/>
      <c r="SC363" s="33"/>
      <c r="SD363" s="33"/>
      <c r="SE363" s="33"/>
      <c r="SF363" s="33"/>
      <c r="SG363" s="33"/>
      <c r="SH363" s="33"/>
      <c r="SI363" s="33"/>
      <c r="SJ363" s="33"/>
      <c r="SK363" s="33"/>
      <c r="SL363" s="33"/>
      <c r="SM363" s="33"/>
      <c r="SN363" s="33"/>
      <c r="SO363" s="33"/>
      <c r="SP363" s="33"/>
      <c r="SQ363" s="33"/>
      <c r="SR363" s="33"/>
      <c r="SS363" s="33"/>
      <c r="ST363" s="33"/>
      <c r="SU363" s="33"/>
      <c r="SV363" s="33"/>
      <c r="SW363" s="33"/>
      <c r="SX363" s="33"/>
      <c r="SY363" s="33"/>
      <c r="SZ363" s="33"/>
      <c r="TA363" s="33"/>
      <c r="TB363" s="33"/>
      <c r="TC363" s="33"/>
      <c r="TD363" s="33"/>
      <c r="TE363" s="33"/>
      <c r="TF363" s="33"/>
      <c r="TG363" s="33"/>
      <c r="TH363" s="33"/>
      <c r="TI363" s="33"/>
      <c r="TJ363" s="33"/>
      <c r="TK363" s="33"/>
      <c r="TL363" s="33"/>
      <c r="TM363" s="33"/>
      <c r="TN363" s="33"/>
      <c r="TO363" s="33"/>
      <c r="TP363" s="33"/>
      <c r="TQ363" s="33"/>
      <c r="TR363" s="33"/>
      <c r="TS363" s="33"/>
      <c r="TT363" s="33"/>
      <c r="TU363" s="33"/>
      <c r="TV363" s="33"/>
      <c r="TW363" s="33"/>
      <c r="TX363" s="33"/>
      <c r="TY363" s="33"/>
      <c r="TZ363" s="33"/>
      <c r="UA363" s="33"/>
      <c r="UB363" s="33"/>
      <c r="UC363" s="33"/>
      <c r="UD363" s="33"/>
      <c r="UE363" s="33"/>
      <c r="UF363" s="33"/>
      <c r="UG363" s="33"/>
      <c r="UH363" s="33"/>
      <c r="UI363" s="33"/>
      <c r="UJ363" s="33"/>
      <c r="UK363" s="33"/>
      <c r="UL363" s="33"/>
    </row>
    <row r="364" spans="1:558" s="13" customFormat="1" x14ac:dyDescent="0.25">
      <c r="A364" s="54">
        <v>358</v>
      </c>
      <c r="B364" s="24" t="s">
        <v>409</v>
      </c>
      <c r="C364" s="54" t="s">
        <v>913</v>
      </c>
      <c r="D364" s="80" t="s">
        <v>406</v>
      </c>
      <c r="E364" s="80" t="s">
        <v>838</v>
      </c>
      <c r="F364" s="86" t="s">
        <v>921</v>
      </c>
      <c r="G364" s="25">
        <v>90000</v>
      </c>
      <c r="H364" s="84">
        <v>9753.1200000000008</v>
      </c>
      <c r="I364" s="25">
        <v>25</v>
      </c>
      <c r="J364" s="85">
        <v>2583</v>
      </c>
      <c r="K364" s="60">
        <f t="shared" si="47"/>
        <v>6389.9999999999991</v>
      </c>
      <c r="L364" s="36">
        <f t="shared" si="48"/>
        <v>990.00000000000011</v>
      </c>
      <c r="M364" s="72">
        <v>2736</v>
      </c>
      <c r="N364" s="25">
        <f t="shared" si="49"/>
        <v>6381</v>
      </c>
      <c r="O364" s="25"/>
      <c r="P364" s="25">
        <f t="shared" si="50"/>
        <v>5319</v>
      </c>
      <c r="Q364" s="25">
        <f t="shared" si="51"/>
        <v>15097.12</v>
      </c>
      <c r="R364" s="25">
        <f t="shared" si="52"/>
        <v>13761</v>
      </c>
      <c r="S364" s="25">
        <f t="shared" si="46"/>
        <v>74902.880000000005</v>
      </c>
      <c r="T364" s="37" t="s">
        <v>44</v>
      </c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  <c r="LD364" s="33"/>
      <c r="LE364" s="33"/>
      <c r="LF364" s="33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3"/>
      <c r="LS364" s="33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33"/>
      <c r="ME364" s="33"/>
      <c r="MF364" s="33"/>
      <c r="MG364" s="33"/>
      <c r="MH364" s="33"/>
      <c r="MI364" s="33"/>
      <c r="MJ364" s="33"/>
      <c r="MK364" s="33"/>
      <c r="ML364" s="33"/>
      <c r="MM364" s="33"/>
      <c r="MN364" s="33"/>
      <c r="MO364" s="33"/>
      <c r="MP364" s="33"/>
      <c r="MQ364" s="33"/>
      <c r="MR364" s="33"/>
      <c r="MS364" s="33"/>
      <c r="MT364" s="33"/>
      <c r="MU364" s="33"/>
      <c r="MV364" s="33"/>
      <c r="MW364" s="33"/>
      <c r="MX364" s="33"/>
      <c r="MY364" s="33"/>
      <c r="MZ364" s="33"/>
      <c r="NA364" s="33"/>
      <c r="NB364" s="33"/>
      <c r="NC364" s="33"/>
      <c r="ND364" s="33"/>
      <c r="NE364" s="33"/>
      <c r="NF364" s="33"/>
      <c r="NG364" s="33"/>
      <c r="NH364" s="33"/>
      <c r="NI364" s="33"/>
      <c r="NJ364" s="33"/>
      <c r="NK364" s="33"/>
      <c r="NL364" s="33"/>
      <c r="NM364" s="33"/>
      <c r="NN364" s="33"/>
      <c r="NO364" s="33"/>
      <c r="NP364" s="33"/>
      <c r="NQ364" s="33"/>
      <c r="NR364" s="33"/>
      <c r="NS364" s="33"/>
      <c r="NT364" s="33"/>
      <c r="NU364" s="33"/>
      <c r="NV364" s="33"/>
      <c r="NW364" s="33"/>
      <c r="NX364" s="33"/>
      <c r="NY364" s="33"/>
      <c r="NZ364" s="33"/>
      <c r="OA364" s="33"/>
      <c r="OB364" s="33"/>
      <c r="OC364" s="33"/>
      <c r="OD364" s="33"/>
      <c r="OE364" s="33"/>
      <c r="OF364" s="33"/>
      <c r="OG364" s="33"/>
      <c r="OH364" s="33"/>
      <c r="OI364" s="33"/>
      <c r="OJ364" s="33"/>
      <c r="OK364" s="33"/>
      <c r="OL364" s="33"/>
      <c r="OM364" s="33"/>
      <c r="ON364" s="33"/>
      <c r="OO364" s="33"/>
      <c r="OP364" s="33"/>
      <c r="OQ364" s="33"/>
      <c r="OR364" s="33"/>
      <c r="OS364" s="33"/>
      <c r="OT364" s="33"/>
      <c r="OU364" s="33"/>
      <c r="OV364" s="33"/>
      <c r="OW364" s="33"/>
      <c r="OX364" s="33"/>
      <c r="OY364" s="33"/>
      <c r="OZ364" s="33"/>
      <c r="PA364" s="33"/>
      <c r="PB364" s="33"/>
      <c r="PC364" s="33"/>
      <c r="PD364" s="33"/>
      <c r="PE364" s="33"/>
      <c r="PF364" s="33"/>
      <c r="PG364" s="33"/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/>
      <c r="PT364" s="33"/>
      <c r="PU364" s="33"/>
      <c r="PV364" s="33"/>
      <c r="PW364" s="33"/>
      <c r="PX364" s="33"/>
      <c r="PY364" s="33"/>
      <c r="PZ364" s="33"/>
      <c r="QA364" s="33"/>
      <c r="QB364" s="33"/>
      <c r="QC364" s="33"/>
      <c r="QD364" s="33"/>
      <c r="QE364" s="33"/>
      <c r="QF364" s="33"/>
      <c r="QG364" s="33"/>
      <c r="QH364" s="33"/>
      <c r="QI364" s="33"/>
      <c r="QJ364" s="33"/>
      <c r="QK364" s="33"/>
      <c r="QL364" s="33"/>
      <c r="QM364" s="33"/>
      <c r="QN364" s="33"/>
      <c r="QO364" s="33"/>
      <c r="QP364" s="33"/>
      <c r="QQ364" s="33"/>
      <c r="QR364" s="33"/>
      <c r="QS364" s="33"/>
      <c r="QT364" s="33"/>
      <c r="QU364" s="33"/>
      <c r="QV364" s="33"/>
      <c r="QW364" s="33"/>
      <c r="QX364" s="33"/>
      <c r="QY364" s="33"/>
      <c r="QZ364" s="33"/>
      <c r="RA364" s="33"/>
      <c r="RB364" s="33"/>
      <c r="RC364" s="33"/>
      <c r="RD364" s="33"/>
      <c r="RE364" s="33"/>
      <c r="RF364" s="33"/>
      <c r="RG364" s="33"/>
      <c r="RH364" s="33"/>
      <c r="RI364" s="33"/>
      <c r="RJ364" s="33"/>
      <c r="RK364" s="33"/>
      <c r="RL364" s="33"/>
      <c r="RM364" s="33"/>
      <c r="RN364" s="33"/>
      <c r="RO364" s="33"/>
      <c r="RP364" s="33"/>
      <c r="RQ364" s="33"/>
      <c r="RR364" s="33"/>
      <c r="RS364" s="33"/>
      <c r="RT364" s="33"/>
      <c r="RU364" s="33"/>
      <c r="RV364" s="33"/>
      <c r="RW364" s="33"/>
      <c r="RX364" s="33"/>
      <c r="RY364" s="33"/>
      <c r="RZ364" s="33"/>
      <c r="SA364" s="33"/>
      <c r="SB364" s="33"/>
      <c r="SC364" s="33"/>
      <c r="SD364" s="33"/>
      <c r="SE364" s="33"/>
      <c r="SF364" s="33"/>
      <c r="SG364" s="33"/>
      <c r="SH364" s="33"/>
      <c r="SI364" s="33"/>
      <c r="SJ364" s="33"/>
      <c r="SK364" s="33"/>
      <c r="SL364" s="33"/>
      <c r="SM364" s="33"/>
      <c r="SN364" s="33"/>
      <c r="SO364" s="33"/>
      <c r="SP364" s="33"/>
      <c r="SQ364" s="33"/>
      <c r="SR364" s="33"/>
      <c r="SS364" s="33"/>
      <c r="ST364" s="33"/>
      <c r="SU364" s="33"/>
      <c r="SV364" s="33"/>
      <c r="SW364" s="33"/>
      <c r="SX364" s="33"/>
      <c r="SY364" s="33"/>
      <c r="SZ364" s="33"/>
      <c r="TA364" s="33"/>
      <c r="TB364" s="33"/>
      <c r="TC364" s="33"/>
      <c r="TD364" s="33"/>
      <c r="TE364" s="33"/>
      <c r="TF364" s="33"/>
      <c r="TG364" s="33"/>
      <c r="TH364" s="33"/>
      <c r="TI364" s="33"/>
      <c r="TJ364" s="33"/>
      <c r="TK364" s="33"/>
      <c r="TL364" s="33"/>
      <c r="TM364" s="33"/>
      <c r="TN364" s="33"/>
      <c r="TO364" s="33"/>
      <c r="TP364" s="33"/>
      <c r="TQ364" s="33"/>
      <c r="TR364" s="33"/>
      <c r="TS364" s="33"/>
      <c r="TT364" s="33"/>
      <c r="TU364" s="33"/>
      <c r="TV364" s="33"/>
      <c r="TW364" s="33"/>
      <c r="TX364" s="33"/>
      <c r="TY364" s="33"/>
      <c r="TZ364" s="33"/>
      <c r="UA364" s="33"/>
      <c r="UB364" s="33"/>
      <c r="UC364" s="33"/>
      <c r="UD364" s="33"/>
      <c r="UE364" s="33"/>
      <c r="UF364" s="33"/>
      <c r="UG364" s="33"/>
      <c r="UH364" s="33"/>
      <c r="UI364" s="33"/>
      <c r="UJ364" s="33"/>
      <c r="UK364" s="33"/>
      <c r="UL364" s="33"/>
    </row>
    <row r="365" spans="1:558" s="13" customFormat="1" x14ac:dyDescent="0.25">
      <c r="A365" s="54">
        <v>359</v>
      </c>
      <c r="B365" s="24" t="s">
        <v>411</v>
      </c>
      <c r="C365" s="54" t="s">
        <v>913</v>
      </c>
      <c r="D365" s="80" t="s">
        <v>406</v>
      </c>
      <c r="E365" s="80" t="s">
        <v>839</v>
      </c>
      <c r="F365" s="86" t="s">
        <v>921</v>
      </c>
      <c r="G365" s="25">
        <v>55000</v>
      </c>
      <c r="H365" s="85">
        <v>2302.36</v>
      </c>
      <c r="I365" s="25">
        <v>25</v>
      </c>
      <c r="J365" s="85">
        <v>1578.5</v>
      </c>
      <c r="K365" s="60">
        <f t="shared" si="47"/>
        <v>3904.9999999999995</v>
      </c>
      <c r="L365" s="36">
        <f t="shared" si="48"/>
        <v>605.00000000000011</v>
      </c>
      <c r="M365" s="72">
        <v>1672</v>
      </c>
      <c r="N365" s="25">
        <f t="shared" si="49"/>
        <v>3899.5000000000005</v>
      </c>
      <c r="O365" s="25"/>
      <c r="P365" s="25">
        <f t="shared" si="50"/>
        <v>3250.5</v>
      </c>
      <c r="Q365" s="25">
        <f t="shared" si="51"/>
        <v>5577.8600000000006</v>
      </c>
      <c r="R365" s="25">
        <f t="shared" si="52"/>
        <v>8409.5</v>
      </c>
      <c r="S365" s="25">
        <f t="shared" si="46"/>
        <v>49422.14</v>
      </c>
      <c r="T365" s="37" t="s">
        <v>44</v>
      </c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  <c r="LD365" s="33"/>
      <c r="LE365" s="33"/>
      <c r="LF365" s="33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3"/>
      <c r="LS365" s="33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33"/>
      <c r="ME365" s="33"/>
      <c r="MF365" s="33"/>
      <c r="MG365" s="33"/>
      <c r="MH365" s="33"/>
      <c r="MI365" s="33"/>
      <c r="MJ365" s="33"/>
      <c r="MK365" s="33"/>
      <c r="ML365" s="33"/>
      <c r="MM365" s="33"/>
      <c r="MN365" s="33"/>
      <c r="MO365" s="33"/>
      <c r="MP365" s="33"/>
      <c r="MQ365" s="33"/>
      <c r="MR365" s="33"/>
      <c r="MS365" s="33"/>
      <c r="MT365" s="33"/>
      <c r="MU365" s="33"/>
      <c r="MV365" s="33"/>
      <c r="MW365" s="33"/>
      <c r="MX365" s="33"/>
      <c r="MY365" s="33"/>
      <c r="MZ365" s="33"/>
      <c r="NA365" s="33"/>
      <c r="NB365" s="33"/>
      <c r="NC365" s="33"/>
      <c r="ND365" s="33"/>
      <c r="NE365" s="33"/>
      <c r="NF365" s="33"/>
      <c r="NG365" s="33"/>
      <c r="NH365" s="33"/>
      <c r="NI365" s="33"/>
      <c r="NJ365" s="33"/>
      <c r="NK365" s="33"/>
      <c r="NL365" s="33"/>
      <c r="NM365" s="33"/>
      <c r="NN365" s="33"/>
      <c r="NO365" s="33"/>
      <c r="NP365" s="33"/>
      <c r="NQ365" s="33"/>
      <c r="NR365" s="33"/>
      <c r="NS365" s="33"/>
      <c r="NT365" s="33"/>
      <c r="NU365" s="33"/>
      <c r="NV365" s="33"/>
      <c r="NW365" s="33"/>
      <c r="NX365" s="33"/>
      <c r="NY365" s="33"/>
      <c r="NZ365" s="33"/>
      <c r="OA365" s="33"/>
      <c r="OB365" s="33"/>
      <c r="OC365" s="33"/>
      <c r="OD365" s="33"/>
      <c r="OE365" s="33"/>
      <c r="OF365" s="33"/>
      <c r="OG365" s="33"/>
      <c r="OH365" s="33"/>
      <c r="OI365" s="33"/>
      <c r="OJ365" s="33"/>
      <c r="OK365" s="33"/>
      <c r="OL365" s="33"/>
      <c r="OM365" s="33"/>
      <c r="ON365" s="33"/>
      <c r="OO365" s="33"/>
      <c r="OP365" s="33"/>
      <c r="OQ365" s="33"/>
      <c r="OR365" s="33"/>
      <c r="OS365" s="33"/>
      <c r="OT365" s="33"/>
      <c r="OU365" s="33"/>
      <c r="OV365" s="33"/>
      <c r="OW365" s="33"/>
      <c r="OX365" s="33"/>
      <c r="OY365" s="33"/>
      <c r="OZ365" s="33"/>
      <c r="PA365" s="33"/>
      <c r="PB365" s="33"/>
      <c r="PC365" s="33"/>
      <c r="PD365" s="33"/>
      <c r="PE365" s="33"/>
      <c r="PF365" s="33"/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/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  <c r="QN365" s="33"/>
      <c r="QO365" s="33"/>
      <c r="QP365" s="33"/>
      <c r="QQ365" s="33"/>
      <c r="QR365" s="33"/>
      <c r="QS365" s="33"/>
      <c r="QT365" s="33"/>
      <c r="QU365" s="33"/>
      <c r="QV365" s="33"/>
      <c r="QW365" s="33"/>
      <c r="QX365" s="33"/>
      <c r="QY365" s="33"/>
      <c r="QZ365" s="33"/>
      <c r="RA365" s="33"/>
      <c r="RB365" s="33"/>
      <c r="RC365" s="33"/>
      <c r="RD365" s="33"/>
      <c r="RE365" s="33"/>
      <c r="RF365" s="33"/>
      <c r="RG365" s="33"/>
      <c r="RH365" s="33"/>
      <c r="RI365" s="33"/>
      <c r="RJ365" s="33"/>
      <c r="RK365" s="33"/>
      <c r="RL365" s="33"/>
      <c r="RM365" s="33"/>
      <c r="RN365" s="33"/>
      <c r="RO365" s="33"/>
      <c r="RP365" s="33"/>
      <c r="RQ365" s="33"/>
      <c r="RR365" s="33"/>
      <c r="RS365" s="33"/>
      <c r="RT365" s="33"/>
      <c r="RU365" s="33"/>
      <c r="RV365" s="33"/>
      <c r="RW365" s="33"/>
      <c r="RX365" s="33"/>
      <c r="RY365" s="33"/>
      <c r="RZ365" s="33"/>
      <c r="SA365" s="33"/>
      <c r="SB365" s="33"/>
      <c r="SC365" s="33"/>
      <c r="SD365" s="33"/>
      <c r="SE365" s="33"/>
      <c r="SF365" s="33"/>
      <c r="SG365" s="33"/>
      <c r="SH365" s="33"/>
      <c r="SI365" s="33"/>
      <c r="SJ365" s="33"/>
      <c r="SK365" s="33"/>
      <c r="SL365" s="33"/>
      <c r="SM365" s="33"/>
      <c r="SN365" s="33"/>
      <c r="SO365" s="33"/>
      <c r="SP365" s="33"/>
      <c r="SQ365" s="33"/>
      <c r="SR365" s="33"/>
      <c r="SS365" s="33"/>
      <c r="ST365" s="33"/>
      <c r="SU365" s="33"/>
      <c r="SV365" s="33"/>
      <c r="SW365" s="33"/>
      <c r="SX365" s="33"/>
      <c r="SY365" s="33"/>
      <c r="SZ365" s="33"/>
      <c r="TA365" s="33"/>
      <c r="TB365" s="33"/>
      <c r="TC365" s="33"/>
      <c r="TD365" s="33"/>
      <c r="TE365" s="33"/>
      <c r="TF365" s="33"/>
      <c r="TG365" s="33"/>
      <c r="TH365" s="33"/>
      <c r="TI365" s="33"/>
      <c r="TJ365" s="33"/>
      <c r="TK365" s="33"/>
      <c r="TL365" s="33"/>
      <c r="TM365" s="33"/>
      <c r="TN365" s="33"/>
      <c r="TO365" s="33"/>
      <c r="TP365" s="33"/>
      <c r="TQ365" s="33"/>
      <c r="TR365" s="33"/>
      <c r="TS365" s="33"/>
      <c r="TT365" s="33"/>
      <c r="TU365" s="33"/>
      <c r="TV365" s="33"/>
      <c r="TW365" s="33"/>
      <c r="TX365" s="33"/>
      <c r="TY365" s="33"/>
      <c r="TZ365" s="33"/>
      <c r="UA365" s="33"/>
      <c r="UB365" s="33"/>
      <c r="UC365" s="33"/>
      <c r="UD365" s="33"/>
      <c r="UE365" s="33"/>
      <c r="UF365" s="33"/>
      <c r="UG365" s="33"/>
      <c r="UH365" s="33"/>
      <c r="UI365" s="33"/>
      <c r="UJ365" s="33"/>
      <c r="UK365" s="33"/>
      <c r="UL365" s="33"/>
    </row>
    <row r="366" spans="1:558" s="13" customFormat="1" x14ac:dyDescent="0.25">
      <c r="A366" s="54">
        <v>360</v>
      </c>
      <c r="B366" s="24" t="s">
        <v>116</v>
      </c>
      <c r="C366" s="94" t="s">
        <v>912</v>
      </c>
      <c r="D366" s="80" t="s">
        <v>406</v>
      </c>
      <c r="E366" s="80" t="s">
        <v>117</v>
      </c>
      <c r="F366" s="86" t="s">
        <v>921</v>
      </c>
      <c r="G366" s="25">
        <v>50000</v>
      </c>
      <c r="H366" s="84">
        <v>1596.68</v>
      </c>
      <c r="I366" s="25">
        <v>25</v>
      </c>
      <c r="J366" s="85">
        <v>1435</v>
      </c>
      <c r="K366" s="60">
        <f t="shared" si="47"/>
        <v>3549.9999999999995</v>
      </c>
      <c r="L366" s="36">
        <f t="shared" si="48"/>
        <v>550</v>
      </c>
      <c r="M366" s="72">
        <v>1520</v>
      </c>
      <c r="N366" s="25">
        <f t="shared" si="49"/>
        <v>3545.0000000000005</v>
      </c>
      <c r="O366" s="25"/>
      <c r="P366" s="25">
        <f t="shared" si="50"/>
        <v>2955</v>
      </c>
      <c r="Q366" s="25">
        <f t="shared" si="51"/>
        <v>4576.68</v>
      </c>
      <c r="R366" s="25">
        <f t="shared" si="52"/>
        <v>7645</v>
      </c>
      <c r="S366" s="25">
        <f t="shared" si="46"/>
        <v>45423.32</v>
      </c>
      <c r="T366" s="37" t="s">
        <v>44</v>
      </c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  <c r="LD366" s="33"/>
      <c r="LE366" s="33"/>
      <c r="LF366" s="33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3"/>
      <c r="LS366" s="33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33"/>
      <c r="ME366" s="33"/>
      <c r="MF366" s="33"/>
      <c r="MG366" s="33"/>
      <c r="MH366" s="33"/>
      <c r="MI366" s="33"/>
      <c r="MJ366" s="33"/>
      <c r="MK366" s="33"/>
      <c r="ML366" s="33"/>
      <c r="MM366" s="33"/>
      <c r="MN366" s="33"/>
      <c r="MO366" s="33"/>
      <c r="MP366" s="33"/>
      <c r="MQ366" s="33"/>
      <c r="MR366" s="33"/>
      <c r="MS366" s="33"/>
      <c r="MT366" s="33"/>
      <c r="MU366" s="33"/>
      <c r="MV366" s="33"/>
      <c r="MW366" s="33"/>
      <c r="MX366" s="33"/>
      <c r="MY366" s="33"/>
      <c r="MZ366" s="33"/>
      <c r="NA366" s="33"/>
      <c r="NB366" s="33"/>
      <c r="NC366" s="33"/>
      <c r="ND366" s="33"/>
      <c r="NE366" s="33"/>
      <c r="NF366" s="33"/>
      <c r="NG366" s="33"/>
      <c r="NH366" s="33"/>
      <c r="NI366" s="33"/>
      <c r="NJ366" s="33"/>
      <c r="NK366" s="33"/>
      <c r="NL366" s="33"/>
      <c r="NM366" s="33"/>
      <c r="NN366" s="33"/>
      <c r="NO366" s="33"/>
      <c r="NP366" s="33"/>
      <c r="NQ366" s="33"/>
      <c r="NR366" s="33"/>
      <c r="NS366" s="33"/>
      <c r="NT366" s="33"/>
      <c r="NU366" s="33"/>
      <c r="NV366" s="33"/>
      <c r="NW366" s="33"/>
      <c r="NX366" s="33"/>
      <c r="NY366" s="33"/>
      <c r="NZ366" s="33"/>
      <c r="OA366" s="33"/>
      <c r="OB366" s="33"/>
      <c r="OC366" s="33"/>
      <c r="OD366" s="33"/>
      <c r="OE366" s="33"/>
      <c r="OF366" s="33"/>
      <c r="OG366" s="33"/>
      <c r="OH366" s="33"/>
      <c r="OI366" s="33"/>
      <c r="OJ366" s="33"/>
      <c r="OK366" s="33"/>
      <c r="OL366" s="33"/>
      <c r="OM366" s="33"/>
      <c r="ON366" s="33"/>
      <c r="OO366" s="33"/>
      <c r="OP366" s="33"/>
      <c r="OQ366" s="33"/>
      <c r="OR366" s="33"/>
      <c r="OS366" s="33"/>
      <c r="OT366" s="33"/>
      <c r="OU366" s="33"/>
      <c r="OV366" s="33"/>
      <c r="OW366" s="33"/>
      <c r="OX366" s="33"/>
      <c r="OY366" s="33"/>
      <c r="OZ366" s="33"/>
      <c r="PA366" s="33"/>
      <c r="PB366" s="33"/>
      <c r="PC366" s="33"/>
      <c r="PD366" s="33"/>
      <c r="PE366" s="33"/>
      <c r="PF366" s="33"/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  <c r="QN366" s="33"/>
      <c r="QO366" s="33"/>
      <c r="QP366" s="33"/>
      <c r="QQ366" s="33"/>
      <c r="QR366" s="33"/>
      <c r="QS366" s="33"/>
      <c r="QT366" s="33"/>
      <c r="QU366" s="33"/>
      <c r="QV366" s="33"/>
      <c r="QW366" s="33"/>
      <c r="QX366" s="33"/>
      <c r="QY366" s="33"/>
      <c r="QZ366" s="33"/>
      <c r="RA366" s="33"/>
      <c r="RB366" s="33"/>
      <c r="RC366" s="33"/>
      <c r="RD366" s="33"/>
      <c r="RE366" s="33"/>
      <c r="RF366" s="33"/>
      <c r="RG366" s="33"/>
      <c r="RH366" s="33"/>
      <c r="RI366" s="33"/>
      <c r="RJ366" s="33"/>
      <c r="RK366" s="33"/>
      <c r="RL366" s="33"/>
      <c r="RM366" s="33"/>
      <c r="RN366" s="33"/>
      <c r="RO366" s="33"/>
      <c r="RP366" s="33"/>
      <c r="RQ366" s="33"/>
      <c r="RR366" s="33"/>
      <c r="RS366" s="33"/>
      <c r="RT366" s="33"/>
      <c r="RU366" s="33"/>
      <c r="RV366" s="33"/>
      <c r="RW366" s="33"/>
      <c r="RX366" s="33"/>
      <c r="RY366" s="33"/>
      <c r="RZ366" s="33"/>
      <c r="SA366" s="33"/>
      <c r="SB366" s="33"/>
      <c r="SC366" s="33"/>
      <c r="SD366" s="33"/>
      <c r="SE366" s="33"/>
      <c r="SF366" s="33"/>
      <c r="SG366" s="33"/>
      <c r="SH366" s="33"/>
      <c r="SI366" s="33"/>
      <c r="SJ366" s="33"/>
      <c r="SK366" s="33"/>
      <c r="SL366" s="33"/>
      <c r="SM366" s="33"/>
      <c r="SN366" s="33"/>
      <c r="SO366" s="33"/>
      <c r="SP366" s="33"/>
      <c r="SQ366" s="33"/>
      <c r="SR366" s="33"/>
      <c r="SS366" s="33"/>
      <c r="ST366" s="33"/>
      <c r="SU366" s="33"/>
      <c r="SV366" s="33"/>
      <c r="SW366" s="33"/>
      <c r="SX366" s="33"/>
      <c r="SY366" s="33"/>
      <c r="SZ366" s="33"/>
      <c r="TA366" s="33"/>
      <c r="TB366" s="33"/>
      <c r="TC366" s="33"/>
      <c r="TD366" s="33"/>
      <c r="TE366" s="33"/>
      <c r="TF366" s="33"/>
      <c r="TG366" s="33"/>
      <c r="TH366" s="33"/>
      <c r="TI366" s="33"/>
      <c r="TJ366" s="33"/>
      <c r="TK366" s="33"/>
      <c r="TL366" s="33"/>
      <c r="TM366" s="33"/>
      <c r="TN366" s="33"/>
      <c r="TO366" s="33"/>
      <c r="TP366" s="33"/>
      <c r="TQ366" s="33"/>
      <c r="TR366" s="33"/>
      <c r="TS366" s="33"/>
      <c r="TT366" s="33"/>
      <c r="TU366" s="33"/>
      <c r="TV366" s="33"/>
      <c r="TW366" s="33"/>
      <c r="TX366" s="33"/>
      <c r="TY366" s="33"/>
      <c r="TZ366" s="33"/>
      <c r="UA366" s="33"/>
      <c r="UB366" s="33"/>
      <c r="UC366" s="33"/>
      <c r="UD366" s="33"/>
      <c r="UE366" s="33"/>
      <c r="UF366" s="33"/>
      <c r="UG366" s="33"/>
      <c r="UH366" s="33"/>
      <c r="UI366" s="33"/>
      <c r="UJ366" s="33"/>
      <c r="UK366" s="33"/>
      <c r="UL366" s="33"/>
    </row>
    <row r="367" spans="1:558" s="13" customFormat="1" x14ac:dyDescent="0.25">
      <c r="A367" s="54">
        <v>361</v>
      </c>
      <c r="B367" s="24" t="s">
        <v>412</v>
      </c>
      <c r="C367" s="54" t="s">
        <v>913</v>
      </c>
      <c r="D367" s="80" t="s">
        <v>406</v>
      </c>
      <c r="E367" s="80" t="s">
        <v>119</v>
      </c>
      <c r="F367" s="86" t="s">
        <v>920</v>
      </c>
      <c r="G367" s="25">
        <v>42000</v>
      </c>
      <c r="H367" s="87">
        <v>724.92</v>
      </c>
      <c r="I367" s="25">
        <v>25</v>
      </c>
      <c r="J367" s="85">
        <v>1205.4000000000001</v>
      </c>
      <c r="K367" s="60">
        <f t="shared" si="47"/>
        <v>2981.9999999999995</v>
      </c>
      <c r="L367" s="36">
        <f t="shared" si="48"/>
        <v>462.00000000000006</v>
      </c>
      <c r="M367" s="72">
        <v>1276.8</v>
      </c>
      <c r="N367" s="25">
        <f t="shared" si="49"/>
        <v>2977.8</v>
      </c>
      <c r="O367" s="25"/>
      <c r="P367" s="25">
        <f t="shared" si="50"/>
        <v>2482.1999999999998</v>
      </c>
      <c r="Q367" s="25">
        <f t="shared" si="51"/>
        <v>3232.12</v>
      </c>
      <c r="R367" s="25">
        <f t="shared" si="52"/>
        <v>6421.7999999999993</v>
      </c>
      <c r="S367" s="25">
        <f t="shared" si="46"/>
        <v>38767.879999999997</v>
      </c>
      <c r="T367" s="37" t="s">
        <v>44</v>
      </c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  <c r="LD367" s="33"/>
      <c r="LE367" s="33"/>
      <c r="LF367" s="33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3"/>
      <c r="LS367" s="33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33"/>
      <c r="ME367" s="33"/>
      <c r="MF367" s="33"/>
      <c r="MG367" s="33"/>
      <c r="MH367" s="33"/>
      <c r="MI367" s="33"/>
      <c r="MJ367" s="33"/>
      <c r="MK367" s="33"/>
      <c r="ML367" s="33"/>
      <c r="MM367" s="33"/>
      <c r="MN367" s="33"/>
      <c r="MO367" s="33"/>
      <c r="MP367" s="33"/>
      <c r="MQ367" s="33"/>
      <c r="MR367" s="33"/>
      <c r="MS367" s="33"/>
      <c r="MT367" s="33"/>
      <c r="MU367" s="33"/>
      <c r="MV367" s="33"/>
      <c r="MW367" s="33"/>
      <c r="MX367" s="33"/>
      <c r="MY367" s="33"/>
      <c r="MZ367" s="33"/>
      <c r="NA367" s="33"/>
      <c r="NB367" s="33"/>
      <c r="NC367" s="33"/>
      <c r="ND367" s="33"/>
      <c r="NE367" s="33"/>
      <c r="NF367" s="33"/>
      <c r="NG367" s="33"/>
      <c r="NH367" s="33"/>
      <c r="NI367" s="33"/>
      <c r="NJ367" s="33"/>
      <c r="NK367" s="33"/>
      <c r="NL367" s="33"/>
      <c r="NM367" s="33"/>
      <c r="NN367" s="33"/>
      <c r="NO367" s="33"/>
      <c r="NP367" s="33"/>
      <c r="NQ367" s="33"/>
      <c r="NR367" s="33"/>
      <c r="NS367" s="33"/>
      <c r="NT367" s="33"/>
      <c r="NU367" s="33"/>
      <c r="NV367" s="33"/>
      <c r="NW367" s="33"/>
      <c r="NX367" s="33"/>
      <c r="NY367" s="33"/>
      <c r="NZ367" s="33"/>
      <c r="OA367" s="33"/>
      <c r="OB367" s="33"/>
      <c r="OC367" s="33"/>
      <c r="OD367" s="33"/>
      <c r="OE367" s="33"/>
      <c r="OF367" s="33"/>
      <c r="OG367" s="33"/>
      <c r="OH367" s="33"/>
      <c r="OI367" s="33"/>
      <c r="OJ367" s="33"/>
      <c r="OK367" s="33"/>
      <c r="OL367" s="33"/>
      <c r="OM367" s="33"/>
      <c r="ON367" s="33"/>
      <c r="OO367" s="33"/>
      <c r="OP367" s="33"/>
      <c r="OQ367" s="33"/>
      <c r="OR367" s="33"/>
      <c r="OS367" s="33"/>
      <c r="OT367" s="33"/>
      <c r="OU367" s="33"/>
      <c r="OV367" s="33"/>
      <c r="OW367" s="33"/>
      <c r="OX367" s="33"/>
      <c r="OY367" s="33"/>
      <c r="OZ367" s="33"/>
      <c r="PA367" s="33"/>
      <c r="PB367" s="33"/>
      <c r="PC367" s="33"/>
      <c r="PD367" s="33"/>
      <c r="PE367" s="33"/>
      <c r="PF367" s="33"/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/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  <c r="QN367" s="33"/>
      <c r="QO367" s="33"/>
      <c r="QP367" s="33"/>
      <c r="QQ367" s="33"/>
      <c r="QR367" s="33"/>
      <c r="QS367" s="33"/>
      <c r="QT367" s="33"/>
      <c r="QU367" s="33"/>
      <c r="QV367" s="33"/>
      <c r="QW367" s="33"/>
      <c r="QX367" s="33"/>
      <c r="QY367" s="33"/>
      <c r="QZ367" s="33"/>
      <c r="RA367" s="33"/>
      <c r="RB367" s="33"/>
      <c r="RC367" s="33"/>
      <c r="RD367" s="33"/>
      <c r="RE367" s="33"/>
      <c r="RF367" s="33"/>
      <c r="RG367" s="33"/>
      <c r="RH367" s="33"/>
      <c r="RI367" s="33"/>
      <c r="RJ367" s="33"/>
      <c r="RK367" s="33"/>
      <c r="RL367" s="33"/>
      <c r="RM367" s="33"/>
      <c r="RN367" s="33"/>
      <c r="RO367" s="33"/>
      <c r="RP367" s="33"/>
      <c r="RQ367" s="33"/>
      <c r="RR367" s="33"/>
      <c r="RS367" s="33"/>
      <c r="RT367" s="33"/>
      <c r="RU367" s="33"/>
      <c r="RV367" s="33"/>
      <c r="RW367" s="33"/>
      <c r="RX367" s="33"/>
      <c r="RY367" s="33"/>
      <c r="RZ367" s="33"/>
      <c r="SA367" s="33"/>
      <c r="SB367" s="33"/>
      <c r="SC367" s="33"/>
      <c r="SD367" s="33"/>
      <c r="SE367" s="33"/>
      <c r="SF367" s="33"/>
      <c r="SG367" s="33"/>
      <c r="SH367" s="33"/>
      <c r="SI367" s="33"/>
      <c r="SJ367" s="33"/>
      <c r="SK367" s="33"/>
      <c r="SL367" s="33"/>
      <c r="SM367" s="33"/>
      <c r="SN367" s="33"/>
      <c r="SO367" s="33"/>
      <c r="SP367" s="33"/>
      <c r="SQ367" s="33"/>
      <c r="SR367" s="33"/>
      <c r="SS367" s="33"/>
      <c r="ST367" s="33"/>
      <c r="SU367" s="33"/>
      <c r="SV367" s="33"/>
      <c r="SW367" s="33"/>
      <c r="SX367" s="33"/>
      <c r="SY367" s="33"/>
      <c r="SZ367" s="33"/>
      <c r="TA367" s="33"/>
      <c r="TB367" s="33"/>
      <c r="TC367" s="33"/>
      <c r="TD367" s="33"/>
      <c r="TE367" s="33"/>
      <c r="TF367" s="33"/>
      <c r="TG367" s="33"/>
      <c r="TH367" s="33"/>
      <c r="TI367" s="33"/>
      <c r="TJ367" s="33"/>
      <c r="TK367" s="33"/>
      <c r="TL367" s="33"/>
      <c r="TM367" s="33"/>
      <c r="TN367" s="33"/>
      <c r="TO367" s="33"/>
      <c r="TP367" s="33"/>
      <c r="TQ367" s="33"/>
      <c r="TR367" s="33"/>
      <c r="TS367" s="33"/>
      <c r="TT367" s="33"/>
      <c r="TU367" s="33"/>
      <c r="TV367" s="33"/>
      <c r="TW367" s="33"/>
      <c r="TX367" s="33"/>
      <c r="TY367" s="33"/>
      <c r="TZ367" s="33"/>
      <c r="UA367" s="33"/>
      <c r="UB367" s="33"/>
      <c r="UC367" s="33"/>
      <c r="UD367" s="33"/>
      <c r="UE367" s="33"/>
      <c r="UF367" s="33"/>
      <c r="UG367" s="33"/>
      <c r="UH367" s="33"/>
      <c r="UI367" s="33"/>
      <c r="UJ367" s="33"/>
      <c r="UK367" s="33"/>
      <c r="UL367" s="33"/>
    </row>
    <row r="368" spans="1:558" s="13" customFormat="1" x14ac:dyDescent="0.25">
      <c r="A368" s="54">
        <v>362</v>
      </c>
      <c r="B368" s="24" t="s">
        <v>410</v>
      </c>
      <c r="C368" s="54" t="s">
        <v>912</v>
      </c>
      <c r="D368" s="80" t="s">
        <v>406</v>
      </c>
      <c r="E368" s="80" t="s">
        <v>107</v>
      </c>
      <c r="F368" s="86" t="s">
        <v>920</v>
      </c>
      <c r="G368" s="25">
        <v>45000</v>
      </c>
      <c r="H368" s="85">
        <v>1148.33</v>
      </c>
      <c r="I368" s="25">
        <v>25</v>
      </c>
      <c r="J368" s="85">
        <v>1291.5</v>
      </c>
      <c r="K368" s="60">
        <f t="shared" si="47"/>
        <v>3194.9999999999995</v>
      </c>
      <c r="L368" s="36">
        <f t="shared" si="48"/>
        <v>495.00000000000006</v>
      </c>
      <c r="M368" s="72">
        <v>1368</v>
      </c>
      <c r="N368" s="25">
        <f t="shared" si="49"/>
        <v>3190.5</v>
      </c>
      <c r="O368" s="25"/>
      <c r="P368" s="25">
        <f t="shared" si="50"/>
        <v>2659.5</v>
      </c>
      <c r="Q368" s="25">
        <f t="shared" si="51"/>
        <v>3832.83</v>
      </c>
      <c r="R368" s="25">
        <f t="shared" si="52"/>
        <v>6880.5</v>
      </c>
      <c r="S368" s="25">
        <f t="shared" si="46"/>
        <v>41167.17</v>
      </c>
      <c r="T368" s="37" t="s">
        <v>44</v>
      </c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  <c r="LD368" s="33"/>
      <c r="LE368" s="33"/>
      <c r="LF368" s="33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3"/>
      <c r="LS368" s="33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33"/>
      <c r="ME368" s="33"/>
      <c r="MF368" s="33"/>
      <c r="MG368" s="33"/>
      <c r="MH368" s="33"/>
      <c r="MI368" s="33"/>
      <c r="MJ368" s="33"/>
      <c r="MK368" s="33"/>
      <c r="ML368" s="33"/>
      <c r="MM368" s="33"/>
      <c r="MN368" s="33"/>
      <c r="MO368" s="33"/>
      <c r="MP368" s="33"/>
      <c r="MQ368" s="33"/>
      <c r="MR368" s="33"/>
      <c r="MS368" s="33"/>
      <c r="MT368" s="33"/>
      <c r="MU368" s="33"/>
      <c r="MV368" s="33"/>
      <c r="MW368" s="33"/>
      <c r="MX368" s="33"/>
      <c r="MY368" s="33"/>
      <c r="MZ368" s="33"/>
      <c r="NA368" s="33"/>
      <c r="NB368" s="33"/>
      <c r="NC368" s="33"/>
      <c r="ND368" s="33"/>
      <c r="NE368" s="33"/>
      <c r="NF368" s="33"/>
      <c r="NG368" s="33"/>
      <c r="NH368" s="33"/>
      <c r="NI368" s="33"/>
      <c r="NJ368" s="33"/>
      <c r="NK368" s="33"/>
      <c r="NL368" s="33"/>
      <c r="NM368" s="33"/>
      <c r="NN368" s="33"/>
      <c r="NO368" s="33"/>
      <c r="NP368" s="33"/>
      <c r="NQ368" s="33"/>
      <c r="NR368" s="33"/>
      <c r="NS368" s="33"/>
      <c r="NT368" s="33"/>
      <c r="NU368" s="33"/>
      <c r="NV368" s="33"/>
      <c r="NW368" s="33"/>
      <c r="NX368" s="33"/>
      <c r="NY368" s="33"/>
      <c r="NZ368" s="33"/>
      <c r="OA368" s="33"/>
      <c r="OB368" s="33"/>
      <c r="OC368" s="33"/>
      <c r="OD368" s="33"/>
      <c r="OE368" s="33"/>
      <c r="OF368" s="33"/>
      <c r="OG368" s="33"/>
      <c r="OH368" s="33"/>
      <c r="OI368" s="33"/>
      <c r="OJ368" s="33"/>
      <c r="OK368" s="33"/>
      <c r="OL368" s="33"/>
      <c r="OM368" s="33"/>
      <c r="ON368" s="33"/>
      <c r="OO368" s="33"/>
      <c r="OP368" s="33"/>
      <c r="OQ368" s="33"/>
      <c r="OR368" s="33"/>
      <c r="OS368" s="33"/>
      <c r="OT368" s="33"/>
      <c r="OU368" s="33"/>
      <c r="OV368" s="33"/>
      <c r="OW368" s="33"/>
      <c r="OX368" s="33"/>
      <c r="OY368" s="33"/>
      <c r="OZ368" s="33"/>
      <c r="PA368" s="33"/>
      <c r="PB368" s="33"/>
      <c r="PC368" s="33"/>
      <c r="PD368" s="33"/>
      <c r="PE368" s="33"/>
      <c r="PF368" s="33"/>
      <c r="PG368" s="33"/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  <c r="QN368" s="33"/>
      <c r="QO368" s="33"/>
      <c r="QP368" s="33"/>
      <c r="QQ368" s="33"/>
      <c r="QR368" s="33"/>
      <c r="QS368" s="33"/>
      <c r="QT368" s="33"/>
      <c r="QU368" s="33"/>
      <c r="QV368" s="33"/>
      <c r="QW368" s="33"/>
      <c r="QX368" s="33"/>
      <c r="QY368" s="33"/>
      <c r="QZ368" s="33"/>
      <c r="RA368" s="33"/>
      <c r="RB368" s="33"/>
      <c r="RC368" s="33"/>
      <c r="RD368" s="33"/>
      <c r="RE368" s="33"/>
      <c r="RF368" s="33"/>
      <c r="RG368" s="33"/>
      <c r="RH368" s="33"/>
      <c r="RI368" s="33"/>
      <c r="RJ368" s="33"/>
      <c r="RK368" s="33"/>
      <c r="RL368" s="33"/>
      <c r="RM368" s="33"/>
      <c r="RN368" s="33"/>
      <c r="RO368" s="33"/>
      <c r="RP368" s="33"/>
      <c r="RQ368" s="33"/>
      <c r="RR368" s="33"/>
      <c r="RS368" s="33"/>
      <c r="RT368" s="33"/>
      <c r="RU368" s="33"/>
      <c r="RV368" s="33"/>
      <c r="RW368" s="33"/>
      <c r="RX368" s="33"/>
      <c r="RY368" s="33"/>
      <c r="RZ368" s="33"/>
      <c r="SA368" s="33"/>
      <c r="SB368" s="33"/>
      <c r="SC368" s="33"/>
      <c r="SD368" s="33"/>
      <c r="SE368" s="33"/>
      <c r="SF368" s="33"/>
      <c r="SG368" s="33"/>
      <c r="SH368" s="33"/>
      <c r="SI368" s="33"/>
      <c r="SJ368" s="33"/>
      <c r="SK368" s="33"/>
      <c r="SL368" s="33"/>
      <c r="SM368" s="33"/>
      <c r="SN368" s="33"/>
      <c r="SO368" s="33"/>
      <c r="SP368" s="33"/>
      <c r="SQ368" s="33"/>
      <c r="SR368" s="33"/>
      <c r="SS368" s="33"/>
      <c r="ST368" s="33"/>
      <c r="SU368" s="33"/>
      <c r="SV368" s="33"/>
      <c r="SW368" s="33"/>
      <c r="SX368" s="33"/>
      <c r="SY368" s="33"/>
      <c r="SZ368" s="33"/>
      <c r="TA368" s="33"/>
      <c r="TB368" s="33"/>
      <c r="TC368" s="33"/>
      <c r="TD368" s="33"/>
      <c r="TE368" s="33"/>
      <c r="TF368" s="33"/>
      <c r="TG368" s="33"/>
      <c r="TH368" s="33"/>
      <c r="TI368" s="33"/>
      <c r="TJ368" s="33"/>
      <c r="TK368" s="33"/>
      <c r="TL368" s="33"/>
      <c r="TM368" s="33"/>
      <c r="TN368" s="33"/>
      <c r="TO368" s="33"/>
      <c r="TP368" s="33"/>
      <c r="TQ368" s="33"/>
      <c r="TR368" s="33"/>
      <c r="TS368" s="33"/>
      <c r="TT368" s="33"/>
      <c r="TU368" s="33"/>
      <c r="TV368" s="33"/>
      <c r="TW368" s="33"/>
      <c r="TX368" s="33"/>
      <c r="TY368" s="33"/>
      <c r="TZ368" s="33"/>
      <c r="UA368" s="33"/>
      <c r="UB368" s="33"/>
      <c r="UC368" s="33"/>
      <c r="UD368" s="33"/>
      <c r="UE368" s="33"/>
      <c r="UF368" s="33"/>
      <c r="UG368" s="33"/>
      <c r="UH368" s="33"/>
      <c r="UI368" s="33"/>
      <c r="UJ368" s="33"/>
      <c r="UK368" s="33"/>
      <c r="UL368" s="33"/>
    </row>
    <row r="369" spans="1:558" s="13" customFormat="1" x14ac:dyDescent="0.25">
      <c r="A369" s="54">
        <v>363</v>
      </c>
      <c r="B369" s="24" t="s">
        <v>183</v>
      </c>
      <c r="C369" s="54" t="s">
        <v>912</v>
      </c>
      <c r="D369" s="80" t="s">
        <v>406</v>
      </c>
      <c r="E369" s="80" t="s">
        <v>107</v>
      </c>
      <c r="F369" s="86" t="s">
        <v>921</v>
      </c>
      <c r="G369" s="25">
        <v>25000</v>
      </c>
      <c r="H369" s="87">
        <v>0</v>
      </c>
      <c r="I369" s="25">
        <v>25</v>
      </c>
      <c r="J369" s="85">
        <v>717.5</v>
      </c>
      <c r="K369" s="60">
        <f t="shared" si="47"/>
        <v>1774.9999999999998</v>
      </c>
      <c r="L369" s="36">
        <f t="shared" si="48"/>
        <v>275</v>
      </c>
      <c r="M369" s="72">
        <v>760</v>
      </c>
      <c r="N369" s="25">
        <f t="shared" si="49"/>
        <v>1772.5000000000002</v>
      </c>
      <c r="O369" s="25"/>
      <c r="P369" s="25">
        <f t="shared" si="50"/>
        <v>1477.5</v>
      </c>
      <c r="Q369" s="25">
        <f t="shared" si="51"/>
        <v>1502.5</v>
      </c>
      <c r="R369" s="25">
        <f t="shared" si="52"/>
        <v>3822.5</v>
      </c>
      <c r="S369" s="25">
        <f t="shared" si="46"/>
        <v>23497.5</v>
      </c>
      <c r="T369" s="37" t="s">
        <v>44</v>
      </c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  <c r="LD369" s="33"/>
      <c r="LE369" s="33"/>
      <c r="LF369" s="33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3"/>
      <c r="LS369" s="33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33"/>
      <c r="ME369" s="33"/>
      <c r="MF369" s="33"/>
      <c r="MG369" s="33"/>
      <c r="MH369" s="33"/>
      <c r="MI369" s="33"/>
      <c r="MJ369" s="33"/>
      <c r="MK369" s="33"/>
      <c r="ML369" s="33"/>
      <c r="MM369" s="33"/>
      <c r="MN369" s="33"/>
      <c r="MO369" s="33"/>
      <c r="MP369" s="33"/>
      <c r="MQ369" s="33"/>
      <c r="MR369" s="33"/>
      <c r="MS369" s="33"/>
      <c r="MT369" s="33"/>
      <c r="MU369" s="33"/>
      <c r="MV369" s="33"/>
      <c r="MW369" s="33"/>
      <c r="MX369" s="33"/>
      <c r="MY369" s="33"/>
      <c r="MZ369" s="33"/>
      <c r="NA369" s="33"/>
      <c r="NB369" s="33"/>
      <c r="NC369" s="33"/>
      <c r="ND369" s="33"/>
      <c r="NE369" s="33"/>
      <c r="NF369" s="33"/>
      <c r="NG369" s="33"/>
      <c r="NH369" s="33"/>
      <c r="NI369" s="33"/>
      <c r="NJ369" s="33"/>
      <c r="NK369" s="33"/>
      <c r="NL369" s="33"/>
      <c r="NM369" s="33"/>
      <c r="NN369" s="33"/>
      <c r="NO369" s="33"/>
      <c r="NP369" s="33"/>
      <c r="NQ369" s="33"/>
      <c r="NR369" s="33"/>
      <c r="NS369" s="33"/>
      <c r="NT369" s="33"/>
      <c r="NU369" s="33"/>
      <c r="NV369" s="33"/>
      <c r="NW369" s="33"/>
      <c r="NX369" s="33"/>
      <c r="NY369" s="33"/>
      <c r="NZ369" s="33"/>
      <c r="OA369" s="33"/>
      <c r="OB369" s="33"/>
      <c r="OC369" s="33"/>
      <c r="OD369" s="33"/>
      <c r="OE369" s="33"/>
      <c r="OF369" s="33"/>
      <c r="OG369" s="33"/>
      <c r="OH369" s="33"/>
      <c r="OI369" s="33"/>
      <c r="OJ369" s="33"/>
      <c r="OK369" s="33"/>
      <c r="OL369" s="33"/>
      <c r="OM369" s="33"/>
      <c r="ON369" s="33"/>
      <c r="OO369" s="33"/>
      <c r="OP369" s="33"/>
      <c r="OQ369" s="33"/>
      <c r="OR369" s="33"/>
      <c r="OS369" s="33"/>
      <c r="OT369" s="33"/>
      <c r="OU369" s="33"/>
      <c r="OV369" s="33"/>
      <c r="OW369" s="33"/>
      <c r="OX369" s="33"/>
      <c r="OY369" s="33"/>
      <c r="OZ369" s="33"/>
      <c r="PA369" s="33"/>
      <c r="PB369" s="33"/>
      <c r="PC369" s="33"/>
      <c r="PD369" s="33"/>
      <c r="PE369" s="33"/>
      <c r="PF369" s="33"/>
      <c r="PG369" s="33"/>
      <c r="PH369" s="33"/>
      <c r="PI369" s="33"/>
      <c r="PJ369" s="33"/>
      <c r="PK369" s="33"/>
      <c r="PL369" s="33"/>
      <c r="PM369" s="33"/>
      <c r="PN369" s="33"/>
      <c r="PO369" s="33"/>
      <c r="PP369" s="33"/>
      <c r="PQ369" s="33"/>
      <c r="PR369" s="33"/>
      <c r="PS369" s="33"/>
      <c r="PT369" s="33"/>
      <c r="PU369" s="33"/>
      <c r="PV369" s="33"/>
      <c r="PW369" s="33"/>
      <c r="PX369" s="33"/>
      <c r="PY369" s="33"/>
      <c r="PZ369" s="33"/>
      <c r="QA369" s="33"/>
      <c r="QB369" s="33"/>
      <c r="QC369" s="33"/>
      <c r="QD369" s="33"/>
      <c r="QE369" s="33"/>
      <c r="QF369" s="33"/>
      <c r="QG369" s="33"/>
      <c r="QH369" s="33"/>
      <c r="QI369" s="33"/>
      <c r="QJ369" s="33"/>
      <c r="QK369" s="33"/>
      <c r="QL369" s="33"/>
      <c r="QM369" s="33"/>
      <c r="QN369" s="33"/>
      <c r="QO369" s="33"/>
      <c r="QP369" s="33"/>
      <c r="QQ369" s="33"/>
      <c r="QR369" s="33"/>
      <c r="QS369" s="33"/>
      <c r="QT369" s="33"/>
      <c r="QU369" s="33"/>
      <c r="QV369" s="33"/>
      <c r="QW369" s="33"/>
      <c r="QX369" s="33"/>
      <c r="QY369" s="33"/>
      <c r="QZ369" s="33"/>
      <c r="RA369" s="33"/>
      <c r="RB369" s="33"/>
      <c r="RC369" s="33"/>
      <c r="RD369" s="33"/>
      <c r="RE369" s="33"/>
      <c r="RF369" s="33"/>
      <c r="RG369" s="33"/>
      <c r="RH369" s="33"/>
      <c r="RI369" s="33"/>
      <c r="RJ369" s="33"/>
      <c r="RK369" s="33"/>
      <c r="RL369" s="33"/>
      <c r="RM369" s="33"/>
      <c r="RN369" s="33"/>
      <c r="RO369" s="33"/>
      <c r="RP369" s="33"/>
      <c r="RQ369" s="33"/>
      <c r="RR369" s="33"/>
      <c r="RS369" s="33"/>
      <c r="RT369" s="33"/>
      <c r="RU369" s="33"/>
      <c r="RV369" s="33"/>
      <c r="RW369" s="33"/>
      <c r="RX369" s="33"/>
      <c r="RY369" s="33"/>
      <c r="RZ369" s="33"/>
      <c r="SA369" s="33"/>
      <c r="SB369" s="33"/>
      <c r="SC369" s="33"/>
      <c r="SD369" s="33"/>
      <c r="SE369" s="33"/>
      <c r="SF369" s="33"/>
      <c r="SG369" s="33"/>
      <c r="SH369" s="33"/>
      <c r="SI369" s="33"/>
      <c r="SJ369" s="33"/>
      <c r="SK369" s="33"/>
      <c r="SL369" s="33"/>
      <c r="SM369" s="33"/>
      <c r="SN369" s="33"/>
      <c r="SO369" s="33"/>
      <c r="SP369" s="33"/>
      <c r="SQ369" s="33"/>
      <c r="SR369" s="33"/>
      <c r="SS369" s="33"/>
      <c r="ST369" s="33"/>
      <c r="SU369" s="33"/>
      <c r="SV369" s="33"/>
      <c r="SW369" s="33"/>
      <c r="SX369" s="33"/>
      <c r="SY369" s="33"/>
      <c r="SZ369" s="33"/>
      <c r="TA369" s="33"/>
      <c r="TB369" s="33"/>
      <c r="TC369" s="33"/>
      <c r="TD369" s="33"/>
      <c r="TE369" s="33"/>
      <c r="TF369" s="33"/>
      <c r="TG369" s="33"/>
      <c r="TH369" s="33"/>
      <c r="TI369" s="33"/>
      <c r="TJ369" s="33"/>
      <c r="TK369" s="33"/>
      <c r="TL369" s="33"/>
      <c r="TM369" s="33"/>
      <c r="TN369" s="33"/>
      <c r="TO369" s="33"/>
      <c r="TP369" s="33"/>
      <c r="TQ369" s="33"/>
      <c r="TR369" s="33"/>
      <c r="TS369" s="33"/>
      <c r="TT369" s="33"/>
      <c r="TU369" s="33"/>
      <c r="TV369" s="33"/>
      <c r="TW369" s="33"/>
      <c r="TX369" s="33"/>
      <c r="TY369" s="33"/>
      <c r="TZ369" s="33"/>
      <c r="UA369" s="33"/>
      <c r="UB369" s="33"/>
      <c r="UC369" s="33"/>
      <c r="UD369" s="33"/>
      <c r="UE369" s="33"/>
      <c r="UF369" s="33"/>
      <c r="UG369" s="33"/>
      <c r="UH369" s="33"/>
      <c r="UI369" s="33"/>
      <c r="UJ369" s="33"/>
      <c r="UK369" s="33"/>
      <c r="UL369" s="33"/>
    </row>
    <row r="370" spans="1:558" s="13" customFormat="1" x14ac:dyDescent="0.25">
      <c r="A370" s="54">
        <v>364</v>
      </c>
      <c r="B370" s="24" t="s">
        <v>874</v>
      </c>
      <c r="C370" s="54" t="s">
        <v>913</v>
      </c>
      <c r="D370" s="80" t="s">
        <v>406</v>
      </c>
      <c r="E370" s="80" t="s">
        <v>193</v>
      </c>
      <c r="F370" s="86" t="s">
        <v>920</v>
      </c>
      <c r="G370" s="25">
        <v>25000</v>
      </c>
      <c r="H370" s="87">
        <v>0</v>
      </c>
      <c r="I370" s="25">
        <v>25</v>
      </c>
      <c r="J370" s="85">
        <v>717.5</v>
      </c>
      <c r="K370" s="60">
        <f t="shared" si="47"/>
        <v>1774.9999999999998</v>
      </c>
      <c r="L370" s="36">
        <f t="shared" si="48"/>
        <v>275</v>
      </c>
      <c r="M370" s="72">
        <v>760</v>
      </c>
      <c r="N370" s="25">
        <f t="shared" si="49"/>
        <v>1772.5000000000002</v>
      </c>
      <c r="O370" s="25"/>
      <c r="P370" s="25">
        <f t="shared" si="50"/>
        <v>1477.5</v>
      </c>
      <c r="Q370" s="25">
        <f t="shared" si="51"/>
        <v>1502.5</v>
      </c>
      <c r="R370" s="25">
        <f t="shared" si="52"/>
        <v>3822.5</v>
      </c>
      <c r="S370" s="25">
        <f t="shared" si="46"/>
        <v>23497.5</v>
      </c>
      <c r="T370" s="37" t="s">
        <v>44</v>
      </c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  <c r="LD370" s="33"/>
      <c r="LE370" s="33"/>
      <c r="LF370" s="33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3"/>
      <c r="LS370" s="33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33"/>
      <c r="ME370" s="33"/>
      <c r="MF370" s="33"/>
      <c r="MG370" s="33"/>
      <c r="MH370" s="33"/>
      <c r="MI370" s="33"/>
      <c r="MJ370" s="33"/>
      <c r="MK370" s="33"/>
      <c r="ML370" s="33"/>
      <c r="MM370" s="33"/>
      <c r="MN370" s="33"/>
      <c r="MO370" s="33"/>
      <c r="MP370" s="33"/>
      <c r="MQ370" s="33"/>
      <c r="MR370" s="33"/>
      <c r="MS370" s="33"/>
      <c r="MT370" s="33"/>
      <c r="MU370" s="33"/>
      <c r="MV370" s="33"/>
      <c r="MW370" s="33"/>
      <c r="MX370" s="33"/>
      <c r="MY370" s="33"/>
      <c r="MZ370" s="33"/>
      <c r="NA370" s="33"/>
      <c r="NB370" s="33"/>
      <c r="NC370" s="33"/>
      <c r="ND370" s="33"/>
      <c r="NE370" s="33"/>
      <c r="NF370" s="33"/>
      <c r="NG370" s="33"/>
      <c r="NH370" s="33"/>
      <c r="NI370" s="33"/>
      <c r="NJ370" s="33"/>
      <c r="NK370" s="33"/>
      <c r="NL370" s="33"/>
      <c r="NM370" s="33"/>
      <c r="NN370" s="33"/>
      <c r="NO370" s="33"/>
      <c r="NP370" s="33"/>
      <c r="NQ370" s="33"/>
      <c r="NR370" s="33"/>
      <c r="NS370" s="33"/>
      <c r="NT370" s="33"/>
      <c r="NU370" s="33"/>
      <c r="NV370" s="33"/>
      <c r="NW370" s="33"/>
      <c r="NX370" s="33"/>
      <c r="NY370" s="33"/>
      <c r="NZ370" s="33"/>
      <c r="OA370" s="33"/>
      <c r="OB370" s="33"/>
      <c r="OC370" s="33"/>
      <c r="OD370" s="33"/>
      <c r="OE370" s="33"/>
      <c r="OF370" s="33"/>
      <c r="OG370" s="33"/>
      <c r="OH370" s="33"/>
      <c r="OI370" s="33"/>
      <c r="OJ370" s="33"/>
      <c r="OK370" s="33"/>
      <c r="OL370" s="33"/>
      <c r="OM370" s="33"/>
      <c r="ON370" s="33"/>
      <c r="OO370" s="33"/>
      <c r="OP370" s="33"/>
      <c r="OQ370" s="33"/>
      <c r="OR370" s="33"/>
      <c r="OS370" s="33"/>
      <c r="OT370" s="33"/>
      <c r="OU370" s="33"/>
      <c r="OV370" s="33"/>
      <c r="OW370" s="33"/>
      <c r="OX370" s="33"/>
      <c r="OY370" s="33"/>
      <c r="OZ370" s="33"/>
      <c r="PA370" s="33"/>
      <c r="PB370" s="33"/>
      <c r="PC370" s="33"/>
      <c r="PD370" s="33"/>
      <c r="PE370" s="33"/>
      <c r="PF370" s="33"/>
      <c r="PG370" s="33"/>
      <c r="PH370" s="33"/>
      <c r="PI370" s="33"/>
      <c r="PJ370" s="33"/>
      <c r="PK370" s="33"/>
      <c r="PL370" s="33"/>
      <c r="PM370" s="33"/>
      <c r="PN370" s="33"/>
      <c r="PO370" s="33"/>
      <c r="PP370" s="33"/>
      <c r="PQ370" s="33"/>
      <c r="PR370" s="33"/>
      <c r="PS370" s="33"/>
      <c r="PT370" s="33"/>
      <c r="PU370" s="33"/>
      <c r="PV370" s="33"/>
      <c r="PW370" s="33"/>
      <c r="PX370" s="33"/>
      <c r="PY370" s="33"/>
      <c r="PZ370" s="33"/>
      <c r="QA370" s="33"/>
      <c r="QB370" s="33"/>
      <c r="QC370" s="33"/>
      <c r="QD370" s="33"/>
      <c r="QE370" s="33"/>
      <c r="QF370" s="33"/>
      <c r="QG370" s="33"/>
      <c r="QH370" s="33"/>
      <c r="QI370" s="33"/>
      <c r="QJ370" s="33"/>
      <c r="QK370" s="33"/>
      <c r="QL370" s="33"/>
      <c r="QM370" s="33"/>
      <c r="QN370" s="33"/>
      <c r="QO370" s="33"/>
      <c r="QP370" s="33"/>
      <c r="QQ370" s="33"/>
      <c r="QR370" s="33"/>
      <c r="QS370" s="33"/>
      <c r="QT370" s="33"/>
      <c r="QU370" s="33"/>
      <c r="QV370" s="33"/>
      <c r="QW370" s="33"/>
      <c r="QX370" s="33"/>
      <c r="QY370" s="33"/>
      <c r="QZ370" s="33"/>
      <c r="RA370" s="33"/>
      <c r="RB370" s="33"/>
      <c r="RC370" s="33"/>
      <c r="RD370" s="33"/>
      <c r="RE370" s="33"/>
      <c r="RF370" s="33"/>
      <c r="RG370" s="33"/>
      <c r="RH370" s="33"/>
      <c r="RI370" s="33"/>
      <c r="RJ370" s="33"/>
      <c r="RK370" s="33"/>
      <c r="RL370" s="33"/>
      <c r="RM370" s="33"/>
      <c r="RN370" s="33"/>
      <c r="RO370" s="33"/>
      <c r="RP370" s="33"/>
      <c r="RQ370" s="33"/>
      <c r="RR370" s="33"/>
      <c r="RS370" s="33"/>
      <c r="RT370" s="33"/>
      <c r="RU370" s="33"/>
      <c r="RV370" s="33"/>
      <c r="RW370" s="33"/>
      <c r="RX370" s="33"/>
      <c r="RY370" s="33"/>
      <c r="RZ370" s="33"/>
      <c r="SA370" s="33"/>
      <c r="SB370" s="33"/>
      <c r="SC370" s="33"/>
      <c r="SD370" s="33"/>
      <c r="SE370" s="33"/>
      <c r="SF370" s="33"/>
      <c r="SG370" s="33"/>
      <c r="SH370" s="33"/>
      <c r="SI370" s="33"/>
      <c r="SJ370" s="33"/>
      <c r="SK370" s="33"/>
      <c r="SL370" s="33"/>
      <c r="SM370" s="33"/>
      <c r="SN370" s="33"/>
      <c r="SO370" s="33"/>
      <c r="SP370" s="33"/>
      <c r="SQ370" s="33"/>
      <c r="SR370" s="33"/>
      <c r="SS370" s="33"/>
      <c r="ST370" s="33"/>
      <c r="SU370" s="33"/>
      <c r="SV370" s="33"/>
      <c r="SW370" s="33"/>
      <c r="SX370" s="33"/>
      <c r="SY370" s="33"/>
      <c r="SZ370" s="33"/>
      <c r="TA370" s="33"/>
      <c r="TB370" s="33"/>
      <c r="TC370" s="33"/>
      <c r="TD370" s="33"/>
      <c r="TE370" s="33"/>
      <c r="TF370" s="33"/>
      <c r="TG370" s="33"/>
      <c r="TH370" s="33"/>
      <c r="TI370" s="33"/>
      <c r="TJ370" s="33"/>
      <c r="TK370" s="33"/>
      <c r="TL370" s="33"/>
      <c r="TM370" s="33"/>
      <c r="TN370" s="33"/>
      <c r="TO370" s="33"/>
      <c r="TP370" s="33"/>
      <c r="TQ370" s="33"/>
      <c r="TR370" s="33"/>
      <c r="TS370" s="33"/>
      <c r="TT370" s="33"/>
      <c r="TU370" s="33"/>
      <c r="TV370" s="33"/>
      <c r="TW370" s="33"/>
      <c r="TX370" s="33"/>
      <c r="TY370" s="33"/>
      <c r="TZ370" s="33"/>
      <c r="UA370" s="33"/>
      <c r="UB370" s="33"/>
      <c r="UC370" s="33"/>
      <c r="UD370" s="33"/>
      <c r="UE370" s="33"/>
      <c r="UF370" s="33"/>
      <c r="UG370" s="33"/>
      <c r="UH370" s="33"/>
      <c r="UI370" s="33"/>
      <c r="UJ370" s="33"/>
      <c r="UK370" s="33"/>
      <c r="UL370" s="33"/>
    </row>
    <row r="371" spans="1:558" s="13" customFormat="1" x14ac:dyDescent="0.25">
      <c r="A371" s="54">
        <v>365</v>
      </c>
      <c r="B371" s="24" t="s">
        <v>408</v>
      </c>
      <c r="C371" s="54" t="s">
        <v>912</v>
      </c>
      <c r="D371" s="80" t="s">
        <v>406</v>
      </c>
      <c r="E371" s="80" t="s">
        <v>36</v>
      </c>
      <c r="F371" s="86" t="s">
        <v>921</v>
      </c>
      <c r="G371" s="25">
        <v>25000</v>
      </c>
      <c r="H371" s="87">
        <v>0</v>
      </c>
      <c r="I371" s="25">
        <v>25</v>
      </c>
      <c r="J371" s="85">
        <v>717.5</v>
      </c>
      <c r="K371" s="60">
        <f t="shared" si="47"/>
        <v>1774.9999999999998</v>
      </c>
      <c r="L371" s="36">
        <f t="shared" si="48"/>
        <v>275</v>
      </c>
      <c r="M371" s="72">
        <v>760</v>
      </c>
      <c r="N371" s="25">
        <f t="shared" si="49"/>
        <v>1772.5000000000002</v>
      </c>
      <c r="O371" s="25"/>
      <c r="P371" s="25">
        <f t="shared" si="50"/>
        <v>1477.5</v>
      </c>
      <c r="Q371" s="25">
        <f t="shared" si="51"/>
        <v>1502.5</v>
      </c>
      <c r="R371" s="25">
        <f t="shared" si="52"/>
        <v>3822.5</v>
      </c>
      <c r="S371" s="25">
        <f t="shared" si="46"/>
        <v>23497.5</v>
      </c>
      <c r="T371" s="37" t="s">
        <v>44</v>
      </c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  <c r="LD371" s="33"/>
      <c r="LE371" s="33"/>
      <c r="LF371" s="33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3"/>
      <c r="LS371" s="33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33"/>
      <c r="ME371" s="33"/>
      <c r="MF371" s="33"/>
      <c r="MG371" s="33"/>
      <c r="MH371" s="33"/>
      <c r="MI371" s="33"/>
      <c r="MJ371" s="33"/>
      <c r="MK371" s="33"/>
      <c r="ML371" s="33"/>
      <c r="MM371" s="33"/>
      <c r="MN371" s="33"/>
      <c r="MO371" s="33"/>
      <c r="MP371" s="33"/>
      <c r="MQ371" s="33"/>
      <c r="MR371" s="33"/>
      <c r="MS371" s="33"/>
      <c r="MT371" s="33"/>
      <c r="MU371" s="33"/>
      <c r="MV371" s="33"/>
      <c r="MW371" s="33"/>
      <c r="MX371" s="33"/>
      <c r="MY371" s="33"/>
      <c r="MZ371" s="33"/>
      <c r="NA371" s="33"/>
      <c r="NB371" s="33"/>
      <c r="NC371" s="33"/>
      <c r="ND371" s="33"/>
      <c r="NE371" s="33"/>
      <c r="NF371" s="33"/>
      <c r="NG371" s="33"/>
      <c r="NH371" s="33"/>
      <c r="NI371" s="33"/>
      <c r="NJ371" s="33"/>
      <c r="NK371" s="33"/>
      <c r="NL371" s="33"/>
      <c r="NM371" s="33"/>
      <c r="NN371" s="33"/>
      <c r="NO371" s="33"/>
      <c r="NP371" s="33"/>
      <c r="NQ371" s="33"/>
      <c r="NR371" s="33"/>
      <c r="NS371" s="33"/>
      <c r="NT371" s="33"/>
      <c r="NU371" s="33"/>
      <c r="NV371" s="33"/>
      <c r="NW371" s="33"/>
      <c r="NX371" s="33"/>
      <c r="NY371" s="33"/>
      <c r="NZ371" s="33"/>
      <c r="OA371" s="33"/>
      <c r="OB371" s="33"/>
      <c r="OC371" s="33"/>
      <c r="OD371" s="33"/>
      <c r="OE371" s="33"/>
      <c r="OF371" s="33"/>
      <c r="OG371" s="33"/>
      <c r="OH371" s="33"/>
      <c r="OI371" s="33"/>
      <c r="OJ371" s="33"/>
      <c r="OK371" s="33"/>
      <c r="OL371" s="33"/>
      <c r="OM371" s="33"/>
      <c r="ON371" s="33"/>
      <c r="OO371" s="33"/>
      <c r="OP371" s="33"/>
      <c r="OQ371" s="33"/>
      <c r="OR371" s="33"/>
      <c r="OS371" s="33"/>
      <c r="OT371" s="33"/>
      <c r="OU371" s="33"/>
      <c r="OV371" s="33"/>
      <c r="OW371" s="33"/>
      <c r="OX371" s="33"/>
      <c r="OY371" s="33"/>
      <c r="OZ371" s="33"/>
      <c r="PA371" s="33"/>
      <c r="PB371" s="33"/>
      <c r="PC371" s="33"/>
      <c r="PD371" s="33"/>
      <c r="PE371" s="33"/>
      <c r="PF371" s="33"/>
      <c r="PG371" s="33"/>
      <c r="PH371" s="33"/>
      <c r="PI371" s="33"/>
      <c r="PJ371" s="33"/>
      <c r="PK371" s="33"/>
      <c r="PL371" s="33"/>
      <c r="PM371" s="33"/>
      <c r="PN371" s="33"/>
      <c r="PO371" s="33"/>
      <c r="PP371" s="33"/>
      <c r="PQ371" s="33"/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  <c r="QN371" s="33"/>
      <c r="QO371" s="33"/>
      <c r="QP371" s="33"/>
      <c r="QQ371" s="33"/>
      <c r="QR371" s="33"/>
      <c r="QS371" s="33"/>
      <c r="QT371" s="33"/>
      <c r="QU371" s="33"/>
      <c r="QV371" s="33"/>
      <c r="QW371" s="33"/>
      <c r="QX371" s="33"/>
      <c r="QY371" s="33"/>
      <c r="QZ371" s="33"/>
      <c r="RA371" s="33"/>
      <c r="RB371" s="33"/>
      <c r="RC371" s="33"/>
      <c r="RD371" s="33"/>
      <c r="RE371" s="33"/>
      <c r="RF371" s="33"/>
      <c r="RG371" s="33"/>
      <c r="RH371" s="33"/>
      <c r="RI371" s="33"/>
      <c r="RJ371" s="33"/>
      <c r="RK371" s="33"/>
      <c r="RL371" s="33"/>
      <c r="RM371" s="33"/>
      <c r="RN371" s="33"/>
      <c r="RO371" s="33"/>
      <c r="RP371" s="33"/>
      <c r="RQ371" s="33"/>
      <c r="RR371" s="33"/>
      <c r="RS371" s="33"/>
      <c r="RT371" s="33"/>
      <c r="RU371" s="33"/>
      <c r="RV371" s="33"/>
      <c r="RW371" s="33"/>
      <c r="RX371" s="33"/>
      <c r="RY371" s="33"/>
      <c r="RZ371" s="33"/>
      <c r="SA371" s="33"/>
      <c r="SB371" s="33"/>
      <c r="SC371" s="33"/>
      <c r="SD371" s="33"/>
      <c r="SE371" s="33"/>
      <c r="SF371" s="33"/>
      <c r="SG371" s="33"/>
      <c r="SH371" s="33"/>
      <c r="SI371" s="33"/>
      <c r="SJ371" s="33"/>
      <c r="SK371" s="33"/>
      <c r="SL371" s="33"/>
      <c r="SM371" s="33"/>
      <c r="SN371" s="33"/>
      <c r="SO371" s="33"/>
      <c r="SP371" s="33"/>
      <c r="SQ371" s="33"/>
      <c r="SR371" s="33"/>
      <c r="SS371" s="33"/>
      <c r="ST371" s="33"/>
      <c r="SU371" s="33"/>
      <c r="SV371" s="33"/>
      <c r="SW371" s="33"/>
      <c r="SX371" s="33"/>
      <c r="SY371" s="33"/>
      <c r="SZ371" s="33"/>
      <c r="TA371" s="33"/>
      <c r="TB371" s="33"/>
      <c r="TC371" s="33"/>
      <c r="TD371" s="33"/>
      <c r="TE371" s="33"/>
      <c r="TF371" s="33"/>
      <c r="TG371" s="33"/>
      <c r="TH371" s="33"/>
      <c r="TI371" s="33"/>
      <c r="TJ371" s="33"/>
      <c r="TK371" s="33"/>
      <c r="TL371" s="33"/>
      <c r="TM371" s="33"/>
      <c r="TN371" s="33"/>
      <c r="TO371" s="33"/>
      <c r="TP371" s="33"/>
      <c r="TQ371" s="33"/>
      <c r="TR371" s="33"/>
      <c r="TS371" s="33"/>
      <c r="TT371" s="33"/>
      <c r="TU371" s="33"/>
      <c r="TV371" s="33"/>
      <c r="TW371" s="33"/>
      <c r="TX371" s="33"/>
      <c r="TY371" s="33"/>
      <c r="TZ371" s="33"/>
      <c r="UA371" s="33"/>
      <c r="UB371" s="33"/>
      <c r="UC371" s="33"/>
      <c r="UD371" s="33"/>
      <c r="UE371" s="33"/>
      <c r="UF371" s="33"/>
      <c r="UG371" s="33"/>
      <c r="UH371" s="33"/>
      <c r="UI371" s="33"/>
      <c r="UJ371" s="33"/>
      <c r="UK371" s="33"/>
      <c r="UL371" s="33"/>
    </row>
    <row r="372" spans="1:558" s="13" customFormat="1" x14ac:dyDescent="0.25">
      <c r="A372" s="54">
        <v>366</v>
      </c>
      <c r="B372" s="24" t="s">
        <v>1004</v>
      </c>
      <c r="C372" s="54" t="s">
        <v>912</v>
      </c>
      <c r="D372" s="80" t="s">
        <v>406</v>
      </c>
      <c r="E372" s="80" t="s">
        <v>926</v>
      </c>
      <c r="F372" s="86" t="s">
        <v>916</v>
      </c>
      <c r="G372" s="25">
        <v>30000</v>
      </c>
      <c r="H372" s="87">
        <v>0</v>
      </c>
      <c r="I372" s="25">
        <v>25</v>
      </c>
      <c r="J372" s="85">
        <v>861</v>
      </c>
      <c r="K372" s="60">
        <f t="shared" si="47"/>
        <v>2130</v>
      </c>
      <c r="L372" s="36">
        <f t="shared" si="48"/>
        <v>330.00000000000006</v>
      </c>
      <c r="M372" s="72">
        <v>912</v>
      </c>
      <c r="N372" s="25">
        <f t="shared" si="49"/>
        <v>2127</v>
      </c>
      <c r="O372" s="25"/>
      <c r="P372" s="25">
        <f t="shared" si="50"/>
        <v>1773</v>
      </c>
      <c r="Q372" s="25">
        <f t="shared" si="51"/>
        <v>1798</v>
      </c>
      <c r="R372" s="25">
        <f t="shared" si="52"/>
        <v>4587</v>
      </c>
      <c r="S372" s="25">
        <f t="shared" si="46"/>
        <v>28202</v>
      </c>
      <c r="T372" s="37" t="s">
        <v>44</v>
      </c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  <c r="LD372" s="33"/>
      <c r="LE372" s="33"/>
      <c r="LF372" s="33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3"/>
      <c r="LS372" s="33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33"/>
      <c r="ME372" s="33"/>
      <c r="MF372" s="33"/>
      <c r="MG372" s="33"/>
      <c r="MH372" s="33"/>
      <c r="MI372" s="33"/>
      <c r="MJ372" s="33"/>
      <c r="MK372" s="33"/>
      <c r="ML372" s="33"/>
      <c r="MM372" s="33"/>
      <c r="MN372" s="33"/>
      <c r="MO372" s="33"/>
      <c r="MP372" s="33"/>
      <c r="MQ372" s="33"/>
      <c r="MR372" s="33"/>
      <c r="MS372" s="33"/>
      <c r="MT372" s="33"/>
      <c r="MU372" s="33"/>
      <c r="MV372" s="33"/>
      <c r="MW372" s="33"/>
      <c r="MX372" s="33"/>
      <c r="MY372" s="33"/>
      <c r="MZ372" s="33"/>
      <c r="NA372" s="33"/>
      <c r="NB372" s="33"/>
      <c r="NC372" s="33"/>
      <c r="ND372" s="33"/>
      <c r="NE372" s="33"/>
      <c r="NF372" s="33"/>
      <c r="NG372" s="33"/>
      <c r="NH372" s="33"/>
      <c r="NI372" s="33"/>
      <c r="NJ372" s="33"/>
      <c r="NK372" s="33"/>
      <c r="NL372" s="33"/>
      <c r="NM372" s="33"/>
      <c r="NN372" s="33"/>
      <c r="NO372" s="33"/>
      <c r="NP372" s="33"/>
      <c r="NQ372" s="33"/>
      <c r="NR372" s="33"/>
      <c r="NS372" s="33"/>
      <c r="NT372" s="33"/>
      <c r="NU372" s="33"/>
      <c r="NV372" s="33"/>
      <c r="NW372" s="33"/>
      <c r="NX372" s="33"/>
      <c r="NY372" s="33"/>
      <c r="NZ372" s="33"/>
      <c r="OA372" s="33"/>
      <c r="OB372" s="33"/>
      <c r="OC372" s="33"/>
      <c r="OD372" s="33"/>
      <c r="OE372" s="33"/>
      <c r="OF372" s="33"/>
      <c r="OG372" s="33"/>
      <c r="OH372" s="33"/>
      <c r="OI372" s="33"/>
      <c r="OJ372" s="33"/>
      <c r="OK372" s="33"/>
      <c r="OL372" s="33"/>
      <c r="OM372" s="33"/>
      <c r="ON372" s="33"/>
      <c r="OO372" s="33"/>
      <c r="OP372" s="33"/>
      <c r="OQ372" s="33"/>
      <c r="OR372" s="33"/>
      <c r="OS372" s="33"/>
      <c r="OT372" s="33"/>
      <c r="OU372" s="33"/>
      <c r="OV372" s="33"/>
      <c r="OW372" s="33"/>
      <c r="OX372" s="33"/>
      <c r="OY372" s="33"/>
      <c r="OZ372" s="33"/>
      <c r="PA372" s="33"/>
      <c r="PB372" s="33"/>
      <c r="PC372" s="33"/>
      <c r="PD372" s="33"/>
      <c r="PE372" s="33"/>
      <c r="PF372" s="33"/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  <c r="QN372" s="33"/>
      <c r="QO372" s="33"/>
      <c r="QP372" s="33"/>
      <c r="QQ372" s="33"/>
      <c r="QR372" s="33"/>
      <c r="QS372" s="33"/>
      <c r="QT372" s="33"/>
      <c r="QU372" s="33"/>
      <c r="QV372" s="33"/>
      <c r="QW372" s="33"/>
      <c r="QX372" s="33"/>
      <c r="QY372" s="33"/>
      <c r="QZ372" s="33"/>
      <c r="RA372" s="33"/>
      <c r="RB372" s="33"/>
      <c r="RC372" s="33"/>
      <c r="RD372" s="33"/>
      <c r="RE372" s="33"/>
      <c r="RF372" s="33"/>
      <c r="RG372" s="33"/>
      <c r="RH372" s="33"/>
      <c r="RI372" s="33"/>
      <c r="RJ372" s="33"/>
      <c r="RK372" s="33"/>
      <c r="RL372" s="33"/>
      <c r="RM372" s="33"/>
      <c r="RN372" s="33"/>
      <c r="RO372" s="33"/>
      <c r="RP372" s="33"/>
      <c r="RQ372" s="33"/>
      <c r="RR372" s="33"/>
      <c r="RS372" s="33"/>
      <c r="RT372" s="33"/>
      <c r="RU372" s="33"/>
      <c r="RV372" s="33"/>
      <c r="RW372" s="33"/>
      <c r="RX372" s="33"/>
      <c r="RY372" s="33"/>
      <c r="RZ372" s="33"/>
      <c r="SA372" s="33"/>
      <c r="SB372" s="33"/>
      <c r="SC372" s="33"/>
      <c r="SD372" s="33"/>
      <c r="SE372" s="33"/>
      <c r="SF372" s="33"/>
      <c r="SG372" s="33"/>
      <c r="SH372" s="33"/>
      <c r="SI372" s="33"/>
      <c r="SJ372" s="33"/>
      <c r="SK372" s="33"/>
      <c r="SL372" s="33"/>
      <c r="SM372" s="33"/>
      <c r="SN372" s="33"/>
      <c r="SO372" s="33"/>
      <c r="SP372" s="33"/>
      <c r="SQ372" s="33"/>
      <c r="SR372" s="33"/>
      <c r="SS372" s="33"/>
      <c r="ST372" s="33"/>
      <c r="SU372" s="33"/>
      <c r="SV372" s="33"/>
      <c r="SW372" s="33"/>
      <c r="SX372" s="33"/>
      <c r="SY372" s="33"/>
      <c r="SZ372" s="33"/>
      <c r="TA372" s="33"/>
      <c r="TB372" s="33"/>
      <c r="TC372" s="33"/>
      <c r="TD372" s="33"/>
      <c r="TE372" s="33"/>
      <c r="TF372" s="33"/>
      <c r="TG372" s="33"/>
      <c r="TH372" s="33"/>
      <c r="TI372" s="33"/>
      <c r="TJ372" s="33"/>
      <c r="TK372" s="33"/>
      <c r="TL372" s="33"/>
      <c r="TM372" s="33"/>
      <c r="TN372" s="33"/>
      <c r="TO372" s="33"/>
      <c r="TP372" s="33"/>
      <c r="TQ372" s="33"/>
      <c r="TR372" s="33"/>
      <c r="TS372" s="33"/>
      <c r="TT372" s="33"/>
      <c r="TU372" s="33"/>
      <c r="TV372" s="33"/>
      <c r="TW372" s="33"/>
      <c r="TX372" s="33"/>
      <c r="TY372" s="33"/>
      <c r="TZ372" s="33"/>
      <c r="UA372" s="33"/>
      <c r="UB372" s="33"/>
      <c r="UC372" s="33"/>
      <c r="UD372" s="33"/>
      <c r="UE372" s="33"/>
      <c r="UF372" s="33"/>
      <c r="UG372" s="33"/>
      <c r="UH372" s="33"/>
      <c r="UI372" s="33"/>
      <c r="UJ372" s="33"/>
      <c r="UK372" s="33"/>
      <c r="UL372" s="33"/>
    </row>
    <row r="373" spans="1:558" s="13" customFormat="1" x14ac:dyDescent="0.25">
      <c r="A373" s="54">
        <v>367</v>
      </c>
      <c r="B373" s="24" t="s">
        <v>1005</v>
      </c>
      <c r="C373" s="54" t="s">
        <v>912</v>
      </c>
      <c r="D373" s="80" t="s">
        <v>406</v>
      </c>
      <c r="E373" s="80" t="s">
        <v>926</v>
      </c>
      <c r="F373" s="86" t="s">
        <v>916</v>
      </c>
      <c r="G373" s="25">
        <v>25000</v>
      </c>
      <c r="H373" s="87">
        <v>0</v>
      </c>
      <c r="I373" s="25">
        <v>25</v>
      </c>
      <c r="J373" s="85">
        <v>717.5</v>
      </c>
      <c r="K373" s="60">
        <f t="shared" si="47"/>
        <v>1774.9999999999998</v>
      </c>
      <c r="L373" s="36">
        <f t="shared" si="48"/>
        <v>275</v>
      </c>
      <c r="M373" s="72">
        <v>760</v>
      </c>
      <c r="N373" s="25">
        <f t="shared" si="49"/>
        <v>1772.5000000000002</v>
      </c>
      <c r="O373" s="25"/>
      <c r="P373" s="25">
        <f t="shared" si="50"/>
        <v>1477.5</v>
      </c>
      <c r="Q373" s="25">
        <f t="shared" si="51"/>
        <v>1502.5</v>
      </c>
      <c r="R373" s="25">
        <f t="shared" si="52"/>
        <v>3822.5</v>
      </c>
      <c r="S373" s="25">
        <f t="shared" si="46"/>
        <v>23497.5</v>
      </c>
      <c r="T373" s="37" t="s">
        <v>44</v>
      </c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  <c r="LD373" s="33"/>
      <c r="LE373" s="33"/>
      <c r="LF373" s="33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3"/>
      <c r="LS373" s="33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33"/>
      <c r="ME373" s="33"/>
      <c r="MF373" s="33"/>
      <c r="MG373" s="33"/>
      <c r="MH373" s="33"/>
      <c r="MI373" s="33"/>
      <c r="MJ373" s="33"/>
      <c r="MK373" s="33"/>
      <c r="ML373" s="33"/>
      <c r="MM373" s="33"/>
      <c r="MN373" s="33"/>
      <c r="MO373" s="33"/>
      <c r="MP373" s="33"/>
      <c r="MQ373" s="33"/>
      <c r="MR373" s="33"/>
      <c r="MS373" s="33"/>
      <c r="MT373" s="33"/>
      <c r="MU373" s="33"/>
      <c r="MV373" s="33"/>
      <c r="MW373" s="33"/>
      <c r="MX373" s="33"/>
      <c r="MY373" s="33"/>
      <c r="MZ373" s="33"/>
      <c r="NA373" s="33"/>
      <c r="NB373" s="33"/>
      <c r="NC373" s="33"/>
      <c r="ND373" s="33"/>
      <c r="NE373" s="33"/>
      <c r="NF373" s="33"/>
      <c r="NG373" s="33"/>
      <c r="NH373" s="33"/>
      <c r="NI373" s="33"/>
      <c r="NJ373" s="33"/>
      <c r="NK373" s="33"/>
      <c r="NL373" s="33"/>
      <c r="NM373" s="33"/>
      <c r="NN373" s="33"/>
      <c r="NO373" s="33"/>
      <c r="NP373" s="33"/>
      <c r="NQ373" s="33"/>
      <c r="NR373" s="33"/>
      <c r="NS373" s="33"/>
      <c r="NT373" s="33"/>
      <c r="NU373" s="33"/>
      <c r="NV373" s="33"/>
      <c r="NW373" s="33"/>
      <c r="NX373" s="33"/>
      <c r="NY373" s="33"/>
      <c r="NZ373" s="33"/>
      <c r="OA373" s="33"/>
      <c r="OB373" s="33"/>
      <c r="OC373" s="33"/>
      <c r="OD373" s="33"/>
      <c r="OE373" s="33"/>
      <c r="OF373" s="33"/>
      <c r="OG373" s="33"/>
      <c r="OH373" s="33"/>
      <c r="OI373" s="33"/>
      <c r="OJ373" s="33"/>
      <c r="OK373" s="33"/>
      <c r="OL373" s="33"/>
      <c r="OM373" s="33"/>
      <c r="ON373" s="33"/>
      <c r="OO373" s="33"/>
      <c r="OP373" s="33"/>
      <c r="OQ373" s="33"/>
      <c r="OR373" s="33"/>
      <c r="OS373" s="33"/>
      <c r="OT373" s="33"/>
      <c r="OU373" s="33"/>
      <c r="OV373" s="33"/>
      <c r="OW373" s="33"/>
      <c r="OX373" s="33"/>
      <c r="OY373" s="33"/>
      <c r="OZ373" s="33"/>
      <c r="PA373" s="33"/>
      <c r="PB373" s="33"/>
      <c r="PC373" s="33"/>
      <c r="PD373" s="33"/>
      <c r="PE373" s="33"/>
      <c r="PF373" s="33"/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  <c r="QN373" s="33"/>
      <c r="QO373" s="33"/>
      <c r="QP373" s="33"/>
      <c r="QQ373" s="33"/>
      <c r="QR373" s="33"/>
      <c r="QS373" s="33"/>
      <c r="QT373" s="33"/>
      <c r="QU373" s="33"/>
      <c r="QV373" s="33"/>
      <c r="QW373" s="33"/>
      <c r="QX373" s="33"/>
      <c r="QY373" s="33"/>
      <c r="QZ373" s="33"/>
      <c r="RA373" s="33"/>
      <c r="RB373" s="33"/>
      <c r="RC373" s="33"/>
      <c r="RD373" s="33"/>
      <c r="RE373" s="33"/>
      <c r="RF373" s="33"/>
      <c r="RG373" s="33"/>
      <c r="RH373" s="33"/>
      <c r="RI373" s="33"/>
      <c r="RJ373" s="33"/>
      <c r="RK373" s="33"/>
      <c r="RL373" s="33"/>
      <c r="RM373" s="33"/>
      <c r="RN373" s="33"/>
      <c r="RO373" s="33"/>
      <c r="RP373" s="33"/>
      <c r="RQ373" s="33"/>
      <c r="RR373" s="33"/>
      <c r="RS373" s="33"/>
      <c r="RT373" s="33"/>
      <c r="RU373" s="33"/>
      <c r="RV373" s="33"/>
      <c r="RW373" s="33"/>
      <c r="RX373" s="33"/>
      <c r="RY373" s="33"/>
      <c r="RZ373" s="33"/>
      <c r="SA373" s="33"/>
      <c r="SB373" s="33"/>
      <c r="SC373" s="33"/>
      <c r="SD373" s="33"/>
      <c r="SE373" s="33"/>
      <c r="SF373" s="33"/>
      <c r="SG373" s="33"/>
      <c r="SH373" s="33"/>
      <c r="SI373" s="33"/>
      <c r="SJ373" s="33"/>
      <c r="SK373" s="33"/>
      <c r="SL373" s="33"/>
      <c r="SM373" s="33"/>
      <c r="SN373" s="33"/>
      <c r="SO373" s="33"/>
      <c r="SP373" s="33"/>
      <c r="SQ373" s="33"/>
      <c r="SR373" s="33"/>
      <c r="SS373" s="33"/>
      <c r="ST373" s="33"/>
      <c r="SU373" s="33"/>
      <c r="SV373" s="33"/>
      <c r="SW373" s="33"/>
      <c r="SX373" s="33"/>
      <c r="SY373" s="33"/>
      <c r="SZ373" s="33"/>
      <c r="TA373" s="33"/>
      <c r="TB373" s="33"/>
      <c r="TC373" s="33"/>
      <c r="TD373" s="33"/>
      <c r="TE373" s="33"/>
      <c r="TF373" s="33"/>
      <c r="TG373" s="33"/>
      <c r="TH373" s="33"/>
      <c r="TI373" s="33"/>
      <c r="TJ373" s="33"/>
      <c r="TK373" s="33"/>
      <c r="TL373" s="33"/>
      <c r="TM373" s="33"/>
      <c r="TN373" s="33"/>
      <c r="TO373" s="33"/>
      <c r="TP373" s="33"/>
      <c r="TQ373" s="33"/>
      <c r="TR373" s="33"/>
      <c r="TS373" s="33"/>
      <c r="TT373" s="33"/>
      <c r="TU373" s="33"/>
      <c r="TV373" s="33"/>
      <c r="TW373" s="33"/>
      <c r="TX373" s="33"/>
      <c r="TY373" s="33"/>
      <c r="TZ373" s="33"/>
      <c r="UA373" s="33"/>
      <c r="UB373" s="33"/>
      <c r="UC373" s="33"/>
      <c r="UD373" s="33"/>
      <c r="UE373" s="33"/>
      <c r="UF373" s="33"/>
      <c r="UG373" s="33"/>
      <c r="UH373" s="33"/>
      <c r="UI373" s="33"/>
      <c r="UJ373" s="33"/>
      <c r="UK373" s="33"/>
      <c r="UL373" s="33"/>
    </row>
    <row r="374" spans="1:558" s="13" customFormat="1" x14ac:dyDescent="0.25">
      <c r="A374" s="54">
        <v>368</v>
      </c>
      <c r="B374" s="24" t="s">
        <v>1021</v>
      </c>
      <c r="C374" s="54" t="s">
        <v>912</v>
      </c>
      <c r="D374" s="80" t="s">
        <v>406</v>
      </c>
      <c r="E374" s="80" t="s">
        <v>926</v>
      </c>
      <c r="F374" s="86" t="s">
        <v>916</v>
      </c>
      <c r="G374" s="25">
        <v>25000</v>
      </c>
      <c r="H374" s="87">
        <v>0</v>
      </c>
      <c r="I374" s="25">
        <v>25</v>
      </c>
      <c r="J374" s="85">
        <v>717.5</v>
      </c>
      <c r="K374" s="60">
        <f t="shared" si="47"/>
        <v>1774.9999999999998</v>
      </c>
      <c r="L374" s="36">
        <f t="shared" si="48"/>
        <v>275</v>
      </c>
      <c r="M374" s="72">
        <v>760</v>
      </c>
      <c r="N374" s="25">
        <f t="shared" si="49"/>
        <v>1772.5000000000002</v>
      </c>
      <c r="O374" s="25"/>
      <c r="P374" s="25">
        <f t="shared" si="50"/>
        <v>1477.5</v>
      </c>
      <c r="Q374" s="25">
        <f t="shared" si="51"/>
        <v>1502.5</v>
      </c>
      <c r="R374" s="25">
        <f t="shared" si="52"/>
        <v>3822.5</v>
      </c>
      <c r="S374" s="25">
        <f t="shared" si="46"/>
        <v>23497.5</v>
      </c>
      <c r="T374" s="37" t="s">
        <v>44</v>
      </c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  <c r="LD374" s="33"/>
      <c r="LE374" s="33"/>
      <c r="LF374" s="33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3"/>
      <c r="LS374" s="33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33"/>
      <c r="ME374" s="33"/>
      <c r="MF374" s="33"/>
      <c r="MG374" s="33"/>
      <c r="MH374" s="33"/>
      <c r="MI374" s="33"/>
      <c r="MJ374" s="33"/>
      <c r="MK374" s="33"/>
      <c r="ML374" s="33"/>
      <c r="MM374" s="33"/>
      <c r="MN374" s="33"/>
      <c r="MO374" s="33"/>
      <c r="MP374" s="33"/>
      <c r="MQ374" s="33"/>
      <c r="MR374" s="33"/>
      <c r="MS374" s="33"/>
      <c r="MT374" s="33"/>
      <c r="MU374" s="33"/>
      <c r="MV374" s="33"/>
      <c r="MW374" s="33"/>
      <c r="MX374" s="33"/>
      <c r="MY374" s="33"/>
      <c r="MZ374" s="33"/>
      <c r="NA374" s="33"/>
      <c r="NB374" s="33"/>
      <c r="NC374" s="33"/>
      <c r="ND374" s="33"/>
      <c r="NE374" s="33"/>
      <c r="NF374" s="33"/>
      <c r="NG374" s="33"/>
      <c r="NH374" s="33"/>
      <c r="NI374" s="33"/>
      <c r="NJ374" s="33"/>
      <c r="NK374" s="33"/>
      <c r="NL374" s="33"/>
      <c r="NM374" s="33"/>
      <c r="NN374" s="33"/>
      <c r="NO374" s="33"/>
      <c r="NP374" s="33"/>
      <c r="NQ374" s="33"/>
      <c r="NR374" s="33"/>
      <c r="NS374" s="33"/>
      <c r="NT374" s="33"/>
      <c r="NU374" s="33"/>
      <c r="NV374" s="33"/>
      <c r="NW374" s="33"/>
      <c r="NX374" s="33"/>
      <c r="NY374" s="33"/>
      <c r="NZ374" s="33"/>
      <c r="OA374" s="33"/>
      <c r="OB374" s="33"/>
      <c r="OC374" s="33"/>
      <c r="OD374" s="33"/>
      <c r="OE374" s="33"/>
      <c r="OF374" s="33"/>
      <c r="OG374" s="33"/>
      <c r="OH374" s="33"/>
      <c r="OI374" s="33"/>
      <c r="OJ374" s="33"/>
      <c r="OK374" s="33"/>
      <c r="OL374" s="33"/>
      <c r="OM374" s="33"/>
      <c r="ON374" s="33"/>
      <c r="OO374" s="33"/>
      <c r="OP374" s="33"/>
      <c r="OQ374" s="33"/>
      <c r="OR374" s="33"/>
      <c r="OS374" s="33"/>
      <c r="OT374" s="33"/>
      <c r="OU374" s="33"/>
      <c r="OV374" s="33"/>
      <c r="OW374" s="33"/>
      <c r="OX374" s="33"/>
      <c r="OY374" s="33"/>
      <c r="OZ374" s="33"/>
      <c r="PA374" s="33"/>
      <c r="PB374" s="33"/>
      <c r="PC374" s="33"/>
      <c r="PD374" s="33"/>
      <c r="PE374" s="33"/>
      <c r="PF374" s="33"/>
      <c r="PG374" s="33"/>
      <c r="PH374" s="33"/>
      <c r="PI374" s="33"/>
      <c r="PJ374" s="33"/>
      <c r="PK374" s="33"/>
      <c r="PL374" s="33"/>
      <c r="PM374" s="33"/>
      <c r="PN374" s="33"/>
      <c r="PO374" s="33"/>
      <c r="PP374" s="33"/>
      <c r="PQ374" s="33"/>
      <c r="PR374" s="33"/>
      <c r="PS374" s="33"/>
      <c r="PT374" s="33"/>
      <c r="PU374" s="33"/>
      <c r="PV374" s="33"/>
      <c r="PW374" s="33"/>
      <c r="PX374" s="33"/>
      <c r="PY374" s="33"/>
      <c r="PZ374" s="33"/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/>
      <c r="QN374" s="33"/>
      <c r="QO374" s="33"/>
      <c r="QP374" s="33"/>
      <c r="QQ374" s="33"/>
      <c r="QR374" s="33"/>
      <c r="QS374" s="33"/>
      <c r="QT374" s="33"/>
      <c r="QU374" s="33"/>
      <c r="QV374" s="33"/>
      <c r="QW374" s="33"/>
      <c r="QX374" s="33"/>
      <c r="QY374" s="33"/>
      <c r="QZ374" s="33"/>
      <c r="RA374" s="33"/>
      <c r="RB374" s="33"/>
      <c r="RC374" s="33"/>
      <c r="RD374" s="33"/>
      <c r="RE374" s="33"/>
      <c r="RF374" s="33"/>
      <c r="RG374" s="33"/>
      <c r="RH374" s="33"/>
      <c r="RI374" s="33"/>
      <c r="RJ374" s="33"/>
      <c r="RK374" s="33"/>
      <c r="RL374" s="33"/>
      <c r="RM374" s="33"/>
      <c r="RN374" s="33"/>
      <c r="RO374" s="33"/>
      <c r="RP374" s="33"/>
      <c r="RQ374" s="33"/>
      <c r="RR374" s="33"/>
      <c r="RS374" s="33"/>
      <c r="RT374" s="33"/>
      <c r="RU374" s="33"/>
      <c r="RV374" s="33"/>
      <c r="RW374" s="33"/>
      <c r="RX374" s="33"/>
      <c r="RY374" s="33"/>
      <c r="RZ374" s="33"/>
      <c r="SA374" s="33"/>
      <c r="SB374" s="33"/>
      <c r="SC374" s="33"/>
      <c r="SD374" s="33"/>
      <c r="SE374" s="33"/>
      <c r="SF374" s="33"/>
      <c r="SG374" s="33"/>
      <c r="SH374" s="33"/>
      <c r="SI374" s="33"/>
      <c r="SJ374" s="33"/>
      <c r="SK374" s="33"/>
      <c r="SL374" s="33"/>
      <c r="SM374" s="33"/>
      <c r="SN374" s="33"/>
      <c r="SO374" s="33"/>
      <c r="SP374" s="33"/>
      <c r="SQ374" s="33"/>
      <c r="SR374" s="33"/>
      <c r="SS374" s="33"/>
      <c r="ST374" s="33"/>
      <c r="SU374" s="33"/>
      <c r="SV374" s="33"/>
      <c r="SW374" s="33"/>
      <c r="SX374" s="33"/>
      <c r="SY374" s="33"/>
      <c r="SZ374" s="33"/>
      <c r="TA374" s="33"/>
      <c r="TB374" s="33"/>
      <c r="TC374" s="33"/>
      <c r="TD374" s="33"/>
      <c r="TE374" s="33"/>
      <c r="TF374" s="33"/>
      <c r="TG374" s="33"/>
      <c r="TH374" s="33"/>
      <c r="TI374" s="33"/>
      <c r="TJ374" s="33"/>
      <c r="TK374" s="33"/>
      <c r="TL374" s="33"/>
      <c r="TM374" s="33"/>
      <c r="TN374" s="33"/>
      <c r="TO374" s="33"/>
      <c r="TP374" s="33"/>
      <c r="TQ374" s="33"/>
      <c r="TR374" s="33"/>
      <c r="TS374" s="33"/>
      <c r="TT374" s="33"/>
      <c r="TU374" s="33"/>
      <c r="TV374" s="33"/>
      <c r="TW374" s="33"/>
      <c r="TX374" s="33"/>
      <c r="TY374" s="33"/>
      <c r="TZ374" s="33"/>
      <c r="UA374" s="33"/>
      <c r="UB374" s="33"/>
      <c r="UC374" s="33"/>
      <c r="UD374" s="33"/>
      <c r="UE374" s="33"/>
      <c r="UF374" s="33"/>
      <c r="UG374" s="33"/>
      <c r="UH374" s="33"/>
      <c r="UI374" s="33"/>
      <c r="UJ374" s="33"/>
      <c r="UK374" s="33"/>
      <c r="UL374" s="33"/>
    </row>
    <row r="375" spans="1:558" s="13" customFormat="1" x14ac:dyDescent="0.25">
      <c r="A375" s="54">
        <v>369</v>
      </c>
      <c r="B375" s="24" t="s">
        <v>413</v>
      </c>
      <c r="C375" s="54" t="s">
        <v>913</v>
      </c>
      <c r="D375" s="80" t="s">
        <v>406</v>
      </c>
      <c r="E375" s="80" t="s">
        <v>69</v>
      </c>
      <c r="F375" s="86" t="s">
        <v>916</v>
      </c>
      <c r="G375" s="25">
        <v>25000</v>
      </c>
      <c r="H375" s="87">
        <v>0</v>
      </c>
      <c r="I375" s="25">
        <v>25</v>
      </c>
      <c r="J375" s="85">
        <v>717.5</v>
      </c>
      <c r="K375" s="60">
        <f t="shared" si="47"/>
        <v>1774.9999999999998</v>
      </c>
      <c r="L375" s="36">
        <f t="shared" si="48"/>
        <v>275</v>
      </c>
      <c r="M375" s="72">
        <v>760</v>
      </c>
      <c r="N375" s="25">
        <f t="shared" si="49"/>
        <v>1772.5000000000002</v>
      </c>
      <c r="O375" s="25"/>
      <c r="P375" s="25">
        <f t="shared" si="50"/>
        <v>1477.5</v>
      </c>
      <c r="Q375" s="25">
        <f t="shared" si="51"/>
        <v>1502.5</v>
      </c>
      <c r="R375" s="25">
        <f t="shared" si="52"/>
        <v>3822.5</v>
      </c>
      <c r="S375" s="25">
        <f t="shared" si="46"/>
        <v>23497.5</v>
      </c>
      <c r="T375" s="37" t="s">
        <v>44</v>
      </c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  <c r="LD375" s="33"/>
      <c r="LE375" s="33"/>
      <c r="LF375" s="33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3"/>
      <c r="LS375" s="33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33"/>
      <c r="ME375" s="33"/>
      <c r="MF375" s="33"/>
      <c r="MG375" s="33"/>
      <c r="MH375" s="33"/>
      <c r="MI375" s="33"/>
      <c r="MJ375" s="33"/>
      <c r="MK375" s="33"/>
      <c r="ML375" s="33"/>
      <c r="MM375" s="33"/>
      <c r="MN375" s="33"/>
      <c r="MO375" s="33"/>
      <c r="MP375" s="33"/>
      <c r="MQ375" s="33"/>
      <c r="MR375" s="33"/>
      <c r="MS375" s="33"/>
      <c r="MT375" s="33"/>
      <c r="MU375" s="33"/>
      <c r="MV375" s="33"/>
      <c r="MW375" s="33"/>
      <c r="MX375" s="33"/>
      <c r="MY375" s="33"/>
      <c r="MZ375" s="33"/>
      <c r="NA375" s="33"/>
      <c r="NB375" s="33"/>
      <c r="NC375" s="33"/>
      <c r="ND375" s="33"/>
      <c r="NE375" s="33"/>
      <c r="NF375" s="33"/>
      <c r="NG375" s="33"/>
      <c r="NH375" s="33"/>
      <c r="NI375" s="33"/>
      <c r="NJ375" s="33"/>
      <c r="NK375" s="33"/>
      <c r="NL375" s="33"/>
      <c r="NM375" s="33"/>
      <c r="NN375" s="33"/>
      <c r="NO375" s="33"/>
      <c r="NP375" s="33"/>
      <c r="NQ375" s="33"/>
      <c r="NR375" s="33"/>
      <c r="NS375" s="33"/>
      <c r="NT375" s="33"/>
      <c r="NU375" s="33"/>
      <c r="NV375" s="33"/>
      <c r="NW375" s="33"/>
      <c r="NX375" s="33"/>
      <c r="NY375" s="33"/>
      <c r="NZ375" s="33"/>
      <c r="OA375" s="33"/>
      <c r="OB375" s="33"/>
      <c r="OC375" s="33"/>
      <c r="OD375" s="33"/>
      <c r="OE375" s="33"/>
      <c r="OF375" s="33"/>
      <c r="OG375" s="33"/>
      <c r="OH375" s="33"/>
      <c r="OI375" s="33"/>
      <c r="OJ375" s="33"/>
      <c r="OK375" s="33"/>
      <c r="OL375" s="33"/>
      <c r="OM375" s="33"/>
      <c r="ON375" s="33"/>
      <c r="OO375" s="33"/>
      <c r="OP375" s="33"/>
      <c r="OQ375" s="33"/>
      <c r="OR375" s="33"/>
      <c r="OS375" s="33"/>
      <c r="OT375" s="33"/>
      <c r="OU375" s="33"/>
      <c r="OV375" s="33"/>
      <c r="OW375" s="33"/>
      <c r="OX375" s="33"/>
      <c r="OY375" s="33"/>
      <c r="OZ375" s="33"/>
      <c r="PA375" s="33"/>
      <c r="PB375" s="33"/>
      <c r="PC375" s="33"/>
      <c r="PD375" s="33"/>
      <c r="PE375" s="33"/>
      <c r="PF375" s="33"/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/>
      <c r="QL375" s="33"/>
      <c r="QM375" s="33"/>
      <c r="QN375" s="33"/>
      <c r="QO375" s="33"/>
      <c r="QP375" s="33"/>
      <c r="QQ375" s="33"/>
      <c r="QR375" s="33"/>
      <c r="QS375" s="33"/>
      <c r="QT375" s="33"/>
      <c r="QU375" s="33"/>
      <c r="QV375" s="33"/>
      <c r="QW375" s="33"/>
      <c r="QX375" s="33"/>
      <c r="QY375" s="33"/>
      <c r="QZ375" s="33"/>
      <c r="RA375" s="33"/>
      <c r="RB375" s="33"/>
      <c r="RC375" s="33"/>
      <c r="RD375" s="33"/>
      <c r="RE375" s="33"/>
      <c r="RF375" s="33"/>
      <c r="RG375" s="33"/>
      <c r="RH375" s="33"/>
      <c r="RI375" s="33"/>
      <c r="RJ375" s="33"/>
      <c r="RK375" s="33"/>
      <c r="RL375" s="33"/>
      <c r="RM375" s="33"/>
      <c r="RN375" s="33"/>
      <c r="RO375" s="33"/>
      <c r="RP375" s="33"/>
      <c r="RQ375" s="33"/>
      <c r="RR375" s="33"/>
      <c r="RS375" s="33"/>
      <c r="RT375" s="33"/>
      <c r="RU375" s="33"/>
      <c r="RV375" s="33"/>
      <c r="RW375" s="33"/>
      <c r="RX375" s="33"/>
      <c r="RY375" s="33"/>
      <c r="RZ375" s="33"/>
      <c r="SA375" s="33"/>
      <c r="SB375" s="33"/>
      <c r="SC375" s="33"/>
      <c r="SD375" s="33"/>
      <c r="SE375" s="33"/>
      <c r="SF375" s="33"/>
      <c r="SG375" s="33"/>
      <c r="SH375" s="33"/>
      <c r="SI375" s="33"/>
      <c r="SJ375" s="33"/>
      <c r="SK375" s="33"/>
      <c r="SL375" s="33"/>
      <c r="SM375" s="33"/>
      <c r="SN375" s="33"/>
      <c r="SO375" s="33"/>
      <c r="SP375" s="33"/>
      <c r="SQ375" s="33"/>
      <c r="SR375" s="33"/>
      <c r="SS375" s="33"/>
      <c r="ST375" s="33"/>
      <c r="SU375" s="33"/>
      <c r="SV375" s="33"/>
      <c r="SW375" s="33"/>
      <c r="SX375" s="33"/>
      <c r="SY375" s="33"/>
      <c r="SZ375" s="33"/>
      <c r="TA375" s="33"/>
      <c r="TB375" s="33"/>
      <c r="TC375" s="33"/>
      <c r="TD375" s="33"/>
      <c r="TE375" s="33"/>
      <c r="TF375" s="33"/>
      <c r="TG375" s="33"/>
      <c r="TH375" s="33"/>
      <c r="TI375" s="33"/>
      <c r="TJ375" s="33"/>
      <c r="TK375" s="33"/>
      <c r="TL375" s="33"/>
      <c r="TM375" s="33"/>
      <c r="TN375" s="33"/>
      <c r="TO375" s="33"/>
      <c r="TP375" s="33"/>
      <c r="TQ375" s="33"/>
      <c r="TR375" s="33"/>
      <c r="TS375" s="33"/>
      <c r="TT375" s="33"/>
      <c r="TU375" s="33"/>
      <c r="TV375" s="33"/>
      <c r="TW375" s="33"/>
      <c r="TX375" s="33"/>
      <c r="TY375" s="33"/>
      <c r="TZ375" s="33"/>
      <c r="UA375" s="33"/>
      <c r="UB375" s="33"/>
      <c r="UC375" s="33"/>
      <c r="UD375" s="33"/>
      <c r="UE375" s="33"/>
      <c r="UF375" s="33"/>
      <c r="UG375" s="33"/>
      <c r="UH375" s="33"/>
      <c r="UI375" s="33"/>
      <c r="UJ375" s="33"/>
      <c r="UK375" s="33"/>
      <c r="UL375" s="33"/>
    </row>
    <row r="376" spans="1:558" s="13" customFormat="1" x14ac:dyDescent="0.25">
      <c r="A376" s="54">
        <v>370</v>
      </c>
      <c r="B376" s="24" t="s">
        <v>923</v>
      </c>
      <c r="C376" s="54" t="s">
        <v>912</v>
      </c>
      <c r="D376" s="80" t="s">
        <v>406</v>
      </c>
      <c r="E376" s="80" t="s">
        <v>69</v>
      </c>
      <c r="F376" s="86" t="s">
        <v>916</v>
      </c>
      <c r="G376" s="25">
        <v>41000</v>
      </c>
      <c r="H376" s="87">
        <v>326.47000000000003</v>
      </c>
      <c r="I376" s="25">
        <v>25</v>
      </c>
      <c r="J376" s="85">
        <v>1176.7</v>
      </c>
      <c r="K376" s="60">
        <f t="shared" si="47"/>
        <v>2910.9999999999995</v>
      </c>
      <c r="L376" s="36">
        <f t="shared" si="48"/>
        <v>451.00000000000006</v>
      </c>
      <c r="M376" s="72">
        <v>1246.4000000000001</v>
      </c>
      <c r="N376" s="25">
        <f t="shared" si="49"/>
        <v>2906.9</v>
      </c>
      <c r="O376" s="25"/>
      <c r="P376" s="25">
        <f t="shared" si="50"/>
        <v>2423.1000000000004</v>
      </c>
      <c r="Q376" s="25">
        <f t="shared" si="51"/>
        <v>2774.57</v>
      </c>
      <c r="R376" s="25">
        <f t="shared" si="52"/>
        <v>6268.9</v>
      </c>
      <c r="S376" s="25">
        <f t="shared" si="46"/>
        <v>38225.43</v>
      </c>
      <c r="T376" s="37" t="s">
        <v>44</v>
      </c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  <c r="LD376" s="33"/>
      <c r="LE376" s="33"/>
      <c r="LF376" s="33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3"/>
      <c r="LS376" s="33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33"/>
      <c r="ME376" s="33"/>
      <c r="MF376" s="33"/>
      <c r="MG376" s="33"/>
      <c r="MH376" s="33"/>
      <c r="MI376" s="33"/>
      <c r="MJ376" s="33"/>
      <c r="MK376" s="33"/>
      <c r="ML376" s="33"/>
      <c r="MM376" s="33"/>
      <c r="MN376" s="33"/>
      <c r="MO376" s="33"/>
      <c r="MP376" s="33"/>
      <c r="MQ376" s="33"/>
      <c r="MR376" s="33"/>
      <c r="MS376" s="33"/>
      <c r="MT376" s="33"/>
      <c r="MU376" s="33"/>
      <c r="MV376" s="33"/>
      <c r="MW376" s="33"/>
      <c r="MX376" s="33"/>
      <c r="MY376" s="33"/>
      <c r="MZ376" s="33"/>
      <c r="NA376" s="33"/>
      <c r="NB376" s="33"/>
      <c r="NC376" s="33"/>
      <c r="ND376" s="33"/>
      <c r="NE376" s="33"/>
      <c r="NF376" s="33"/>
      <c r="NG376" s="33"/>
      <c r="NH376" s="33"/>
      <c r="NI376" s="33"/>
      <c r="NJ376" s="33"/>
      <c r="NK376" s="33"/>
      <c r="NL376" s="33"/>
      <c r="NM376" s="33"/>
      <c r="NN376" s="33"/>
      <c r="NO376" s="33"/>
      <c r="NP376" s="33"/>
      <c r="NQ376" s="33"/>
      <c r="NR376" s="33"/>
      <c r="NS376" s="33"/>
      <c r="NT376" s="33"/>
      <c r="NU376" s="33"/>
      <c r="NV376" s="33"/>
      <c r="NW376" s="33"/>
      <c r="NX376" s="33"/>
      <c r="NY376" s="33"/>
      <c r="NZ376" s="33"/>
      <c r="OA376" s="33"/>
      <c r="OB376" s="33"/>
      <c r="OC376" s="33"/>
      <c r="OD376" s="33"/>
      <c r="OE376" s="33"/>
      <c r="OF376" s="33"/>
      <c r="OG376" s="33"/>
      <c r="OH376" s="33"/>
      <c r="OI376" s="33"/>
      <c r="OJ376" s="33"/>
      <c r="OK376" s="33"/>
      <c r="OL376" s="33"/>
      <c r="OM376" s="33"/>
      <c r="ON376" s="33"/>
      <c r="OO376" s="33"/>
      <c r="OP376" s="33"/>
      <c r="OQ376" s="33"/>
      <c r="OR376" s="33"/>
      <c r="OS376" s="33"/>
      <c r="OT376" s="33"/>
      <c r="OU376" s="33"/>
      <c r="OV376" s="33"/>
      <c r="OW376" s="33"/>
      <c r="OX376" s="33"/>
      <c r="OY376" s="33"/>
      <c r="OZ376" s="33"/>
      <c r="PA376" s="33"/>
      <c r="PB376" s="33"/>
      <c r="PC376" s="33"/>
      <c r="PD376" s="33"/>
      <c r="PE376" s="33"/>
      <c r="PF376" s="33"/>
      <c r="PG376" s="33"/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  <c r="QN376" s="33"/>
      <c r="QO376" s="33"/>
      <c r="QP376" s="33"/>
      <c r="QQ376" s="33"/>
      <c r="QR376" s="33"/>
      <c r="QS376" s="33"/>
      <c r="QT376" s="33"/>
      <c r="QU376" s="33"/>
      <c r="QV376" s="33"/>
      <c r="QW376" s="33"/>
      <c r="QX376" s="33"/>
      <c r="QY376" s="33"/>
      <c r="QZ376" s="33"/>
      <c r="RA376" s="33"/>
      <c r="RB376" s="33"/>
      <c r="RC376" s="33"/>
      <c r="RD376" s="33"/>
      <c r="RE376" s="33"/>
      <c r="RF376" s="33"/>
      <c r="RG376" s="33"/>
      <c r="RH376" s="33"/>
      <c r="RI376" s="33"/>
      <c r="RJ376" s="33"/>
      <c r="RK376" s="33"/>
      <c r="RL376" s="33"/>
      <c r="RM376" s="33"/>
      <c r="RN376" s="33"/>
      <c r="RO376" s="33"/>
      <c r="RP376" s="33"/>
      <c r="RQ376" s="33"/>
      <c r="RR376" s="33"/>
      <c r="RS376" s="33"/>
      <c r="RT376" s="33"/>
      <c r="RU376" s="33"/>
      <c r="RV376" s="33"/>
      <c r="RW376" s="33"/>
      <c r="RX376" s="33"/>
      <c r="RY376" s="33"/>
      <c r="RZ376" s="33"/>
      <c r="SA376" s="33"/>
      <c r="SB376" s="33"/>
      <c r="SC376" s="33"/>
      <c r="SD376" s="33"/>
      <c r="SE376" s="33"/>
      <c r="SF376" s="33"/>
      <c r="SG376" s="33"/>
      <c r="SH376" s="33"/>
      <c r="SI376" s="33"/>
      <c r="SJ376" s="33"/>
      <c r="SK376" s="33"/>
      <c r="SL376" s="33"/>
      <c r="SM376" s="33"/>
      <c r="SN376" s="33"/>
      <c r="SO376" s="33"/>
      <c r="SP376" s="33"/>
      <c r="SQ376" s="33"/>
      <c r="SR376" s="33"/>
      <c r="SS376" s="33"/>
      <c r="ST376" s="33"/>
      <c r="SU376" s="33"/>
      <c r="SV376" s="33"/>
      <c r="SW376" s="33"/>
      <c r="SX376" s="33"/>
      <c r="SY376" s="33"/>
      <c r="SZ376" s="33"/>
      <c r="TA376" s="33"/>
      <c r="TB376" s="33"/>
      <c r="TC376" s="33"/>
      <c r="TD376" s="33"/>
      <c r="TE376" s="33"/>
      <c r="TF376" s="33"/>
      <c r="TG376" s="33"/>
      <c r="TH376" s="33"/>
      <c r="TI376" s="33"/>
      <c r="TJ376" s="33"/>
      <c r="TK376" s="33"/>
      <c r="TL376" s="33"/>
      <c r="TM376" s="33"/>
      <c r="TN376" s="33"/>
      <c r="TO376" s="33"/>
      <c r="TP376" s="33"/>
      <c r="TQ376" s="33"/>
      <c r="TR376" s="33"/>
      <c r="TS376" s="33"/>
      <c r="TT376" s="33"/>
      <c r="TU376" s="33"/>
      <c r="TV376" s="33"/>
      <c r="TW376" s="33"/>
      <c r="TX376" s="33"/>
      <c r="TY376" s="33"/>
      <c r="TZ376" s="33"/>
      <c r="UA376" s="33"/>
      <c r="UB376" s="33"/>
      <c r="UC376" s="33"/>
      <c r="UD376" s="33"/>
      <c r="UE376" s="33"/>
      <c r="UF376" s="33"/>
      <c r="UG376" s="33"/>
      <c r="UH376" s="33"/>
      <c r="UI376" s="33"/>
      <c r="UJ376" s="33"/>
      <c r="UK376" s="33"/>
      <c r="UL376" s="33"/>
    </row>
    <row r="377" spans="1:558" s="13" customFormat="1" x14ac:dyDescent="0.25">
      <c r="A377" s="54">
        <v>371</v>
      </c>
      <c r="B377" s="24" t="s">
        <v>1047</v>
      </c>
      <c r="C377" s="54" t="s">
        <v>912</v>
      </c>
      <c r="D377" s="80" t="s">
        <v>406</v>
      </c>
      <c r="E377" s="80" t="s">
        <v>69</v>
      </c>
      <c r="F377" s="86" t="s">
        <v>916</v>
      </c>
      <c r="G377" s="25">
        <v>45000</v>
      </c>
      <c r="H377" s="85">
        <v>1148.33</v>
      </c>
      <c r="I377" s="25">
        <v>25</v>
      </c>
      <c r="J377" s="85">
        <v>1291.5</v>
      </c>
      <c r="K377" s="60">
        <f t="shared" si="47"/>
        <v>3194.9999999999995</v>
      </c>
      <c r="L377" s="36">
        <f t="shared" si="48"/>
        <v>495.00000000000006</v>
      </c>
      <c r="M377" s="72">
        <v>1368</v>
      </c>
      <c r="N377" s="25">
        <f t="shared" si="49"/>
        <v>3190.5</v>
      </c>
      <c r="O377" s="25"/>
      <c r="P377" s="25">
        <f t="shared" si="50"/>
        <v>2659.5</v>
      </c>
      <c r="Q377" s="25">
        <f t="shared" si="51"/>
        <v>3832.83</v>
      </c>
      <c r="R377" s="25">
        <f t="shared" si="52"/>
        <v>6880.5</v>
      </c>
      <c r="S377" s="25">
        <f t="shared" si="46"/>
        <v>41167.17</v>
      </c>
      <c r="T377" s="37" t="s">
        <v>44</v>
      </c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  <c r="LD377" s="33"/>
      <c r="LE377" s="33"/>
      <c r="LF377" s="33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3"/>
      <c r="LS377" s="33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33"/>
      <c r="ME377" s="33"/>
      <c r="MF377" s="33"/>
      <c r="MG377" s="33"/>
      <c r="MH377" s="33"/>
      <c r="MI377" s="33"/>
      <c r="MJ377" s="33"/>
      <c r="MK377" s="33"/>
      <c r="ML377" s="33"/>
      <c r="MM377" s="33"/>
      <c r="MN377" s="33"/>
      <c r="MO377" s="33"/>
      <c r="MP377" s="33"/>
      <c r="MQ377" s="33"/>
      <c r="MR377" s="33"/>
      <c r="MS377" s="33"/>
      <c r="MT377" s="33"/>
      <c r="MU377" s="33"/>
      <c r="MV377" s="33"/>
      <c r="MW377" s="33"/>
      <c r="MX377" s="33"/>
      <c r="MY377" s="33"/>
      <c r="MZ377" s="33"/>
      <c r="NA377" s="33"/>
      <c r="NB377" s="33"/>
      <c r="NC377" s="33"/>
      <c r="ND377" s="33"/>
      <c r="NE377" s="33"/>
      <c r="NF377" s="33"/>
      <c r="NG377" s="33"/>
      <c r="NH377" s="33"/>
      <c r="NI377" s="33"/>
      <c r="NJ377" s="33"/>
      <c r="NK377" s="33"/>
      <c r="NL377" s="33"/>
      <c r="NM377" s="33"/>
      <c r="NN377" s="33"/>
      <c r="NO377" s="33"/>
      <c r="NP377" s="33"/>
      <c r="NQ377" s="33"/>
      <c r="NR377" s="33"/>
      <c r="NS377" s="33"/>
      <c r="NT377" s="33"/>
      <c r="NU377" s="33"/>
      <c r="NV377" s="33"/>
      <c r="NW377" s="33"/>
      <c r="NX377" s="33"/>
      <c r="NY377" s="33"/>
      <c r="NZ377" s="33"/>
      <c r="OA377" s="33"/>
      <c r="OB377" s="33"/>
      <c r="OC377" s="33"/>
      <c r="OD377" s="33"/>
      <c r="OE377" s="33"/>
      <c r="OF377" s="33"/>
      <c r="OG377" s="33"/>
      <c r="OH377" s="33"/>
      <c r="OI377" s="33"/>
      <c r="OJ377" s="33"/>
      <c r="OK377" s="33"/>
      <c r="OL377" s="33"/>
      <c r="OM377" s="33"/>
      <c r="ON377" s="33"/>
      <c r="OO377" s="33"/>
      <c r="OP377" s="33"/>
      <c r="OQ377" s="33"/>
      <c r="OR377" s="33"/>
      <c r="OS377" s="33"/>
      <c r="OT377" s="33"/>
      <c r="OU377" s="33"/>
      <c r="OV377" s="33"/>
      <c r="OW377" s="33"/>
      <c r="OX377" s="33"/>
      <c r="OY377" s="33"/>
      <c r="OZ377" s="33"/>
      <c r="PA377" s="33"/>
      <c r="PB377" s="33"/>
      <c r="PC377" s="33"/>
      <c r="PD377" s="33"/>
      <c r="PE377" s="33"/>
      <c r="PF377" s="33"/>
      <c r="PG377" s="33"/>
      <c r="PH377" s="33"/>
      <c r="PI377" s="33"/>
      <c r="PJ377" s="33"/>
      <c r="PK377" s="33"/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/>
      <c r="PZ377" s="33"/>
      <c r="QA377" s="33"/>
      <c r="QB377" s="33"/>
      <c r="QC377" s="33"/>
      <c r="QD377" s="33"/>
      <c r="QE377" s="33"/>
      <c r="QF377" s="33"/>
      <c r="QG377" s="33"/>
      <c r="QH377" s="33"/>
      <c r="QI377" s="33"/>
      <c r="QJ377" s="33"/>
      <c r="QK377" s="33"/>
      <c r="QL377" s="33"/>
      <c r="QM377" s="33"/>
      <c r="QN377" s="33"/>
      <c r="QO377" s="33"/>
      <c r="QP377" s="33"/>
      <c r="QQ377" s="33"/>
      <c r="QR377" s="33"/>
      <c r="QS377" s="33"/>
      <c r="QT377" s="33"/>
      <c r="QU377" s="33"/>
      <c r="QV377" s="33"/>
      <c r="QW377" s="33"/>
      <c r="QX377" s="33"/>
      <c r="QY377" s="33"/>
      <c r="QZ377" s="33"/>
      <c r="RA377" s="33"/>
      <c r="RB377" s="33"/>
      <c r="RC377" s="33"/>
      <c r="RD377" s="33"/>
      <c r="RE377" s="33"/>
      <c r="RF377" s="33"/>
      <c r="RG377" s="33"/>
      <c r="RH377" s="33"/>
      <c r="RI377" s="33"/>
      <c r="RJ377" s="33"/>
      <c r="RK377" s="33"/>
      <c r="RL377" s="33"/>
      <c r="RM377" s="33"/>
      <c r="RN377" s="33"/>
      <c r="RO377" s="33"/>
      <c r="RP377" s="33"/>
      <c r="RQ377" s="33"/>
      <c r="RR377" s="33"/>
      <c r="RS377" s="33"/>
      <c r="RT377" s="33"/>
      <c r="RU377" s="33"/>
      <c r="RV377" s="33"/>
      <c r="RW377" s="33"/>
      <c r="RX377" s="33"/>
      <c r="RY377" s="33"/>
      <c r="RZ377" s="33"/>
      <c r="SA377" s="33"/>
      <c r="SB377" s="33"/>
      <c r="SC377" s="33"/>
      <c r="SD377" s="33"/>
      <c r="SE377" s="33"/>
      <c r="SF377" s="33"/>
      <c r="SG377" s="33"/>
      <c r="SH377" s="33"/>
      <c r="SI377" s="33"/>
      <c r="SJ377" s="33"/>
      <c r="SK377" s="33"/>
      <c r="SL377" s="33"/>
      <c r="SM377" s="33"/>
      <c r="SN377" s="33"/>
      <c r="SO377" s="33"/>
      <c r="SP377" s="33"/>
      <c r="SQ377" s="33"/>
      <c r="SR377" s="33"/>
      <c r="SS377" s="33"/>
      <c r="ST377" s="33"/>
      <c r="SU377" s="33"/>
      <c r="SV377" s="33"/>
      <c r="SW377" s="33"/>
      <c r="SX377" s="33"/>
      <c r="SY377" s="33"/>
      <c r="SZ377" s="33"/>
      <c r="TA377" s="33"/>
      <c r="TB377" s="33"/>
      <c r="TC377" s="33"/>
      <c r="TD377" s="33"/>
      <c r="TE377" s="33"/>
      <c r="TF377" s="33"/>
      <c r="TG377" s="33"/>
      <c r="TH377" s="33"/>
      <c r="TI377" s="33"/>
      <c r="TJ377" s="33"/>
      <c r="TK377" s="33"/>
      <c r="TL377" s="33"/>
      <c r="TM377" s="33"/>
      <c r="TN377" s="33"/>
      <c r="TO377" s="33"/>
      <c r="TP377" s="33"/>
      <c r="TQ377" s="33"/>
      <c r="TR377" s="33"/>
      <c r="TS377" s="33"/>
      <c r="TT377" s="33"/>
      <c r="TU377" s="33"/>
      <c r="TV377" s="33"/>
      <c r="TW377" s="33"/>
      <c r="TX377" s="33"/>
      <c r="TY377" s="33"/>
      <c r="TZ377" s="33"/>
      <c r="UA377" s="33"/>
      <c r="UB377" s="33"/>
      <c r="UC377" s="33"/>
      <c r="UD377" s="33"/>
      <c r="UE377" s="33"/>
      <c r="UF377" s="33"/>
      <c r="UG377" s="33"/>
      <c r="UH377" s="33"/>
      <c r="UI377" s="33"/>
      <c r="UJ377" s="33"/>
      <c r="UK377" s="33"/>
      <c r="UL377" s="33"/>
    </row>
    <row r="378" spans="1:558" s="13" customFormat="1" x14ac:dyDescent="0.25">
      <c r="A378" s="54">
        <v>372</v>
      </c>
      <c r="B378" s="24" t="s">
        <v>1129</v>
      </c>
      <c r="C378" s="54" t="s">
        <v>913</v>
      </c>
      <c r="D378" s="80" t="s">
        <v>406</v>
      </c>
      <c r="E378" s="80" t="s">
        <v>69</v>
      </c>
      <c r="F378" s="86" t="s">
        <v>916</v>
      </c>
      <c r="G378" s="25">
        <v>30000</v>
      </c>
      <c r="H378" s="87">
        <v>0</v>
      </c>
      <c r="I378" s="25">
        <v>25</v>
      </c>
      <c r="J378" s="85">
        <v>861</v>
      </c>
      <c r="K378" s="60">
        <f t="shared" si="47"/>
        <v>2130</v>
      </c>
      <c r="L378" s="36">
        <f t="shared" si="48"/>
        <v>330.00000000000006</v>
      </c>
      <c r="M378" s="72">
        <v>912</v>
      </c>
      <c r="N378" s="25">
        <f t="shared" si="49"/>
        <v>2127</v>
      </c>
      <c r="O378" s="25"/>
      <c r="P378" s="25">
        <f t="shared" si="50"/>
        <v>1773</v>
      </c>
      <c r="Q378" s="25">
        <f t="shared" si="51"/>
        <v>1798</v>
      </c>
      <c r="R378" s="25">
        <f t="shared" si="52"/>
        <v>4587</v>
      </c>
      <c r="S378" s="25">
        <f t="shared" si="46"/>
        <v>28202</v>
      </c>
      <c r="T378" s="37" t="s">
        <v>44</v>
      </c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  <c r="LD378" s="33"/>
      <c r="LE378" s="33"/>
      <c r="LF378" s="33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3"/>
      <c r="LS378" s="33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33"/>
      <c r="ME378" s="33"/>
      <c r="MF378" s="33"/>
      <c r="MG378" s="33"/>
      <c r="MH378" s="33"/>
      <c r="MI378" s="33"/>
      <c r="MJ378" s="33"/>
      <c r="MK378" s="33"/>
      <c r="ML378" s="33"/>
      <c r="MM378" s="33"/>
      <c r="MN378" s="33"/>
      <c r="MO378" s="33"/>
      <c r="MP378" s="33"/>
      <c r="MQ378" s="33"/>
      <c r="MR378" s="33"/>
      <c r="MS378" s="33"/>
      <c r="MT378" s="33"/>
      <c r="MU378" s="33"/>
      <c r="MV378" s="33"/>
      <c r="MW378" s="33"/>
      <c r="MX378" s="33"/>
      <c r="MY378" s="33"/>
      <c r="MZ378" s="33"/>
      <c r="NA378" s="33"/>
      <c r="NB378" s="33"/>
      <c r="NC378" s="33"/>
      <c r="ND378" s="33"/>
      <c r="NE378" s="33"/>
      <c r="NF378" s="33"/>
      <c r="NG378" s="33"/>
      <c r="NH378" s="33"/>
      <c r="NI378" s="33"/>
      <c r="NJ378" s="33"/>
      <c r="NK378" s="33"/>
      <c r="NL378" s="33"/>
      <c r="NM378" s="33"/>
      <c r="NN378" s="33"/>
      <c r="NO378" s="33"/>
      <c r="NP378" s="33"/>
      <c r="NQ378" s="33"/>
      <c r="NR378" s="33"/>
      <c r="NS378" s="33"/>
      <c r="NT378" s="33"/>
      <c r="NU378" s="33"/>
      <c r="NV378" s="33"/>
      <c r="NW378" s="33"/>
      <c r="NX378" s="33"/>
      <c r="NY378" s="33"/>
      <c r="NZ378" s="33"/>
      <c r="OA378" s="33"/>
      <c r="OB378" s="33"/>
      <c r="OC378" s="33"/>
      <c r="OD378" s="33"/>
      <c r="OE378" s="33"/>
      <c r="OF378" s="33"/>
      <c r="OG378" s="33"/>
      <c r="OH378" s="33"/>
      <c r="OI378" s="33"/>
      <c r="OJ378" s="33"/>
      <c r="OK378" s="33"/>
      <c r="OL378" s="33"/>
      <c r="OM378" s="33"/>
      <c r="ON378" s="33"/>
      <c r="OO378" s="33"/>
      <c r="OP378" s="33"/>
      <c r="OQ378" s="33"/>
      <c r="OR378" s="33"/>
      <c r="OS378" s="33"/>
      <c r="OT378" s="33"/>
      <c r="OU378" s="33"/>
      <c r="OV378" s="33"/>
      <c r="OW378" s="33"/>
      <c r="OX378" s="33"/>
      <c r="OY378" s="33"/>
      <c r="OZ378" s="33"/>
      <c r="PA378" s="33"/>
      <c r="PB378" s="33"/>
      <c r="PC378" s="33"/>
      <c r="PD378" s="33"/>
      <c r="PE378" s="33"/>
      <c r="PF378" s="33"/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/>
      <c r="PZ378" s="33"/>
      <c r="QA378" s="33"/>
      <c r="QB378" s="33"/>
      <c r="QC378" s="33"/>
      <c r="QD378" s="33"/>
      <c r="QE378" s="33"/>
      <c r="QF378" s="33"/>
      <c r="QG378" s="33"/>
      <c r="QH378" s="33"/>
      <c r="QI378" s="33"/>
      <c r="QJ378" s="33"/>
      <c r="QK378" s="33"/>
      <c r="QL378" s="33"/>
      <c r="QM378" s="33"/>
      <c r="QN378" s="33"/>
      <c r="QO378" s="33"/>
      <c r="QP378" s="33"/>
      <c r="QQ378" s="33"/>
      <c r="QR378" s="33"/>
      <c r="QS378" s="33"/>
      <c r="QT378" s="33"/>
      <c r="QU378" s="33"/>
      <c r="QV378" s="33"/>
      <c r="QW378" s="33"/>
      <c r="QX378" s="33"/>
      <c r="QY378" s="33"/>
      <c r="QZ378" s="33"/>
      <c r="RA378" s="33"/>
      <c r="RB378" s="33"/>
      <c r="RC378" s="33"/>
      <c r="RD378" s="33"/>
      <c r="RE378" s="33"/>
      <c r="RF378" s="33"/>
      <c r="RG378" s="33"/>
      <c r="RH378" s="33"/>
      <c r="RI378" s="33"/>
      <c r="RJ378" s="33"/>
      <c r="RK378" s="33"/>
      <c r="RL378" s="33"/>
      <c r="RM378" s="33"/>
      <c r="RN378" s="33"/>
      <c r="RO378" s="33"/>
      <c r="RP378" s="33"/>
      <c r="RQ378" s="33"/>
      <c r="RR378" s="33"/>
      <c r="RS378" s="33"/>
      <c r="RT378" s="33"/>
      <c r="RU378" s="33"/>
      <c r="RV378" s="33"/>
      <c r="RW378" s="33"/>
      <c r="RX378" s="33"/>
      <c r="RY378" s="33"/>
      <c r="RZ378" s="33"/>
      <c r="SA378" s="33"/>
      <c r="SB378" s="33"/>
      <c r="SC378" s="33"/>
      <c r="SD378" s="33"/>
      <c r="SE378" s="33"/>
      <c r="SF378" s="33"/>
      <c r="SG378" s="33"/>
      <c r="SH378" s="33"/>
      <c r="SI378" s="33"/>
      <c r="SJ378" s="33"/>
      <c r="SK378" s="33"/>
      <c r="SL378" s="33"/>
      <c r="SM378" s="33"/>
      <c r="SN378" s="33"/>
      <c r="SO378" s="33"/>
      <c r="SP378" s="33"/>
      <c r="SQ378" s="33"/>
      <c r="SR378" s="33"/>
      <c r="SS378" s="33"/>
      <c r="ST378" s="33"/>
      <c r="SU378" s="33"/>
      <c r="SV378" s="33"/>
      <c r="SW378" s="33"/>
      <c r="SX378" s="33"/>
      <c r="SY378" s="33"/>
      <c r="SZ378" s="33"/>
      <c r="TA378" s="33"/>
      <c r="TB378" s="33"/>
      <c r="TC378" s="33"/>
      <c r="TD378" s="33"/>
      <c r="TE378" s="33"/>
      <c r="TF378" s="33"/>
      <c r="TG378" s="33"/>
      <c r="TH378" s="33"/>
      <c r="TI378" s="33"/>
      <c r="TJ378" s="33"/>
      <c r="TK378" s="33"/>
      <c r="TL378" s="33"/>
      <c r="TM378" s="33"/>
      <c r="TN378" s="33"/>
      <c r="TO378" s="33"/>
      <c r="TP378" s="33"/>
      <c r="TQ378" s="33"/>
      <c r="TR378" s="33"/>
      <c r="TS378" s="33"/>
      <c r="TT378" s="33"/>
      <c r="TU378" s="33"/>
      <c r="TV378" s="33"/>
      <c r="TW378" s="33"/>
      <c r="TX378" s="33"/>
      <c r="TY378" s="33"/>
      <c r="TZ378" s="33"/>
      <c r="UA378" s="33"/>
      <c r="UB378" s="33"/>
      <c r="UC378" s="33"/>
      <c r="UD378" s="33"/>
      <c r="UE378" s="33"/>
      <c r="UF378" s="33"/>
      <c r="UG378" s="33"/>
      <c r="UH378" s="33"/>
      <c r="UI378" s="33"/>
      <c r="UJ378" s="33"/>
      <c r="UK378" s="33"/>
      <c r="UL378" s="33"/>
    </row>
    <row r="379" spans="1:558" s="13" customFormat="1" x14ac:dyDescent="0.25">
      <c r="A379" s="54">
        <v>373</v>
      </c>
      <c r="B379" s="24" t="s">
        <v>1073</v>
      </c>
      <c r="C379" s="54" t="s">
        <v>912</v>
      </c>
      <c r="D379" s="80" t="s">
        <v>406</v>
      </c>
      <c r="E379" s="80" t="s">
        <v>194</v>
      </c>
      <c r="F379" s="86" t="s">
        <v>916</v>
      </c>
      <c r="G379" s="25">
        <v>16000</v>
      </c>
      <c r="H379" s="87">
        <v>0</v>
      </c>
      <c r="I379" s="25">
        <v>25</v>
      </c>
      <c r="J379" s="85">
        <v>459.2</v>
      </c>
      <c r="K379" s="60">
        <f t="shared" si="47"/>
        <v>1136</v>
      </c>
      <c r="L379" s="36">
        <f t="shared" si="48"/>
        <v>176.00000000000003</v>
      </c>
      <c r="M379" s="72">
        <v>486.4</v>
      </c>
      <c r="N379" s="25">
        <f t="shared" si="49"/>
        <v>1134.4000000000001</v>
      </c>
      <c r="O379" s="25"/>
      <c r="P379" s="25">
        <f t="shared" si="50"/>
        <v>945.59999999999991</v>
      </c>
      <c r="Q379" s="25">
        <f t="shared" si="51"/>
        <v>970.59999999999991</v>
      </c>
      <c r="R379" s="25">
        <f t="shared" si="52"/>
        <v>2446.4</v>
      </c>
      <c r="S379" s="25">
        <f t="shared" si="46"/>
        <v>15029.4</v>
      </c>
      <c r="T379" s="37" t="s">
        <v>44</v>
      </c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  <c r="LD379" s="33"/>
      <c r="LE379" s="33"/>
      <c r="LF379" s="33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3"/>
      <c r="LS379" s="33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33"/>
      <c r="ME379" s="33"/>
      <c r="MF379" s="33"/>
      <c r="MG379" s="33"/>
      <c r="MH379" s="33"/>
      <c r="MI379" s="33"/>
      <c r="MJ379" s="33"/>
      <c r="MK379" s="33"/>
      <c r="ML379" s="33"/>
      <c r="MM379" s="33"/>
      <c r="MN379" s="33"/>
      <c r="MO379" s="33"/>
      <c r="MP379" s="33"/>
      <c r="MQ379" s="33"/>
      <c r="MR379" s="33"/>
      <c r="MS379" s="33"/>
      <c r="MT379" s="33"/>
      <c r="MU379" s="33"/>
      <c r="MV379" s="33"/>
      <c r="MW379" s="33"/>
      <c r="MX379" s="33"/>
      <c r="MY379" s="33"/>
      <c r="MZ379" s="33"/>
      <c r="NA379" s="33"/>
      <c r="NB379" s="33"/>
      <c r="NC379" s="33"/>
      <c r="ND379" s="33"/>
      <c r="NE379" s="33"/>
      <c r="NF379" s="33"/>
      <c r="NG379" s="33"/>
      <c r="NH379" s="33"/>
      <c r="NI379" s="33"/>
      <c r="NJ379" s="33"/>
      <c r="NK379" s="33"/>
      <c r="NL379" s="33"/>
      <c r="NM379" s="33"/>
      <c r="NN379" s="33"/>
      <c r="NO379" s="33"/>
      <c r="NP379" s="33"/>
      <c r="NQ379" s="33"/>
      <c r="NR379" s="33"/>
      <c r="NS379" s="33"/>
      <c r="NT379" s="33"/>
      <c r="NU379" s="33"/>
      <c r="NV379" s="33"/>
      <c r="NW379" s="33"/>
      <c r="NX379" s="33"/>
      <c r="NY379" s="33"/>
      <c r="NZ379" s="33"/>
      <c r="OA379" s="33"/>
      <c r="OB379" s="33"/>
      <c r="OC379" s="33"/>
      <c r="OD379" s="33"/>
      <c r="OE379" s="33"/>
      <c r="OF379" s="33"/>
      <c r="OG379" s="33"/>
      <c r="OH379" s="33"/>
      <c r="OI379" s="33"/>
      <c r="OJ379" s="33"/>
      <c r="OK379" s="33"/>
      <c r="OL379" s="33"/>
      <c r="OM379" s="33"/>
      <c r="ON379" s="33"/>
      <c r="OO379" s="33"/>
      <c r="OP379" s="33"/>
      <c r="OQ379" s="33"/>
      <c r="OR379" s="33"/>
      <c r="OS379" s="33"/>
      <c r="OT379" s="33"/>
      <c r="OU379" s="33"/>
      <c r="OV379" s="33"/>
      <c r="OW379" s="33"/>
      <c r="OX379" s="33"/>
      <c r="OY379" s="33"/>
      <c r="OZ379" s="33"/>
      <c r="PA379" s="33"/>
      <c r="PB379" s="33"/>
      <c r="PC379" s="33"/>
      <c r="PD379" s="33"/>
      <c r="PE379" s="33"/>
      <c r="PF379" s="33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  <c r="QN379" s="33"/>
      <c r="QO379" s="33"/>
      <c r="QP379" s="33"/>
      <c r="QQ379" s="33"/>
      <c r="QR379" s="33"/>
      <c r="QS379" s="33"/>
      <c r="QT379" s="33"/>
      <c r="QU379" s="33"/>
      <c r="QV379" s="33"/>
      <c r="QW379" s="33"/>
      <c r="QX379" s="33"/>
      <c r="QY379" s="33"/>
      <c r="QZ379" s="33"/>
      <c r="RA379" s="33"/>
      <c r="RB379" s="33"/>
      <c r="RC379" s="33"/>
      <c r="RD379" s="33"/>
      <c r="RE379" s="33"/>
      <c r="RF379" s="33"/>
      <c r="RG379" s="33"/>
      <c r="RH379" s="33"/>
      <c r="RI379" s="33"/>
      <c r="RJ379" s="33"/>
      <c r="RK379" s="33"/>
      <c r="RL379" s="33"/>
      <c r="RM379" s="33"/>
      <c r="RN379" s="33"/>
      <c r="RO379" s="33"/>
      <c r="RP379" s="33"/>
      <c r="RQ379" s="33"/>
      <c r="RR379" s="33"/>
      <c r="RS379" s="33"/>
      <c r="RT379" s="33"/>
      <c r="RU379" s="33"/>
      <c r="RV379" s="33"/>
      <c r="RW379" s="33"/>
      <c r="RX379" s="33"/>
      <c r="RY379" s="33"/>
      <c r="RZ379" s="33"/>
      <c r="SA379" s="33"/>
      <c r="SB379" s="33"/>
      <c r="SC379" s="33"/>
      <c r="SD379" s="33"/>
      <c r="SE379" s="33"/>
      <c r="SF379" s="33"/>
      <c r="SG379" s="33"/>
      <c r="SH379" s="33"/>
      <c r="SI379" s="33"/>
      <c r="SJ379" s="33"/>
      <c r="SK379" s="33"/>
      <c r="SL379" s="33"/>
      <c r="SM379" s="33"/>
      <c r="SN379" s="33"/>
      <c r="SO379" s="33"/>
      <c r="SP379" s="33"/>
      <c r="SQ379" s="33"/>
      <c r="SR379" s="33"/>
      <c r="SS379" s="33"/>
      <c r="ST379" s="33"/>
      <c r="SU379" s="33"/>
      <c r="SV379" s="33"/>
      <c r="SW379" s="33"/>
      <c r="SX379" s="33"/>
      <c r="SY379" s="33"/>
      <c r="SZ379" s="33"/>
      <c r="TA379" s="33"/>
      <c r="TB379" s="33"/>
      <c r="TC379" s="33"/>
      <c r="TD379" s="33"/>
      <c r="TE379" s="33"/>
      <c r="TF379" s="33"/>
      <c r="TG379" s="33"/>
      <c r="TH379" s="33"/>
      <c r="TI379" s="33"/>
      <c r="TJ379" s="33"/>
      <c r="TK379" s="33"/>
      <c r="TL379" s="33"/>
      <c r="TM379" s="33"/>
      <c r="TN379" s="33"/>
      <c r="TO379" s="33"/>
      <c r="TP379" s="33"/>
      <c r="TQ379" s="33"/>
      <c r="TR379" s="33"/>
      <c r="TS379" s="33"/>
      <c r="TT379" s="33"/>
      <c r="TU379" s="33"/>
      <c r="TV379" s="33"/>
      <c r="TW379" s="33"/>
      <c r="TX379" s="33"/>
      <c r="TY379" s="33"/>
      <c r="TZ379" s="33"/>
      <c r="UA379" s="33"/>
      <c r="UB379" s="33"/>
      <c r="UC379" s="33"/>
      <c r="UD379" s="33"/>
      <c r="UE379" s="33"/>
      <c r="UF379" s="33"/>
      <c r="UG379" s="33"/>
      <c r="UH379" s="33"/>
      <c r="UI379" s="33"/>
      <c r="UJ379" s="33"/>
      <c r="UK379" s="33"/>
      <c r="UL379" s="33"/>
    </row>
    <row r="380" spans="1:558" s="13" customFormat="1" x14ac:dyDescent="0.25">
      <c r="A380" s="54">
        <v>374</v>
      </c>
      <c r="B380" s="24" t="s">
        <v>667</v>
      </c>
      <c r="C380" s="54" t="s">
        <v>913</v>
      </c>
      <c r="D380" s="80" t="s">
        <v>406</v>
      </c>
      <c r="E380" s="80" t="s">
        <v>150</v>
      </c>
      <c r="F380" s="86" t="s">
        <v>921</v>
      </c>
      <c r="G380" s="35">
        <v>70000</v>
      </c>
      <c r="H380" s="102">
        <v>5025.38</v>
      </c>
      <c r="I380" s="25">
        <v>25</v>
      </c>
      <c r="J380" s="97">
        <v>2009</v>
      </c>
      <c r="K380" s="63">
        <f t="shared" si="47"/>
        <v>4970</v>
      </c>
      <c r="L380" s="36">
        <f t="shared" si="48"/>
        <v>770.00000000000011</v>
      </c>
      <c r="M380" s="73">
        <v>2128</v>
      </c>
      <c r="N380" s="35">
        <f t="shared" si="49"/>
        <v>4963</v>
      </c>
      <c r="O380" s="35"/>
      <c r="P380" s="35">
        <f t="shared" si="50"/>
        <v>4137</v>
      </c>
      <c r="Q380" s="25">
        <f t="shared" si="51"/>
        <v>9187.380000000001</v>
      </c>
      <c r="R380" s="35">
        <f t="shared" si="52"/>
        <v>10703</v>
      </c>
      <c r="S380" s="35">
        <f t="shared" si="46"/>
        <v>60812.619999999995</v>
      </c>
      <c r="T380" s="37" t="s">
        <v>44</v>
      </c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  <c r="LD380" s="33"/>
      <c r="LE380" s="33"/>
      <c r="LF380" s="33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3"/>
      <c r="LS380" s="33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33"/>
      <c r="ME380" s="33"/>
      <c r="MF380" s="33"/>
      <c r="MG380" s="33"/>
      <c r="MH380" s="33"/>
      <c r="MI380" s="33"/>
      <c r="MJ380" s="33"/>
      <c r="MK380" s="33"/>
      <c r="ML380" s="33"/>
      <c r="MM380" s="33"/>
      <c r="MN380" s="33"/>
      <c r="MO380" s="33"/>
      <c r="MP380" s="33"/>
      <c r="MQ380" s="33"/>
      <c r="MR380" s="33"/>
      <c r="MS380" s="33"/>
      <c r="MT380" s="33"/>
      <c r="MU380" s="33"/>
      <c r="MV380" s="33"/>
      <c r="MW380" s="33"/>
      <c r="MX380" s="33"/>
      <c r="MY380" s="33"/>
      <c r="MZ380" s="33"/>
      <c r="NA380" s="33"/>
      <c r="NB380" s="33"/>
      <c r="NC380" s="33"/>
      <c r="ND380" s="33"/>
      <c r="NE380" s="33"/>
      <c r="NF380" s="33"/>
      <c r="NG380" s="33"/>
      <c r="NH380" s="33"/>
      <c r="NI380" s="33"/>
      <c r="NJ380" s="33"/>
      <c r="NK380" s="33"/>
      <c r="NL380" s="33"/>
      <c r="NM380" s="33"/>
      <c r="NN380" s="33"/>
      <c r="NO380" s="33"/>
      <c r="NP380" s="33"/>
      <c r="NQ380" s="33"/>
      <c r="NR380" s="33"/>
      <c r="NS380" s="33"/>
      <c r="NT380" s="33"/>
      <c r="NU380" s="33"/>
      <c r="NV380" s="33"/>
      <c r="NW380" s="33"/>
      <c r="NX380" s="33"/>
      <c r="NY380" s="33"/>
      <c r="NZ380" s="33"/>
      <c r="OA380" s="33"/>
      <c r="OB380" s="33"/>
      <c r="OC380" s="33"/>
      <c r="OD380" s="33"/>
      <c r="OE380" s="33"/>
      <c r="OF380" s="33"/>
      <c r="OG380" s="33"/>
      <c r="OH380" s="33"/>
      <c r="OI380" s="33"/>
      <c r="OJ380" s="33"/>
      <c r="OK380" s="33"/>
      <c r="OL380" s="33"/>
      <c r="OM380" s="33"/>
      <c r="ON380" s="33"/>
      <c r="OO380" s="33"/>
      <c r="OP380" s="33"/>
      <c r="OQ380" s="33"/>
      <c r="OR380" s="33"/>
      <c r="OS380" s="33"/>
      <c r="OT380" s="33"/>
      <c r="OU380" s="33"/>
      <c r="OV380" s="33"/>
      <c r="OW380" s="33"/>
      <c r="OX380" s="33"/>
      <c r="OY380" s="33"/>
      <c r="OZ380" s="33"/>
      <c r="PA380" s="33"/>
      <c r="PB380" s="33"/>
      <c r="PC380" s="33"/>
      <c r="PD380" s="33"/>
      <c r="PE380" s="33"/>
      <c r="PF380" s="33"/>
      <c r="PG380" s="33"/>
      <c r="PH380" s="33"/>
      <c r="PI380" s="33"/>
      <c r="PJ380" s="33"/>
      <c r="PK380" s="33"/>
      <c r="PL380" s="33"/>
      <c r="PM380" s="33"/>
      <c r="PN380" s="33"/>
      <c r="PO380" s="33"/>
      <c r="PP380" s="33"/>
      <c r="PQ380" s="33"/>
      <c r="PR380" s="33"/>
      <c r="PS380" s="33"/>
      <c r="PT380" s="33"/>
      <c r="PU380" s="33"/>
      <c r="PV380" s="33"/>
      <c r="PW380" s="33"/>
      <c r="PX380" s="33"/>
      <c r="PY380" s="33"/>
      <c r="PZ380" s="33"/>
      <c r="QA380" s="33"/>
      <c r="QB380" s="33"/>
      <c r="QC380" s="33"/>
      <c r="QD380" s="33"/>
      <c r="QE380" s="33"/>
      <c r="QF380" s="33"/>
      <c r="QG380" s="33"/>
      <c r="QH380" s="33"/>
      <c r="QI380" s="33"/>
      <c r="QJ380" s="33"/>
      <c r="QK380" s="33"/>
      <c r="QL380" s="33"/>
      <c r="QM380" s="33"/>
      <c r="QN380" s="33"/>
      <c r="QO380" s="33"/>
      <c r="QP380" s="33"/>
      <c r="QQ380" s="33"/>
      <c r="QR380" s="33"/>
      <c r="QS380" s="33"/>
      <c r="QT380" s="33"/>
      <c r="QU380" s="33"/>
      <c r="QV380" s="33"/>
      <c r="QW380" s="33"/>
      <c r="QX380" s="33"/>
      <c r="QY380" s="33"/>
      <c r="QZ380" s="33"/>
      <c r="RA380" s="33"/>
      <c r="RB380" s="33"/>
      <c r="RC380" s="33"/>
      <c r="RD380" s="33"/>
      <c r="RE380" s="33"/>
      <c r="RF380" s="33"/>
      <c r="RG380" s="33"/>
      <c r="RH380" s="33"/>
      <c r="RI380" s="33"/>
      <c r="RJ380" s="33"/>
      <c r="RK380" s="33"/>
      <c r="RL380" s="33"/>
      <c r="RM380" s="33"/>
      <c r="RN380" s="33"/>
      <c r="RO380" s="33"/>
      <c r="RP380" s="33"/>
      <c r="RQ380" s="33"/>
      <c r="RR380" s="33"/>
      <c r="RS380" s="33"/>
      <c r="RT380" s="33"/>
      <c r="RU380" s="33"/>
      <c r="RV380" s="33"/>
      <c r="RW380" s="33"/>
      <c r="RX380" s="33"/>
      <c r="RY380" s="33"/>
      <c r="RZ380" s="33"/>
      <c r="SA380" s="33"/>
      <c r="SB380" s="33"/>
      <c r="SC380" s="33"/>
      <c r="SD380" s="33"/>
      <c r="SE380" s="33"/>
      <c r="SF380" s="33"/>
      <c r="SG380" s="33"/>
      <c r="SH380" s="33"/>
      <c r="SI380" s="33"/>
      <c r="SJ380" s="33"/>
      <c r="SK380" s="33"/>
      <c r="SL380" s="33"/>
      <c r="SM380" s="33"/>
      <c r="SN380" s="33"/>
      <c r="SO380" s="33"/>
      <c r="SP380" s="33"/>
      <c r="SQ380" s="33"/>
      <c r="SR380" s="33"/>
      <c r="SS380" s="33"/>
      <c r="ST380" s="33"/>
      <c r="SU380" s="33"/>
      <c r="SV380" s="33"/>
      <c r="SW380" s="33"/>
      <c r="SX380" s="33"/>
      <c r="SY380" s="33"/>
      <c r="SZ380" s="33"/>
      <c r="TA380" s="33"/>
      <c r="TB380" s="33"/>
      <c r="TC380" s="33"/>
      <c r="TD380" s="33"/>
      <c r="TE380" s="33"/>
      <c r="TF380" s="33"/>
      <c r="TG380" s="33"/>
      <c r="TH380" s="33"/>
      <c r="TI380" s="33"/>
      <c r="TJ380" s="33"/>
      <c r="TK380" s="33"/>
      <c r="TL380" s="33"/>
      <c r="TM380" s="33"/>
      <c r="TN380" s="33"/>
      <c r="TO380" s="33"/>
      <c r="TP380" s="33"/>
      <c r="TQ380" s="33"/>
      <c r="TR380" s="33"/>
      <c r="TS380" s="33"/>
      <c r="TT380" s="33"/>
      <c r="TU380" s="33"/>
      <c r="TV380" s="33"/>
      <c r="TW380" s="33"/>
      <c r="TX380" s="33"/>
      <c r="TY380" s="33"/>
      <c r="TZ380" s="33"/>
      <c r="UA380" s="33"/>
      <c r="UB380" s="33"/>
      <c r="UC380" s="33"/>
      <c r="UD380" s="33"/>
      <c r="UE380" s="33"/>
      <c r="UF380" s="33"/>
      <c r="UG380" s="33"/>
      <c r="UH380" s="33"/>
      <c r="UI380" s="33"/>
      <c r="UJ380" s="33"/>
      <c r="UK380" s="33"/>
      <c r="UL380" s="33"/>
    </row>
    <row r="381" spans="1:558" s="13" customFormat="1" x14ac:dyDescent="0.25">
      <c r="A381" s="54">
        <v>375</v>
      </c>
      <c r="B381" s="24" t="s">
        <v>865</v>
      </c>
      <c r="C381" s="54" t="s">
        <v>912</v>
      </c>
      <c r="D381" s="80" t="s">
        <v>406</v>
      </c>
      <c r="E381" s="80" t="s">
        <v>194</v>
      </c>
      <c r="F381" s="86" t="s">
        <v>916</v>
      </c>
      <c r="G381" s="25">
        <v>16000</v>
      </c>
      <c r="H381" s="87">
        <v>0</v>
      </c>
      <c r="I381" s="25">
        <v>25</v>
      </c>
      <c r="J381" s="85">
        <v>459.2</v>
      </c>
      <c r="K381" s="60">
        <f t="shared" si="47"/>
        <v>1136</v>
      </c>
      <c r="L381" s="36">
        <f t="shared" si="48"/>
        <v>176.00000000000003</v>
      </c>
      <c r="M381" s="72">
        <v>486.4</v>
      </c>
      <c r="N381" s="25">
        <f t="shared" si="49"/>
        <v>1134.4000000000001</v>
      </c>
      <c r="O381" s="25"/>
      <c r="P381" s="25">
        <f t="shared" si="50"/>
        <v>945.59999999999991</v>
      </c>
      <c r="Q381" s="25">
        <f t="shared" si="51"/>
        <v>970.59999999999991</v>
      </c>
      <c r="R381" s="25">
        <f t="shared" si="52"/>
        <v>2446.4</v>
      </c>
      <c r="S381" s="25">
        <f t="shared" si="46"/>
        <v>15029.4</v>
      </c>
      <c r="T381" s="37" t="s">
        <v>44</v>
      </c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  <c r="LD381" s="33"/>
      <c r="LE381" s="33"/>
      <c r="LF381" s="33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3"/>
      <c r="LS381" s="33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33"/>
      <c r="ME381" s="33"/>
      <c r="MF381" s="33"/>
      <c r="MG381" s="33"/>
      <c r="MH381" s="33"/>
      <c r="MI381" s="33"/>
      <c r="MJ381" s="33"/>
      <c r="MK381" s="33"/>
      <c r="ML381" s="33"/>
      <c r="MM381" s="33"/>
      <c r="MN381" s="33"/>
      <c r="MO381" s="33"/>
      <c r="MP381" s="33"/>
      <c r="MQ381" s="33"/>
      <c r="MR381" s="33"/>
      <c r="MS381" s="33"/>
      <c r="MT381" s="33"/>
      <c r="MU381" s="33"/>
      <c r="MV381" s="33"/>
      <c r="MW381" s="33"/>
      <c r="MX381" s="33"/>
      <c r="MY381" s="33"/>
      <c r="MZ381" s="33"/>
      <c r="NA381" s="33"/>
      <c r="NB381" s="33"/>
      <c r="NC381" s="33"/>
      <c r="ND381" s="33"/>
      <c r="NE381" s="33"/>
      <c r="NF381" s="33"/>
      <c r="NG381" s="33"/>
      <c r="NH381" s="33"/>
      <c r="NI381" s="33"/>
      <c r="NJ381" s="33"/>
      <c r="NK381" s="33"/>
      <c r="NL381" s="33"/>
      <c r="NM381" s="33"/>
      <c r="NN381" s="33"/>
      <c r="NO381" s="33"/>
      <c r="NP381" s="33"/>
      <c r="NQ381" s="33"/>
      <c r="NR381" s="33"/>
      <c r="NS381" s="33"/>
      <c r="NT381" s="33"/>
      <c r="NU381" s="33"/>
      <c r="NV381" s="33"/>
      <c r="NW381" s="33"/>
      <c r="NX381" s="33"/>
      <c r="NY381" s="33"/>
      <c r="NZ381" s="33"/>
      <c r="OA381" s="33"/>
      <c r="OB381" s="33"/>
      <c r="OC381" s="33"/>
      <c r="OD381" s="33"/>
      <c r="OE381" s="33"/>
      <c r="OF381" s="33"/>
      <c r="OG381" s="33"/>
      <c r="OH381" s="33"/>
      <c r="OI381" s="33"/>
      <c r="OJ381" s="33"/>
      <c r="OK381" s="33"/>
      <c r="OL381" s="33"/>
      <c r="OM381" s="33"/>
      <c r="ON381" s="33"/>
      <c r="OO381" s="33"/>
      <c r="OP381" s="33"/>
      <c r="OQ381" s="33"/>
      <c r="OR381" s="33"/>
      <c r="OS381" s="33"/>
      <c r="OT381" s="33"/>
      <c r="OU381" s="33"/>
      <c r="OV381" s="33"/>
      <c r="OW381" s="33"/>
      <c r="OX381" s="33"/>
      <c r="OY381" s="33"/>
      <c r="OZ381" s="33"/>
      <c r="PA381" s="33"/>
      <c r="PB381" s="33"/>
      <c r="PC381" s="33"/>
      <c r="PD381" s="33"/>
      <c r="PE381" s="33"/>
      <c r="PF381" s="33"/>
      <c r="PG381" s="33"/>
      <c r="PH381" s="33"/>
      <c r="PI381" s="33"/>
      <c r="PJ381" s="33"/>
      <c r="PK381" s="33"/>
      <c r="PL381" s="33"/>
      <c r="PM381" s="33"/>
      <c r="PN381" s="33"/>
      <c r="PO381" s="33"/>
      <c r="PP381" s="33"/>
      <c r="PQ381" s="33"/>
      <c r="PR381" s="33"/>
      <c r="PS381" s="33"/>
      <c r="PT381" s="33"/>
      <c r="PU381" s="33"/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/>
      <c r="QL381" s="33"/>
      <c r="QM381" s="33"/>
      <c r="QN381" s="33"/>
      <c r="QO381" s="33"/>
      <c r="QP381" s="33"/>
      <c r="QQ381" s="33"/>
      <c r="QR381" s="33"/>
      <c r="QS381" s="33"/>
      <c r="QT381" s="33"/>
      <c r="QU381" s="33"/>
      <c r="QV381" s="33"/>
      <c r="QW381" s="33"/>
      <c r="QX381" s="33"/>
      <c r="QY381" s="33"/>
      <c r="QZ381" s="33"/>
      <c r="RA381" s="33"/>
      <c r="RB381" s="33"/>
      <c r="RC381" s="33"/>
      <c r="RD381" s="33"/>
      <c r="RE381" s="33"/>
      <c r="RF381" s="33"/>
      <c r="RG381" s="33"/>
      <c r="RH381" s="33"/>
      <c r="RI381" s="33"/>
      <c r="RJ381" s="33"/>
      <c r="RK381" s="33"/>
      <c r="RL381" s="33"/>
      <c r="RM381" s="33"/>
      <c r="RN381" s="33"/>
      <c r="RO381" s="33"/>
      <c r="RP381" s="33"/>
      <c r="RQ381" s="33"/>
      <c r="RR381" s="33"/>
      <c r="RS381" s="33"/>
      <c r="RT381" s="33"/>
      <c r="RU381" s="33"/>
      <c r="RV381" s="33"/>
      <c r="RW381" s="33"/>
      <c r="RX381" s="33"/>
      <c r="RY381" s="33"/>
      <c r="RZ381" s="33"/>
      <c r="SA381" s="33"/>
      <c r="SB381" s="33"/>
      <c r="SC381" s="33"/>
      <c r="SD381" s="33"/>
      <c r="SE381" s="33"/>
      <c r="SF381" s="33"/>
      <c r="SG381" s="33"/>
      <c r="SH381" s="33"/>
      <c r="SI381" s="33"/>
      <c r="SJ381" s="33"/>
      <c r="SK381" s="33"/>
      <c r="SL381" s="33"/>
      <c r="SM381" s="33"/>
      <c r="SN381" s="33"/>
      <c r="SO381" s="33"/>
      <c r="SP381" s="33"/>
      <c r="SQ381" s="33"/>
      <c r="SR381" s="33"/>
      <c r="SS381" s="33"/>
      <c r="ST381" s="33"/>
      <c r="SU381" s="33"/>
      <c r="SV381" s="33"/>
      <c r="SW381" s="33"/>
      <c r="SX381" s="33"/>
      <c r="SY381" s="33"/>
      <c r="SZ381" s="33"/>
      <c r="TA381" s="33"/>
      <c r="TB381" s="33"/>
      <c r="TC381" s="33"/>
      <c r="TD381" s="33"/>
      <c r="TE381" s="33"/>
      <c r="TF381" s="33"/>
      <c r="TG381" s="33"/>
      <c r="TH381" s="33"/>
      <c r="TI381" s="33"/>
      <c r="TJ381" s="33"/>
      <c r="TK381" s="33"/>
      <c r="TL381" s="33"/>
      <c r="TM381" s="33"/>
      <c r="TN381" s="33"/>
      <c r="TO381" s="33"/>
      <c r="TP381" s="33"/>
      <c r="TQ381" s="33"/>
      <c r="TR381" s="33"/>
      <c r="TS381" s="33"/>
      <c r="TT381" s="33"/>
      <c r="TU381" s="33"/>
      <c r="TV381" s="33"/>
      <c r="TW381" s="33"/>
      <c r="TX381" s="33"/>
      <c r="TY381" s="33"/>
      <c r="TZ381" s="33"/>
      <c r="UA381" s="33"/>
      <c r="UB381" s="33"/>
      <c r="UC381" s="33"/>
      <c r="UD381" s="33"/>
      <c r="UE381" s="33"/>
      <c r="UF381" s="33"/>
      <c r="UG381" s="33"/>
      <c r="UH381" s="33"/>
      <c r="UI381" s="33"/>
      <c r="UJ381" s="33"/>
      <c r="UK381" s="33"/>
      <c r="UL381" s="33"/>
    </row>
    <row r="382" spans="1:558" s="13" customFormat="1" x14ac:dyDescent="0.25">
      <c r="A382" s="54">
        <v>376</v>
      </c>
      <c r="B382" s="24" t="s">
        <v>943</v>
      </c>
      <c r="C382" s="54" t="s">
        <v>912</v>
      </c>
      <c r="D382" s="80" t="s">
        <v>795</v>
      </c>
      <c r="E382" s="80" t="s">
        <v>120</v>
      </c>
      <c r="F382" s="86" t="s">
        <v>921</v>
      </c>
      <c r="G382" s="25">
        <v>26250</v>
      </c>
      <c r="H382" s="87">
        <v>0</v>
      </c>
      <c r="I382" s="25">
        <v>25</v>
      </c>
      <c r="J382" s="85">
        <v>753.38</v>
      </c>
      <c r="K382" s="60">
        <f t="shared" si="47"/>
        <v>1863.7499999999998</v>
      </c>
      <c r="L382" s="36">
        <f t="shared" si="48"/>
        <v>288.75000000000006</v>
      </c>
      <c r="M382" s="72">
        <v>798</v>
      </c>
      <c r="N382" s="25">
        <f t="shared" si="49"/>
        <v>1861.1250000000002</v>
      </c>
      <c r="O382" s="25"/>
      <c r="P382" s="25">
        <f t="shared" si="50"/>
        <v>1551.38</v>
      </c>
      <c r="Q382" s="25">
        <f t="shared" si="51"/>
        <v>1576.38</v>
      </c>
      <c r="R382" s="25">
        <f t="shared" si="52"/>
        <v>4013.625</v>
      </c>
      <c r="S382" s="25">
        <f t="shared" si="46"/>
        <v>24673.62</v>
      </c>
      <c r="T382" s="37" t="s">
        <v>44</v>
      </c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  <c r="LD382" s="33"/>
      <c r="LE382" s="33"/>
      <c r="LF382" s="33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3"/>
      <c r="LS382" s="33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33"/>
      <c r="ME382" s="33"/>
      <c r="MF382" s="33"/>
      <c r="MG382" s="33"/>
      <c r="MH382" s="33"/>
      <c r="MI382" s="33"/>
      <c r="MJ382" s="33"/>
      <c r="MK382" s="33"/>
      <c r="ML382" s="33"/>
      <c r="MM382" s="33"/>
      <c r="MN382" s="33"/>
      <c r="MO382" s="33"/>
      <c r="MP382" s="33"/>
      <c r="MQ382" s="33"/>
      <c r="MR382" s="33"/>
      <c r="MS382" s="33"/>
      <c r="MT382" s="33"/>
      <c r="MU382" s="33"/>
      <c r="MV382" s="33"/>
      <c r="MW382" s="33"/>
      <c r="MX382" s="33"/>
      <c r="MY382" s="33"/>
      <c r="MZ382" s="33"/>
      <c r="NA382" s="33"/>
      <c r="NB382" s="33"/>
      <c r="NC382" s="33"/>
      <c r="ND382" s="33"/>
      <c r="NE382" s="33"/>
      <c r="NF382" s="33"/>
      <c r="NG382" s="33"/>
      <c r="NH382" s="33"/>
      <c r="NI382" s="33"/>
      <c r="NJ382" s="33"/>
      <c r="NK382" s="33"/>
      <c r="NL382" s="33"/>
      <c r="NM382" s="33"/>
      <c r="NN382" s="33"/>
      <c r="NO382" s="33"/>
      <c r="NP382" s="33"/>
      <c r="NQ382" s="33"/>
      <c r="NR382" s="33"/>
      <c r="NS382" s="33"/>
      <c r="NT382" s="33"/>
      <c r="NU382" s="33"/>
      <c r="NV382" s="33"/>
      <c r="NW382" s="33"/>
      <c r="NX382" s="33"/>
      <c r="NY382" s="33"/>
      <c r="NZ382" s="33"/>
      <c r="OA382" s="33"/>
      <c r="OB382" s="33"/>
      <c r="OC382" s="33"/>
      <c r="OD382" s="33"/>
      <c r="OE382" s="33"/>
      <c r="OF382" s="33"/>
      <c r="OG382" s="33"/>
      <c r="OH382" s="33"/>
      <c r="OI382" s="33"/>
      <c r="OJ382" s="33"/>
      <c r="OK382" s="33"/>
      <c r="OL382" s="33"/>
      <c r="OM382" s="33"/>
      <c r="ON382" s="33"/>
      <c r="OO382" s="33"/>
      <c r="OP382" s="33"/>
      <c r="OQ382" s="33"/>
      <c r="OR382" s="33"/>
      <c r="OS382" s="33"/>
      <c r="OT382" s="33"/>
      <c r="OU382" s="33"/>
      <c r="OV382" s="33"/>
      <c r="OW382" s="33"/>
      <c r="OX382" s="33"/>
      <c r="OY382" s="33"/>
      <c r="OZ382" s="33"/>
      <c r="PA382" s="33"/>
      <c r="PB382" s="33"/>
      <c r="PC382" s="33"/>
      <c r="PD382" s="33"/>
      <c r="PE382" s="33"/>
      <c r="PF382" s="33"/>
      <c r="PG382" s="33"/>
      <c r="PH382" s="33"/>
      <c r="PI382" s="33"/>
      <c r="PJ382" s="33"/>
      <c r="PK382" s="33"/>
      <c r="PL382" s="33"/>
      <c r="PM382" s="33"/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  <c r="QN382" s="33"/>
      <c r="QO382" s="33"/>
      <c r="QP382" s="33"/>
      <c r="QQ382" s="33"/>
      <c r="QR382" s="33"/>
      <c r="QS382" s="33"/>
      <c r="QT382" s="33"/>
      <c r="QU382" s="33"/>
      <c r="QV382" s="33"/>
      <c r="QW382" s="33"/>
      <c r="QX382" s="33"/>
      <c r="QY382" s="33"/>
      <c r="QZ382" s="33"/>
      <c r="RA382" s="33"/>
      <c r="RB382" s="33"/>
      <c r="RC382" s="33"/>
      <c r="RD382" s="33"/>
      <c r="RE382" s="33"/>
      <c r="RF382" s="33"/>
      <c r="RG382" s="33"/>
      <c r="RH382" s="33"/>
      <c r="RI382" s="33"/>
      <c r="RJ382" s="33"/>
      <c r="RK382" s="33"/>
      <c r="RL382" s="33"/>
      <c r="RM382" s="33"/>
      <c r="RN382" s="33"/>
      <c r="RO382" s="33"/>
      <c r="RP382" s="33"/>
      <c r="RQ382" s="33"/>
      <c r="RR382" s="33"/>
      <c r="RS382" s="33"/>
      <c r="RT382" s="33"/>
      <c r="RU382" s="33"/>
      <c r="RV382" s="33"/>
      <c r="RW382" s="33"/>
      <c r="RX382" s="33"/>
      <c r="RY382" s="33"/>
      <c r="RZ382" s="33"/>
      <c r="SA382" s="33"/>
      <c r="SB382" s="33"/>
      <c r="SC382" s="33"/>
      <c r="SD382" s="33"/>
      <c r="SE382" s="33"/>
      <c r="SF382" s="33"/>
      <c r="SG382" s="33"/>
      <c r="SH382" s="33"/>
      <c r="SI382" s="33"/>
      <c r="SJ382" s="33"/>
      <c r="SK382" s="33"/>
      <c r="SL382" s="33"/>
      <c r="SM382" s="33"/>
      <c r="SN382" s="33"/>
      <c r="SO382" s="33"/>
      <c r="SP382" s="33"/>
      <c r="SQ382" s="33"/>
      <c r="SR382" s="33"/>
      <c r="SS382" s="33"/>
      <c r="ST382" s="33"/>
      <c r="SU382" s="33"/>
      <c r="SV382" s="33"/>
      <c r="SW382" s="33"/>
      <c r="SX382" s="33"/>
      <c r="SY382" s="33"/>
      <c r="SZ382" s="33"/>
      <c r="TA382" s="33"/>
      <c r="TB382" s="33"/>
      <c r="TC382" s="33"/>
      <c r="TD382" s="33"/>
      <c r="TE382" s="33"/>
      <c r="TF382" s="33"/>
      <c r="TG382" s="33"/>
      <c r="TH382" s="33"/>
      <c r="TI382" s="33"/>
      <c r="TJ382" s="33"/>
      <c r="TK382" s="33"/>
      <c r="TL382" s="33"/>
      <c r="TM382" s="33"/>
      <c r="TN382" s="33"/>
      <c r="TO382" s="33"/>
      <c r="TP382" s="33"/>
      <c r="TQ382" s="33"/>
      <c r="TR382" s="33"/>
      <c r="TS382" s="33"/>
      <c r="TT382" s="33"/>
      <c r="TU382" s="33"/>
      <c r="TV382" s="33"/>
      <c r="TW382" s="33"/>
      <c r="TX382" s="33"/>
      <c r="TY382" s="33"/>
      <c r="TZ382" s="33"/>
      <c r="UA382" s="33"/>
      <c r="UB382" s="33"/>
      <c r="UC382" s="33"/>
      <c r="UD382" s="33"/>
      <c r="UE382" s="33"/>
      <c r="UF382" s="33"/>
      <c r="UG382" s="33"/>
      <c r="UH382" s="33"/>
      <c r="UI382" s="33"/>
      <c r="UJ382" s="33"/>
      <c r="UK382" s="33"/>
      <c r="UL382" s="33"/>
    </row>
    <row r="383" spans="1:558" s="13" customFormat="1" x14ac:dyDescent="0.25">
      <c r="A383" s="54">
        <v>377</v>
      </c>
      <c r="B383" s="24" t="s">
        <v>800</v>
      </c>
      <c r="C383" s="54" t="s">
        <v>913</v>
      </c>
      <c r="D383" s="80" t="s">
        <v>795</v>
      </c>
      <c r="E383" s="80" t="s">
        <v>139</v>
      </c>
      <c r="F383" s="86" t="s">
        <v>921</v>
      </c>
      <c r="G383" s="25">
        <v>155000</v>
      </c>
      <c r="H383" s="84">
        <v>24613.88</v>
      </c>
      <c r="I383" s="25">
        <v>25</v>
      </c>
      <c r="J383" s="85">
        <v>4448.5</v>
      </c>
      <c r="K383" s="60">
        <f t="shared" si="47"/>
        <v>11004.999999999998</v>
      </c>
      <c r="L383" s="36">
        <f t="shared" si="48"/>
        <v>1705.0000000000002</v>
      </c>
      <c r="M383" s="72">
        <v>4712</v>
      </c>
      <c r="N383" s="25">
        <f t="shared" si="49"/>
        <v>10989.5</v>
      </c>
      <c r="O383" s="25"/>
      <c r="P383" s="25">
        <f t="shared" si="50"/>
        <v>9160.5</v>
      </c>
      <c r="Q383" s="25">
        <f t="shared" si="51"/>
        <v>33799.380000000005</v>
      </c>
      <c r="R383" s="25">
        <f t="shared" si="52"/>
        <v>23699.5</v>
      </c>
      <c r="S383" s="25">
        <f t="shared" si="46"/>
        <v>121200.62</v>
      </c>
      <c r="T383" s="37" t="s">
        <v>44</v>
      </c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  <c r="LD383" s="33"/>
      <c r="LE383" s="33"/>
      <c r="LF383" s="33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3"/>
      <c r="LS383" s="33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33"/>
      <c r="ME383" s="33"/>
      <c r="MF383" s="33"/>
      <c r="MG383" s="33"/>
      <c r="MH383" s="33"/>
      <c r="MI383" s="33"/>
      <c r="MJ383" s="33"/>
      <c r="MK383" s="33"/>
      <c r="ML383" s="33"/>
      <c r="MM383" s="33"/>
      <c r="MN383" s="33"/>
      <c r="MO383" s="33"/>
      <c r="MP383" s="33"/>
      <c r="MQ383" s="33"/>
      <c r="MR383" s="33"/>
      <c r="MS383" s="33"/>
      <c r="MT383" s="33"/>
      <c r="MU383" s="33"/>
      <c r="MV383" s="33"/>
      <c r="MW383" s="33"/>
      <c r="MX383" s="33"/>
      <c r="MY383" s="33"/>
      <c r="MZ383" s="33"/>
      <c r="NA383" s="33"/>
      <c r="NB383" s="33"/>
      <c r="NC383" s="33"/>
      <c r="ND383" s="33"/>
      <c r="NE383" s="33"/>
      <c r="NF383" s="33"/>
      <c r="NG383" s="33"/>
      <c r="NH383" s="33"/>
      <c r="NI383" s="33"/>
      <c r="NJ383" s="33"/>
      <c r="NK383" s="33"/>
      <c r="NL383" s="33"/>
      <c r="NM383" s="33"/>
      <c r="NN383" s="33"/>
      <c r="NO383" s="33"/>
      <c r="NP383" s="33"/>
      <c r="NQ383" s="33"/>
      <c r="NR383" s="33"/>
      <c r="NS383" s="33"/>
      <c r="NT383" s="33"/>
      <c r="NU383" s="33"/>
      <c r="NV383" s="33"/>
      <c r="NW383" s="33"/>
      <c r="NX383" s="33"/>
      <c r="NY383" s="33"/>
      <c r="NZ383" s="33"/>
      <c r="OA383" s="33"/>
      <c r="OB383" s="33"/>
      <c r="OC383" s="33"/>
      <c r="OD383" s="33"/>
      <c r="OE383" s="33"/>
      <c r="OF383" s="33"/>
      <c r="OG383" s="33"/>
      <c r="OH383" s="33"/>
      <c r="OI383" s="33"/>
      <c r="OJ383" s="33"/>
      <c r="OK383" s="33"/>
      <c r="OL383" s="33"/>
      <c r="OM383" s="33"/>
      <c r="ON383" s="33"/>
      <c r="OO383" s="33"/>
      <c r="OP383" s="33"/>
      <c r="OQ383" s="33"/>
      <c r="OR383" s="33"/>
      <c r="OS383" s="33"/>
      <c r="OT383" s="33"/>
      <c r="OU383" s="33"/>
      <c r="OV383" s="33"/>
      <c r="OW383" s="33"/>
      <c r="OX383" s="33"/>
      <c r="OY383" s="33"/>
      <c r="OZ383" s="33"/>
      <c r="PA383" s="33"/>
      <c r="PB383" s="33"/>
      <c r="PC383" s="33"/>
      <c r="PD383" s="33"/>
      <c r="PE383" s="33"/>
      <c r="PF383" s="33"/>
      <c r="PG383" s="33"/>
      <c r="PH383" s="33"/>
      <c r="PI383" s="33"/>
      <c r="PJ383" s="33"/>
      <c r="PK383" s="33"/>
      <c r="PL383" s="33"/>
      <c r="PM383" s="33"/>
      <c r="PN383" s="33"/>
      <c r="PO383" s="33"/>
      <c r="PP383" s="33"/>
      <c r="PQ383" s="33"/>
      <c r="PR383" s="33"/>
      <c r="PS383" s="33"/>
      <c r="PT383" s="33"/>
      <c r="PU383" s="33"/>
      <c r="PV383" s="33"/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  <c r="QN383" s="33"/>
      <c r="QO383" s="33"/>
      <c r="QP383" s="33"/>
      <c r="QQ383" s="33"/>
      <c r="QR383" s="33"/>
      <c r="QS383" s="33"/>
      <c r="QT383" s="33"/>
      <c r="QU383" s="33"/>
      <c r="QV383" s="33"/>
      <c r="QW383" s="33"/>
      <c r="QX383" s="33"/>
      <c r="QY383" s="33"/>
      <c r="QZ383" s="33"/>
      <c r="RA383" s="33"/>
      <c r="RB383" s="33"/>
      <c r="RC383" s="33"/>
      <c r="RD383" s="33"/>
      <c r="RE383" s="33"/>
      <c r="RF383" s="33"/>
      <c r="RG383" s="33"/>
      <c r="RH383" s="33"/>
      <c r="RI383" s="33"/>
      <c r="RJ383" s="33"/>
      <c r="RK383" s="33"/>
      <c r="RL383" s="33"/>
      <c r="RM383" s="33"/>
      <c r="RN383" s="33"/>
      <c r="RO383" s="33"/>
      <c r="RP383" s="33"/>
      <c r="RQ383" s="33"/>
      <c r="RR383" s="33"/>
      <c r="RS383" s="33"/>
      <c r="RT383" s="33"/>
      <c r="RU383" s="33"/>
      <c r="RV383" s="33"/>
      <c r="RW383" s="33"/>
      <c r="RX383" s="33"/>
      <c r="RY383" s="33"/>
      <c r="RZ383" s="33"/>
      <c r="SA383" s="33"/>
      <c r="SB383" s="33"/>
      <c r="SC383" s="33"/>
      <c r="SD383" s="33"/>
      <c r="SE383" s="33"/>
      <c r="SF383" s="33"/>
      <c r="SG383" s="33"/>
      <c r="SH383" s="33"/>
      <c r="SI383" s="33"/>
      <c r="SJ383" s="33"/>
      <c r="SK383" s="33"/>
      <c r="SL383" s="33"/>
      <c r="SM383" s="33"/>
      <c r="SN383" s="33"/>
      <c r="SO383" s="33"/>
      <c r="SP383" s="33"/>
      <c r="SQ383" s="33"/>
      <c r="SR383" s="33"/>
      <c r="SS383" s="33"/>
      <c r="ST383" s="33"/>
      <c r="SU383" s="33"/>
      <c r="SV383" s="33"/>
      <c r="SW383" s="33"/>
      <c r="SX383" s="33"/>
      <c r="SY383" s="33"/>
      <c r="SZ383" s="33"/>
      <c r="TA383" s="33"/>
      <c r="TB383" s="33"/>
      <c r="TC383" s="33"/>
      <c r="TD383" s="33"/>
      <c r="TE383" s="33"/>
      <c r="TF383" s="33"/>
      <c r="TG383" s="33"/>
      <c r="TH383" s="33"/>
      <c r="TI383" s="33"/>
      <c r="TJ383" s="33"/>
      <c r="TK383" s="33"/>
      <c r="TL383" s="33"/>
      <c r="TM383" s="33"/>
      <c r="TN383" s="33"/>
      <c r="TO383" s="33"/>
      <c r="TP383" s="33"/>
      <c r="TQ383" s="33"/>
      <c r="TR383" s="33"/>
      <c r="TS383" s="33"/>
      <c r="TT383" s="33"/>
      <c r="TU383" s="33"/>
      <c r="TV383" s="33"/>
      <c r="TW383" s="33"/>
      <c r="TX383" s="33"/>
      <c r="TY383" s="33"/>
      <c r="TZ383" s="33"/>
      <c r="UA383" s="33"/>
      <c r="UB383" s="33"/>
      <c r="UC383" s="33"/>
      <c r="UD383" s="33"/>
      <c r="UE383" s="33"/>
      <c r="UF383" s="33"/>
      <c r="UG383" s="33"/>
      <c r="UH383" s="33"/>
      <c r="UI383" s="33"/>
      <c r="UJ383" s="33"/>
      <c r="UK383" s="33"/>
      <c r="UL383" s="33"/>
    </row>
    <row r="384" spans="1:558" s="13" customFormat="1" x14ac:dyDescent="0.25">
      <c r="A384" s="54">
        <v>378</v>
      </c>
      <c r="B384" s="24" t="s">
        <v>796</v>
      </c>
      <c r="C384" s="54" t="s">
        <v>912</v>
      </c>
      <c r="D384" s="80" t="s">
        <v>795</v>
      </c>
      <c r="E384" s="80" t="s">
        <v>96</v>
      </c>
      <c r="F384" s="86" t="s">
        <v>921</v>
      </c>
      <c r="G384" s="25">
        <v>55000</v>
      </c>
      <c r="H384" s="84">
        <v>2559.6799999999998</v>
      </c>
      <c r="I384" s="25">
        <v>25</v>
      </c>
      <c r="J384" s="85">
        <v>1578.5</v>
      </c>
      <c r="K384" s="60">
        <f t="shared" si="47"/>
        <v>3904.9999999999995</v>
      </c>
      <c r="L384" s="36">
        <f t="shared" si="48"/>
        <v>605.00000000000011</v>
      </c>
      <c r="M384" s="72">
        <v>1672</v>
      </c>
      <c r="N384" s="25">
        <f t="shared" si="49"/>
        <v>3899.5000000000005</v>
      </c>
      <c r="O384" s="25"/>
      <c r="P384" s="25">
        <f t="shared" si="50"/>
        <v>3250.5</v>
      </c>
      <c r="Q384" s="25">
        <f t="shared" si="51"/>
        <v>5835.18</v>
      </c>
      <c r="R384" s="25">
        <f t="shared" si="52"/>
        <v>8409.5</v>
      </c>
      <c r="S384" s="25">
        <f t="shared" si="46"/>
        <v>49164.82</v>
      </c>
      <c r="T384" s="37" t="s">
        <v>44</v>
      </c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  <c r="LD384" s="33"/>
      <c r="LE384" s="33"/>
      <c r="LF384" s="33"/>
      <c r="LG384" s="33"/>
      <c r="LH384" s="33"/>
      <c r="LI384" s="33"/>
      <c r="LJ384" s="33"/>
      <c r="LK384" s="33"/>
      <c r="LL384" s="33"/>
      <c r="LM384" s="33"/>
      <c r="LN384" s="33"/>
      <c r="LO384" s="33"/>
      <c r="LP384" s="33"/>
      <c r="LQ384" s="33"/>
      <c r="LR384" s="33"/>
      <c r="LS384" s="33"/>
      <c r="LT384" s="33"/>
      <c r="LU384" s="33"/>
      <c r="LV384" s="33"/>
      <c r="LW384" s="33"/>
      <c r="LX384" s="33"/>
      <c r="LY384" s="33"/>
      <c r="LZ384" s="33"/>
      <c r="MA384" s="33"/>
      <c r="MB384" s="33"/>
      <c r="MC384" s="33"/>
      <c r="MD384" s="33"/>
      <c r="ME384" s="33"/>
      <c r="MF384" s="33"/>
      <c r="MG384" s="33"/>
      <c r="MH384" s="33"/>
      <c r="MI384" s="33"/>
      <c r="MJ384" s="33"/>
      <c r="MK384" s="33"/>
      <c r="ML384" s="33"/>
      <c r="MM384" s="33"/>
      <c r="MN384" s="33"/>
      <c r="MO384" s="33"/>
      <c r="MP384" s="33"/>
      <c r="MQ384" s="33"/>
      <c r="MR384" s="33"/>
      <c r="MS384" s="33"/>
      <c r="MT384" s="33"/>
      <c r="MU384" s="33"/>
      <c r="MV384" s="33"/>
      <c r="MW384" s="33"/>
      <c r="MX384" s="33"/>
      <c r="MY384" s="33"/>
      <c r="MZ384" s="33"/>
      <c r="NA384" s="33"/>
      <c r="NB384" s="33"/>
      <c r="NC384" s="33"/>
      <c r="ND384" s="33"/>
      <c r="NE384" s="33"/>
      <c r="NF384" s="33"/>
      <c r="NG384" s="33"/>
      <c r="NH384" s="33"/>
      <c r="NI384" s="33"/>
      <c r="NJ384" s="33"/>
      <c r="NK384" s="33"/>
      <c r="NL384" s="33"/>
      <c r="NM384" s="33"/>
      <c r="NN384" s="33"/>
      <c r="NO384" s="33"/>
      <c r="NP384" s="33"/>
      <c r="NQ384" s="33"/>
      <c r="NR384" s="33"/>
      <c r="NS384" s="33"/>
      <c r="NT384" s="33"/>
      <c r="NU384" s="33"/>
      <c r="NV384" s="33"/>
      <c r="NW384" s="33"/>
      <c r="NX384" s="33"/>
      <c r="NY384" s="33"/>
      <c r="NZ384" s="33"/>
      <c r="OA384" s="33"/>
      <c r="OB384" s="33"/>
      <c r="OC384" s="33"/>
      <c r="OD384" s="33"/>
      <c r="OE384" s="33"/>
      <c r="OF384" s="33"/>
      <c r="OG384" s="33"/>
      <c r="OH384" s="33"/>
      <c r="OI384" s="33"/>
      <c r="OJ384" s="33"/>
      <c r="OK384" s="33"/>
      <c r="OL384" s="33"/>
      <c r="OM384" s="33"/>
      <c r="ON384" s="33"/>
      <c r="OO384" s="33"/>
      <c r="OP384" s="33"/>
      <c r="OQ384" s="33"/>
      <c r="OR384" s="33"/>
      <c r="OS384" s="33"/>
      <c r="OT384" s="33"/>
      <c r="OU384" s="33"/>
      <c r="OV384" s="33"/>
      <c r="OW384" s="33"/>
      <c r="OX384" s="33"/>
      <c r="OY384" s="33"/>
      <c r="OZ384" s="33"/>
      <c r="PA384" s="33"/>
      <c r="PB384" s="33"/>
      <c r="PC384" s="33"/>
      <c r="PD384" s="33"/>
      <c r="PE384" s="33"/>
      <c r="PF384" s="33"/>
      <c r="PG384" s="33"/>
      <c r="PH384" s="33"/>
      <c r="PI384" s="33"/>
      <c r="PJ384" s="33"/>
      <c r="PK384" s="33"/>
      <c r="PL384" s="33"/>
      <c r="PM384" s="33"/>
      <c r="PN384" s="33"/>
      <c r="PO384" s="33"/>
      <c r="PP384" s="33"/>
      <c r="PQ384" s="33"/>
      <c r="PR384" s="33"/>
      <c r="PS384" s="33"/>
      <c r="PT384" s="33"/>
      <c r="PU384" s="33"/>
      <c r="PV384" s="33"/>
      <c r="PW384" s="33"/>
      <c r="PX384" s="33"/>
      <c r="PY384" s="33"/>
      <c r="PZ384" s="33"/>
      <c r="QA384" s="33"/>
      <c r="QB384" s="33"/>
      <c r="QC384" s="33"/>
      <c r="QD384" s="33"/>
      <c r="QE384" s="33"/>
      <c r="QF384" s="33"/>
      <c r="QG384" s="33"/>
      <c r="QH384" s="33"/>
      <c r="QI384" s="33"/>
      <c r="QJ384" s="33"/>
      <c r="QK384" s="33"/>
      <c r="QL384" s="33"/>
      <c r="QM384" s="33"/>
      <c r="QN384" s="33"/>
      <c r="QO384" s="33"/>
      <c r="QP384" s="33"/>
      <c r="QQ384" s="33"/>
      <c r="QR384" s="33"/>
      <c r="QS384" s="33"/>
      <c r="QT384" s="33"/>
      <c r="QU384" s="33"/>
      <c r="QV384" s="33"/>
      <c r="QW384" s="33"/>
      <c r="QX384" s="33"/>
      <c r="QY384" s="33"/>
      <c r="QZ384" s="33"/>
      <c r="RA384" s="33"/>
      <c r="RB384" s="33"/>
      <c r="RC384" s="33"/>
      <c r="RD384" s="33"/>
      <c r="RE384" s="33"/>
      <c r="RF384" s="33"/>
      <c r="RG384" s="33"/>
      <c r="RH384" s="33"/>
      <c r="RI384" s="33"/>
      <c r="RJ384" s="33"/>
      <c r="RK384" s="33"/>
      <c r="RL384" s="33"/>
      <c r="RM384" s="33"/>
      <c r="RN384" s="33"/>
      <c r="RO384" s="33"/>
      <c r="RP384" s="33"/>
      <c r="RQ384" s="33"/>
      <c r="RR384" s="33"/>
      <c r="RS384" s="33"/>
      <c r="RT384" s="33"/>
      <c r="RU384" s="33"/>
      <c r="RV384" s="33"/>
      <c r="RW384" s="33"/>
      <c r="RX384" s="33"/>
      <c r="RY384" s="33"/>
      <c r="RZ384" s="33"/>
      <c r="SA384" s="33"/>
      <c r="SB384" s="33"/>
      <c r="SC384" s="33"/>
      <c r="SD384" s="33"/>
      <c r="SE384" s="33"/>
      <c r="SF384" s="33"/>
      <c r="SG384" s="33"/>
      <c r="SH384" s="33"/>
      <c r="SI384" s="33"/>
      <c r="SJ384" s="33"/>
      <c r="SK384" s="33"/>
      <c r="SL384" s="33"/>
      <c r="SM384" s="33"/>
      <c r="SN384" s="33"/>
      <c r="SO384" s="33"/>
      <c r="SP384" s="33"/>
      <c r="SQ384" s="33"/>
      <c r="SR384" s="33"/>
      <c r="SS384" s="33"/>
      <c r="ST384" s="33"/>
      <c r="SU384" s="33"/>
      <c r="SV384" s="33"/>
      <c r="SW384" s="33"/>
      <c r="SX384" s="33"/>
      <c r="SY384" s="33"/>
      <c r="SZ384" s="33"/>
      <c r="TA384" s="33"/>
      <c r="TB384" s="33"/>
      <c r="TC384" s="33"/>
      <c r="TD384" s="33"/>
      <c r="TE384" s="33"/>
      <c r="TF384" s="33"/>
      <c r="TG384" s="33"/>
      <c r="TH384" s="33"/>
      <c r="TI384" s="33"/>
      <c r="TJ384" s="33"/>
      <c r="TK384" s="33"/>
      <c r="TL384" s="33"/>
      <c r="TM384" s="33"/>
      <c r="TN384" s="33"/>
      <c r="TO384" s="33"/>
      <c r="TP384" s="33"/>
      <c r="TQ384" s="33"/>
      <c r="TR384" s="33"/>
      <c r="TS384" s="33"/>
      <c r="TT384" s="33"/>
      <c r="TU384" s="33"/>
      <c r="TV384" s="33"/>
      <c r="TW384" s="33"/>
      <c r="TX384" s="33"/>
      <c r="TY384" s="33"/>
      <c r="TZ384" s="33"/>
      <c r="UA384" s="33"/>
      <c r="UB384" s="33"/>
      <c r="UC384" s="33"/>
      <c r="UD384" s="33"/>
      <c r="UE384" s="33"/>
      <c r="UF384" s="33"/>
      <c r="UG384" s="33"/>
      <c r="UH384" s="33"/>
      <c r="UI384" s="33"/>
      <c r="UJ384" s="33"/>
      <c r="UK384" s="33"/>
      <c r="UL384" s="33"/>
    </row>
    <row r="385" spans="1:558" s="13" customFormat="1" x14ac:dyDescent="0.25">
      <c r="A385" s="54">
        <v>379</v>
      </c>
      <c r="B385" s="24" t="s">
        <v>958</v>
      </c>
      <c r="C385" s="54" t="s">
        <v>912</v>
      </c>
      <c r="D385" s="80" t="s">
        <v>795</v>
      </c>
      <c r="E385" s="80" t="s">
        <v>959</v>
      </c>
      <c r="F385" s="86" t="s">
        <v>920</v>
      </c>
      <c r="G385" s="25">
        <v>25000</v>
      </c>
      <c r="H385" s="87">
        <v>0</v>
      </c>
      <c r="I385" s="25">
        <v>25</v>
      </c>
      <c r="J385" s="85">
        <v>717.5</v>
      </c>
      <c r="K385" s="60">
        <f t="shared" si="47"/>
        <v>1774.9999999999998</v>
      </c>
      <c r="L385" s="36">
        <f t="shared" si="48"/>
        <v>275</v>
      </c>
      <c r="M385" s="72">
        <v>760</v>
      </c>
      <c r="N385" s="25">
        <f t="shared" si="49"/>
        <v>1772.5000000000002</v>
      </c>
      <c r="O385" s="25"/>
      <c r="P385" s="25">
        <f t="shared" si="50"/>
        <v>1477.5</v>
      </c>
      <c r="Q385" s="25">
        <f t="shared" si="51"/>
        <v>1502.5</v>
      </c>
      <c r="R385" s="25">
        <f t="shared" si="52"/>
        <v>3822.5</v>
      </c>
      <c r="S385" s="25">
        <f t="shared" si="46"/>
        <v>23497.5</v>
      </c>
      <c r="T385" s="37" t="s">
        <v>44</v>
      </c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  <c r="LD385" s="33"/>
      <c r="LE385" s="33"/>
      <c r="LF385" s="33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3"/>
      <c r="LS385" s="33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33"/>
      <c r="ME385" s="33"/>
      <c r="MF385" s="33"/>
      <c r="MG385" s="33"/>
      <c r="MH385" s="33"/>
      <c r="MI385" s="33"/>
      <c r="MJ385" s="33"/>
      <c r="MK385" s="33"/>
      <c r="ML385" s="33"/>
      <c r="MM385" s="33"/>
      <c r="MN385" s="33"/>
      <c r="MO385" s="33"/>
      <c r="MP385" s="33"/>
      <c r="MQ385" s="33"/>
      <c r="MR385" s="33"/>
      <c r="MS385" s="33"/>
      <c r="MT385" s="33"/>
      <c r="MU385" s="33"/>
      <c r="MV385" s="33"/>
      <c r="MW385" s="33"/>
      <c r="MX385" s="33"/>
      <c r="MY385" s="33"/>
      <c r="MZ385" s="33"/>
      <c r="NA385" s="33"/>
      <c r="NB385" s="33"/>
      <c r="NC385" s="33"/>
      <c r="ND385" s="33"/>
      <c r="NE385" s="33"/>
      <c r="NF385" s="33"/>
      <c r="NG385" s="33"/>
      <c r="NH385" s="33"/>
      <c r="NI385" s="33"/>
      <c r="NJ385" s="33"/>
      <c r="NK385" s="33"/>
      <c r="NL385" s="33"/>
      <c r="NM385" s="33"/>
      <c r="NN385" s="33"/>
      <c r="NO385" s="33"/>
      <c r="NP385" s="33"/>
      <c r="NQ385" s="33"/>
      <c r="NR385" s="33"/>
      <c r="NS385" s="33"/>
      <c r="NT385" s="33"/>
      <c r="NU385" s="33"/>
      <c r="NV385" s="33"/>
      <c r="NW385" s="33"/>
      <c r="NX385" s="33"/>
      <c r="NY385" s="33"/>
      <c r="NZ385" s="33"/>
      <c r="OA385" s="33"/>
      <c r="OB385" s="33"/>
      <c r="OC385" s="33"/>
      <c r="OD385" s="33"/>
      <c r="OE385" s="33"/>
      <c r="OF385" s="33"/>
      <c r="OG385" s="33"/>
      <c r="OH385" s="33"/>
      <c r="OI385" s="33"/>
      <c r="OJ385" s="33"/>
      <c r="OK385" s="33"/>
      <c r="OL385" s="33"/>
      <c r="OM385" s="33"/>
      <c r="ON385" s="33"/>
      <c r="OO385" s="33"/>
      <c r="OP385" s="33"/>
      <c r="OQ385" s="33"/>
      <c r="OR385" s="33"/>
      <c r="OS385" s="33"/>
      <c r="OT385" s="33"/>
      <c r="OU385" s="33"/>
      <c r="OV385" s="33"/>
      <c r="OW385" s="33"/>
      <c r="OX385" s="33"/>
      <c r="OY385" s="33"/>
      <c r="OZ385" s="33"/>
      <c r="PA385" s="33"/>
      <c r="PB385" s="33"/>
      <c r="PC385" s="33"/>
      <c r="PD385" s="33"/>
      <c r="PE385" s="33"/>
      <c r="PF385" s="33"/>
      <c r="PG385" s="33"/>
      <c r="PH385" s="33"/>
      <c r="PI385" s="33"/>
      <c r="PJ385" s="33"/>
      <c r="PK385" s="33"/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  <c r="QN385" s="33"/>
      <c r="QO385" s="33"/>
      <c r="QP385" s="33"/>
      <c r="QQ385" s="33"/>
      <c r="QR385" s="33"/>
      <c r="QS385" s="33"/>
      <c r="QT385" s="33"/>
      <c r="QU385" s="33"/>
      <c r="QV385" s="33"/>
      <c r="QW385" s="33"/>
      <c r="QX385" s="33"/>
      <c r="QY385" s="33"/>
      <c r="QZ385" s="33"/>
      <c r="RA385" s="33"/>
      <c r="RB385" s="33"/>
      <c r="RC385" s="33"/>
      <c r="RD385" s="33"/>
      <c r="RE385" s="33"/>
      <c r="RF385" s="33"/>
      <c r="RG385" s="33"/>
      <c r="RH385" s="33"/>
      <c r="RI385" s="33"/>
      <c r="RJ385" s="33"/>
      <c r="RK385" s="33"/>
      <c r="RL385" s="33"/>
      <c r="RM385" s="33"/>
      <c r="RN385" s="33"/>
      <c r="RO385" s="33"/>
      <c r="RP385" s="33"/>
      <c r="RQ385" s="33"/>
      <c r="RR385" s="33"/>
      <c r="RS385" s="33"/>
      <c r="RT385" s="33"/>
      <c r="RU385" s="33"/>
      <c r="RV385" s="33"/>
      <c r="RW385" s="33"/>
      <c r="RX385" s="33"/>
      <c r="RY385" s="33"/>
      <c r="RZ385" s="33"/>
      <c r="SA385" s="33"/>
      <c r="SB385" s="33"/>
      <c r="SC385" s="33"/>
      <c r="SD385" s="33"/>
      <c r="SE385" s="33"/>
      <c r="SF385" s="33"/>
      <c r="SG385" s="33"/>
      <c r="SH385" s="33"/>
      <c r="SI385" s="33"/>
      <c r="SJ385" s="33"/>
      <c r="SK385" s="33"/>
      <c r="SL385" s="33"/>
      <c r="SM385" s="33"/>
      <c r="SN385" s="33"/>
      <c r="SO385" s="33"/>
      <c r="SP385" s="33"/>
      <c r="SQ385" s="33"/>
      <c r="SR385" s="33"/>
      <c r="SS385" s="33"/>
      <c r="ST385" s="33"/>
      <c r="SU385" s="33"/>
      <c r="SV385" s="33"/>
      <c r="SW385" s="33"/>
      <c r="SX385" s="33"/>
      <c r="SY385" s="33"/>
      <c r="SZ385" s="33"/>
      <c r="TA385" s="33"/>
      <c r="TB385" s="33"/>
      <c r="TC385" s="33"/>
      <c r="TD385" s="33"/>
      <c r="TE385" s="33"/>
      <c r="TF385" s="33"/>
      <c r="TG385" s="33"/>
      <c r="TH385" s="33"/>
      <c r="TI385" s="33"/>
      <c r="TJ385" s="33"/>
      <c r="TK385" s="33"/>
      <c r="TL385" s="33"/>
      <c r="TM385" s="33"/>
      <c r="TN385" s="33"/>
      <c r="TO385" s="33"/>
      <c r="TP385" s="33"/>
      <c r="TQ385" s="33"/>
      <c r="TR385" s="33"/>
      <c r="TS385" s="33"/>
      <c r="TT385" s="33"/>
      <c r="TU385" s="33"/>
      <c r="TV385" s="33"/>
      <c r="TW385" s="33"/>
      <c r="TX385" s="33"/>
      <c r="TY385" s="33"/>
      <c r="TZ385" s="33"/>
      <c r="UA385" s="33"/>
      <c r="UB385" s="33"/>
      <c r="UC385" s="33"/>
      <c r="UD385" s="33"/>
      <c r="UE385" s="33"/>
      <c r="UF385" s="33"/>
      <c r="UG385" s="33"/>
      <c r="UH385" s="33"/>
      <c r="UI385" s="33"/>
      <c r="UJ385" s="33"/>
      <c r="UK385" s="33"/>
      <c r="UL385" s="33"/>
    </row>
    <row r="386" spans="1:558" s="13" customFormat="1" x14ac:dyDescent="0.25">
      <c r="A386" s="54">
        <v>380</v>
      </c>
      <c r="B386" s="24" t="s">
        <v>272</v>
      </c>
      <c r="C386" s="54" t="s">
        <v>912</v>
      </c>
      <c r="D386" s="80" t="s">
        <v>795</v>
      </c>
      <c r="E386" s="80" t="s">
        <v>107</v>
      </c>
      <c r="F386" s="86" t="s">
        <v>921</v>
      </c>
      <c r="G386" s="25">
        <v>25000</v>
      </c>
      <c r="H386" s="87">
        <v>0</v>
      </c>
      <c r="I386" s="25">
        <v>25</v>
      </c>
      <c r="J386" s="85">
        <v>717.5</v>
      </c>
      <c r="K386" s="60">
        <f t="shared" si="47"/>
        <v>1774.9999999999998</v>
      </c>
      <c r="L386" s="36">
        <f t="shared" si="48"/>
        <v>275</v>
      </c>
      <c r="M386" s="72">
        <v>760</v>
      </c>
      <c r="N386" s="25">
        <f t="shared" si="49"/>
        <v>1772.5000000000002</v>
      </c>
      <c r="O386" s="25"/>
      <c r="P386" s="25">
        <f t="shared" si="50"/>
        <v>1477.5</v>
      </c>
      <c r="Q386" s="25">
        <f t="shared" si="51"/>
        <v>1502.5</v>
      </c>
      <c r="R386" s="25">
        <f t="shared" si="52"/>
        <v>3822.5</v>
      </c>
      <c r="S386" s="25">
        <f t="shared" si="46"/>
        <v>23497.5</v>
      </c>
      <c r="T386" s="37" t="s">
        <v>44</v>
      </c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  <c r="QN386" s="33"/>
      <c r="QO386" s="33"/>
      <c r="QP386" s="33"/>
      <c r="QQ386" s="33"/>
      <c r="QR386" s="33"/>
      <c r="QS386" s="33"/>
      <c r="QT386" s="33"/>
      <c r="QU386" s="33"/>
      <c r="QV386" s="33"/>
      <c r="QW386" s="33"/>
      <c r="QX386" s="33"/>
      <c r="QY386" s="33"/>
      <c r="QZ386" s="33"/>
      <c r="RA386" s="33"/>
      <c r="RB386" s="33"/>
      <c r="RC386" s="33"/>
      <c r="RD386" s="33"/>
      <c r="RE386" s="33"/>
      <c r="RF386" s="33"/>
      <c r="RG386" s="33"/>
      <c r="RH386" s="33"/>
      <c r="RI386" s="33"/>
      <c r="RJ386" s="33"/>
      <c r="RK386" s="33"/>
      <c r="RL386" s="33"/>
      <c r="RM386" s="33"/>
      <c r="RN386" s="33"/>
      <c r="RO386" s="33"/>
      <c r="RP386" s="33"/>
      <c r="RQ386" s="33"/>
      <c r="RR386" s="33"/>
      <c r="RS386" s="33"/>
      <c r="RT386" s="33"/>
      <c r="RU386" s="33"/>
      <c r="RV386" s="33"/>
      <c r="RW386" s="33"/>
      <c r="RX386" s="33"/>
      <c r="RY386" s="33"/>
      <c r="RZ386" s="33"/>
      <c r="SA386" s="33"/>
      <c r="SB386" s="33"/>
      <c r="SC386" s="33"/>
      <c r="SD386" s="33"/>
      <c r="SE386" s="33"/>
      <c r="SF386" s="33"/>
      <c r="SG386" s="33"/>
      <c r="SH386" s="33"/>
      <c r="SI386" s="33"/>
      <c r="SJ386" s="33"/>
      <c r="SK386" s="33"/>
      <c r="SL386" s="33"/>
      <c r="SM386" s="33"/>
      <c r="SN386" s="33"/>
      <c r="SO386" s="33"/>
      <c r="SP386" s="33"/>
      <c r="SQ386" s="33"/>
      <c r="SR386" s="33"/>
      <c r="SS386" s="33"/>
      <c r="ST386" s="33"/>
      <c r="SU386" s="33"/>
      <c r="SV386" s="33"/>
      <c r="SW386" s="33"/>
      <c r="SX386" s="33"/>
      <c r="SY386" s="33"/>
      <c r="SZ386" s="33"/>
      <c r="TA386" s="33"/>
      <c r="TB386" s="33"/>
      <c r="TC386" s="33"/>
      <c r="TD386" s="33"/>
      <c r="TE386" s="33"/>
      <c r="TF386" s="33"/>
      <c r="TG386" s="33"/>
      <c r="TH386" s="33"/>
      <c r="TI386" s="33"/>
      <c r="TJ386" s="33"/>
      <c r="TK386" s="33"/>
      <c r="TL386" s="33"/>
      <c r="TM386" s="33"/>
      <c r="TN386" s="33"/>
      <c r="TO386" s="33"/>
      <c r="TP386" s="33"/>
      <c r="TQ386" s="33"/>
      <c r="TR386" s="33"/>
      <c r="TS386" s="33"/>
      <c r="TT386" s="33"/>
      <c r="TU386" s="33"/>
      <c r="TV386" s="33"/>
      <c r="TW386" s="33"/>
      <c r="TX386" s="33"/>
      <c r="TY386" s="33"/>
      <c r="TZ386" s="33"/>
      <c r="UA386" s="33"/>
      <c r="UB386" s="33"/>
      <c r="UC386" s="33"/>
      <c r="UD386" s="33"/>
      <c r="UE386" s="33"/>
      <c r="UF386" s="33"/>
      <c r="UG386" s="33"/>
      <c r="UH386" s="33"/>
      <c r="UI386" s="33"/>
      <c r="UJ386" s="33"/>
      <c r="UK386" s="33"/>
      <c r="UL386" s="33"/>
    </row>
    <row r="387" spans="1:558" s="13" customFormat="1" x14ac:dyDescent="0.25">
      <c r="A387" s="54">
        <v>381</v>
      </c>
      <c r="B387" s="24" t="s">
        <v>798</v>
      </c>
      <c r="C387" s="54" t="s">
        <v>913</v>
      </c>
      <c r="D387" s="80" t="s">
        <v>795</v>
      </c>
      <c r="E387" s="80" t="s">
        <v>840</v>
      </c>
      <c r="F387" s="86" t="s">
        <v>921</v>
      </c>
      <c r="G387" s="25">
        <v>85000</v>
      </c>
      <c r="H387" s="84">
        <v>8576.99</v>
      </c>
      <c r="I387" s="25">
        <v>25</v>
      </c>
      <c r="J387" s="85">
        <v>2439.5</v>
      </c>
      <c r="K387" s="60">
        <f t="shared" si="47"/>
        <v>6034.9999999999991</v>
      </c>
      <c r="L387" s="36">
        <f t="shared" si="48"/>
        <v>935.00000000000011</v>
      </c>
      <c r="M387" s="72">
        <v>2584</v>
      </c>
      <c r="N387" s="25">
        <f t="shared" si="49"/>
        <v>6026.5</v>
      </c>
      <c r="O387" s="25"/>
      <c r="P387" s="25">
        <f t="shared" si="50"/>
        <v>5023.5</v>
      </c>
      <c r="Q387" s="25">
        <f t="shared" si="51"/>
        <v>13625.49</v>
      </c>
      <c r="R387" s="25">
        <f t="shared" si="52"/>
        <v>12996.5</v>
      </c>
      <c r="S387" s="25">
        <f t="shared" si="46"/>
        <v>71374.509999999995</v>
      </c>
      <c r="T387" s="37" t="s">
        <v>44</v>
      </c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  <c r="LD387" s="33"/>
      <c r="LE387" s="33"/>
      <c r="LF387" s="33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3"/>
      <c r="LS387" s="33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33"/>
      <c r="ME387" s="33"/>
      <c r="MF387" s="33"/>
      <c r="MG387" s="33"/>
      <c r="MH387" s="33"/>
      <c r="MI387" s="33"/>
      <c r="MJ387" s="33"/>
      <c r="MK387" s="33"/>
      <c r="ML387" s="33"/>
      <c r="MM387" s="33"/>
      <c r="MN387" s="33"/>
      <c r="MO387" s="33"/>
      <c r="MP387" s="33"/>
      <c r="MQ387" s="33"/>
      <c r="MR387" s="33"/>
      <c r="MS387" s="33"/>
      <c r="MT387" s="33"/>
      <c r="MU387" s="33"/>
      <c r="MV387" s="33"/>
      <c r="MW387" s="33"/>
      <c r="MX387" s="33"/>
      <c r="MY387" s="33"/>
      <c r="MZ387" s="33"/>
      <c r="NA387" s="33"/>
      <c r="NB387" s="33"/>
      <c r="NC387" s="33"/>
      <c r="ND387" s="33"/>
      <c r="NE387" s="33"/>
      <c r="NF387" s="33"/>
      <c r="NG387" s="33"/>
      <c r="NH387" s="33"/>
      <c r="NI387" s="33"/>
      <c r="NJ387" s="33"/>
      <c r="NK387" s="33"/>
      <c r="NL387" s="33"/>
      <c r="NM387" s="33"/>
      <c r="NN387" s="33"/>
      <c r="NO387" s="33"/>
      <c r="NP387" s="33"/>
      <c r="NQ387" s="33"/>
      <c r="NR387" s="33"/>
      <c r="NS387" s="33"/>
      <c r="NT387" s="33"/>
      <c r="NU387" s="33"/>
      <c r="NV387" s="33"/>
      <c r="NW387" s="33"/>
      <c r="NX387" s="33"/>
      <c r="NY387" s="33"/>
      <c r="NZ387" s="33"/>
      <c r="OA387" s="33"/>
      <c r="OB387" s="33"/>
      <c r="OC387" s="33"/>
      <c r="OD387" s="33"/>
      <c r="OE387" s="33"/>
      <c r="OF387" s="33"/>
      <c r="OG387" s="33"/>
      <c r="OH387" s="33"/>
      <c r="OI387" s="33"/>
      <c r="OJ387" s="33"/>
      <c r="OK387" s="33"/>
      <c r="OL387" s="33"/>
      <c r="OM387" s="33"/>
      <c r="ON387" s="33"/>
      <c r="OO387" s="33"/>
      <c r="OP387" s="33"/>
      <c r="OQ387" s="33"/>
      <c r="OR387" s="33"/>
      <c r="OS387" s="33"/>
      <c r="OT387" s="33"/>
      <c r="OU387" s="33"/>
      <c r="OV387" s="33"/>
      <c r="OW387" s="33"/>
      <c r="OX387" s="33"/>
      <c r="OY387" s="33"/>
      <c r="OZ387" s="33"/>
      <c r="PA387" s="33"/>
      <c r="PB387" s="33"/>
      <c r="PC387" s="33"/>
      <c r="PD387" s="33"/>
      <c r="PE387" s="33"/>
      <c r="PF387" s="33"/>
      <c r="PG387" s="33"/>
      <c r="PH387" s="33"/>
      <c r="PI387" s="33"/>
      <c r="PJ387" s="33"/>
      <c r="PK387" s="33"/>
      <c r="PL387" s="33"/>
      <c r="PM387" s="33"/>
      <c r="PN387" s="33"/>
      <c r="PO387" s="33"/>
      <c r="PP387" s="33"/>
      <c r="PQ387" s="33"/>
      <c r="PR387" s="33"/>
      <c r="PS387" s="33"/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/>
      <c r="QL387" s="33"/>
      <c r="QM387" s="33"/>
      <c r="QN387" s="33"/>
      <c r="QO387" s="33"/>
      <c r="QP387" s="33"/>
      <c r="QQ387" s="33"/>
      <c r="QR387" s="33"/>
      <c r="QS387" s="33"/>
      <c r="QT387" s="33"/>
      <c r="QU387" s="33"/>
      <c r="QV387" s="33"/>
      <c r="QW387" s="33"/>
      <c r="QX387" s="33"/>
      <c r="QY387" s="33"/>
      <c r="QZ387" s="33"/>
      <c r="RA387" s="33"/>
      <c r="RB387" s="33"/>
      <c r="RC387" s="33"/>
      <c r="RD387" s="33"/>
      <c r="RE387" s="33"/>
      <c r="RF387" s="33"/>
      <c r="RG387" s="33"/>
      <c r="RH387" s="33"/>
      <c r="RI387" s="33"/>
      <c r="RJ387" s="33"/>
      <c r="RK387" s="33"/>
      <c r="RL387" s="33"/>
      <c r="RM387" s="33"/>
      <c r="RN387" s="33"/>
      <c r="RO387" s="33"/>
      <c r="RP387" s="33"/>
      <c r="RQ387" s="33"/>
      <c r="RR387" s="33"/>
      <c r="RS387" s="33"/>
      <c r="RT387" s="33"/>
      <c r="RU387" s="33"/>
      <c r="RV387" s="33"/>
      <c r="RW387" s="33"/>
      <c r="RX387" s="33"/>
      <c r="RY387" s="33"/>
      <c r="RZ387" s="33"/>
      <c r="SA387" s="33"/>
      <c r="SB387" s="33"/>
      <c r="SC387" s="33"/>
      <c r="SD387" s="33"/>
      <c r="SE387" s="33"/>
      <c r="SF387" s="33"/>
      <c r="SG387" s="33"/>
      <c r="SH387" s="33"/>
      <c r="SI387" s="33"/>
      <c r="SJ387" s="33"/>
      <c r="SK387" s="33"/>
      <c r="SL387" s="33"/>
      <c r="SM387" s="33"/>
      <c r="SN387" s="33"/>
      <c r="SO387" s="33"/>
      <c r="SP387" s="33"/>
      <c r="SQ387" s="33"/>
      <c r="SR387" s="33"/>
      <c r="SS387" s="33"/>
      <c r="ST387" s="33"/>
      <c r="SU387" s="33"/>
      <c r="SV387" s="33"/>
      <c r="SW387" s="33"/>
      <c r="SX387" s="33"/>
      <c r="SY387" s="33"/>
      <c r="SZ387" s="33"/>
      <c r="TA387" s="33"/>
      <c r="TB387" s="33"/>
      <c r="TC387" s="33"/>
      <c r="TD387" s="33"/>
      <c r="TE387" s="33"/>
      <c r="TF387" s="33"/>
      <c r="TG387" s="33"/>
      <c r="TH387" s="33"/>
      <c r="TI387" s="33"/>
      <c r="TJ387" s="33"/>
      <c r="TK387" s="33"/>
      <c r="TL387" s="33"/>
      <c r="TM387" s="33"/>
      <c r="TN387" s="33"/>
      <c r="TO387" s="33"/>
      <c r="TP387" s="33"/>
      <c r="TQ387" s="33"/>
      <c r="TR387" s="33"/>
      <c r="TS387" s="33"/>
      <c r="TT387" s="33"/>
      <c r="TU387" s="33"/>
      <c r="TV387" s="33"/>
      <c r="TW387" s="33"/>
      <c r="TX387" s="33"/>
      <c r="TY387" s="33"/>
      <c r="TZ387" s="33"/>
      <c r="UA387" s="33"/>
      <c r="UB387" s="33"/>
      <c r="UC387" s="33"/>
      <c r="UD387" s="33"/>
      <c r="UE387" s="33"/>
      <c r="UF387" s="33"/>
      <c r="UG387" s="33"/>
      <c r="UH387" s="33"/>
      <c r="UI387" s="33"/>
      <c r="UJ387" s="33"/>
      <c r="UK387" s="33"/>
      <c r="UL387" s="33"/>
    </row>
    <row r="388" spans="1:558" s="13" customFormat="1" x14ac:dyDescent="0.25">
      <c r="A388" s="54">
        <v>382</v>
      </c>
      <c r="B388" s="24" t="s">
        <v>799</v>
      </c>
      <c r="C388" s="54" t="s">
        <v>912</v>
      </c>
      <c r="D388" s="80" t="s">
        <v>795</v>
      </c>
      <c r="E388" s="80" t="s">
        <v>840</v>
      </c>
      <c r="F388" s="86" t="s">
        <v>921</v>
      </c>
      <c r="G388" s="25">
        <v>85000</v>
      </c>
      <c r="H388" s="84">
        <v>8576.99</v>
      </c>
      <c r="I388" s="25">
        <v>25</v>
      </c>
      <c r="J388" s="85">
        <v>2439.5</v>
      </c>
      <c r="K388" s="60">
        <f t="shared" si="47"/>
        <v>6034.9999999999991</v>
      </c>
      <c r="L388" s="36">
        <f t="shared" si="48"/>
        <v>935.00000000000011</v>
      </c>
      <c r="M388" s="72">
        <v>2584</v>
      </c>
      <c r="N388" s="25">
        <f t="shared" si="49"/>
        <v>6026.5</v>
      </c>
      <c r="O388" s="25"/>
      <c r="P388" s="25">
        <f t="shared" si="50"/>
        <v>5023.5</v>
      </c>
      <c r="Q388" s="25">
        <f t="shared" si="51"/>
        <v>13625.49</v>
      </c>
      <c r="R388" s="25">
        <f t="shared" si="52"/>
        <v>12996.5</v>
      </c>
      <c r="S388" s="25">
        <f t="shared" si="46"/>
        <v>71374.509999999995</v>
      </c>
      <c r="T388" s="37" t="s">
        <v>44</v>
      </c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  <c r="LD388" s="33"/>
      <c r="LE388" s="33"/>
      <c r="LF388" s="33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3"/>
      <c r="LS388" s="33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33"/>
      <c r="ME388" s="33"/>
      <c r="MF388" s="33"/>
      <c r="MG388" s="33"/>
      <c r="MH388" s="33"/>
      <c r="MI388" s="33"/>
      <c r="MJ388" s="33"/>
      <c r="MK388" s="33"/>
      <c r="ML388" s="33"/>
      <c r="MM388" s="33"/>
      <c r="MN388" s="33"/>
      <c r="MO388" s="33"/>
      <c r="MP388" s="33"/>
      <c r="MQ388" s="33"/>
      <c r="MR388" s="33"/>
      <c r="MS388" s="33"/>
      <c r="MT388" s="33"/>
      <c r="MU388" s="33"/>
      <c r="MV388" s="33"/>
      <c r="MW388" s="33"/>
      <c r="MX388" s="33"/>
      <c r="MY388" s="33"/>
      <c r="MZ388" s="33"/>
      <c r="NA388" s="33"/>
      <c r="NB388" s="33"/>
      <c r="NC388" s="33"/>
      <c r="ND388" s="33"/>
      <c r="NE388" s="33"/>
      <c r="NF388" s="33"/>
      <c r="NG388" s="33"/>
      <c r="NH388" s="33"/>
      <c r="NI388" s="33"/>
      <c r="NJ388" s="33"/>
      <c r="NK388" s="33"/>
      <c r="NL388" s="33"/>
      <c r="NM388" s="33"/>
      <c r="NN388" s="33"/>
      <c r="NO388" s="33"/>
      <c r="NP388" s="33"/>
      <c r="NQ388" s="33"/>
      <c r="NR388" s="33"/>
      <c r="NS388" s="33"/>
      <c r="NT388" s="33"/>
      <c r="NU388" s="33"/>
      <c r="NV388" s="33"/>
      <c r="NW388" s="33"/>
      <c r="NX388" s="33"/>
      <c r="NY388" s="33"/>
      <c r="NZ388" s="33"/>
      <c r="OA388" s="33"/>
      <c r="OB388" s="33"/>
      <c r="OC388" s="33"/>
      <c r="OD388" s="33"/>
      <c r="OE388" s="33"/>
      <c r="OF388" s="33"/>
      <c r="OG388" s="33"/>
      <c r="OH388" s="33"/>
      <c r="OI388" s="33"/>
      <c r="OJ388" s="33"/>
      <c r="OK388" s="33"/>
      <c r="OL388" s="33"/>
      <c r="OM388" s="33"/>
      <c r="ON388" s="33"/>
      <c r="OO388" s="33"/>
      <c r="OP388" s="33"/>
      <c r="OQ388" s="33"/>
      <c r="OR388" s="33"/>
      <c r="OS388" s="33"/>
      <c r="OT388" s="33"/>
      <c r="OU388" s="33"/>
      <c r="OV388" s="33"/>
      <c r="OW388" s="33"/>
      <c r="OX388" s="33"/>
      <c r="OY388" s="33"/>
      <c r="OZ388" s="33"/>
      <c r="PA388" s="33"/>
      <c r="PB388" s="33"/>
      <c r="PC388" s="33"/>
      <c r="PD388" s="33"/>
      <c r="PE388" s="33"/>
      <c r="PF388" s="33"/>
      <c r="PG388" s="33"/>
      <c r="PH388" s="33"/>
      <c r="PI388" s="33"/>
      <c r="PJ388" s="33"/>
      <c r="PK388" s="33"/>
      <c r="PL388" s="33"/>
      <c r="PM388" s="33"/>
      <c r="PN388" s="33"/>
      <c r="PO388" s="33"/>
      <c r="PP388" s="33"/>
      <c r="PQ388" s="33"/>
      <c r="PR388" s="33"/>
      <c r="PS388" s="33"/>
      <c r="PT388" s="33"/>
      <c r="PU388" s="33"/>
      <c r="PV388" s="33"/>
      <c r="PW388" s="33"/>
      <c r="PX388" s="33"/>
      <c r="PY388" s="33"/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  <c r="QN388" s="33"/>
      <c r="QO388" s="33"/>
      <c r="QP388" s="33"/>
      <c r="QQ388" s="33"/>
      <c r="QR388" s="33"/>
      <c r="QS388" s="33"/>
      <c r="QT388" s="33"/>
      <c r="QU388" s="33"/>
      <c r="QV388" s="33"/>
      <c r="QW388" s="33"/>
      <c r="QX388" s="33"/>
      <c r="QY388" s="33"/>
      <c r="QZ388" s="33"/>
      <c r="RA388" s="33"/>
      <c r="RB388" s="33"/>
      <c r="RC388" s="33"/>
      <c r="RD388" s="33"/>
      <c r="RE388" s="33"/>
      <c r="RF388" s="33"/>
      <c r="RG388" s="33"/>
      <c r="RH388" s="33"/>
      <c r="RI388" s="33"/>
      <c r="RJ388" s="33"/>
      <c r="RK388" s="33"/>
      <c r="RL388" s="33"/>
      <c r="RM388" s="33"/>
      <c r="RN388" s="33"/>
      <c r="RO388" s="33"/>
      <c r="RP388" s="33"/>
      <c r="RQ388" s="33"/>
      <c r="RR388" s="33"/>
      <c r="RS388" s="33"/>
      <c r="RT388" s="33"/>
      <c r="RU388" s="33"/>
      <c r="RV388" s="33"/>
      <c r="RW388" s="33"/>
      <c r="RX388" s="33"/>
      <c r="RY388" s="33"/>
      <c r="RZ388" s="33"/>
      <c r="SA388" s="33"/>
      <c r="SB388" s="33"/>
      <c r="SC388" s="33"/>
      <c r="SD388" s="33"/>
      <c r="SE388" s="33"/>
      <c r="SF388" s="33"/>
      <c r="SG388" s="33"/>
      <c r="SH388" s="33"/>
      <c r="SI388" s="33"/>
      <c r="SJ388" s="33"/>
      <c r="SK388" s="33"/>
      <c r="SL388" s="33"/>
      <c r="SM388" s="33"/>
      <c r="SN388" s="33"/>
      <c r="SO388" s="33"/>
      <c r="SP388" s="33"/>
      <c r="SQ388" s="33"/>
      <c r="SR388" s="33"/>
      <c r="SS388" s="33"/>
      <c r="ST388" s="33"/>
      <c r="SU388" s="33"/>
      <c r="SV388" s="33"/>
      <c r="SW388" s="33"/>
      <c r="SX388" s="33"/>
      <c r="SY388" s="33"/>
      <c r="SZ388" s="33"/>
      <c r="TA388" s="33"/>
      <c r="TB388" s="33"/>
      <c r="TC388" s="33"/>
      <c r="TD388" s="33"/>
      <c r="TE388" s="33"/>
      <c r="TF388" s="33"/>
      <c r="TG388" s="33"/>
      <c r="TH388" s="33"/>
      <c r="TI388" s="33"/>
      <c r="TJ388" s="33"/>
      <c r="TK388" s="33"/>
      <c r="TL388" s="33"/>
      <c r="TM388" s="33"/>
      <c r="TN388" s="33"/>
      <c r="TO388" s="33"/>
      <c r="TP388" s="33"/>
      <c r="TQ388" s="33"/>
      <c r="TR388" s="33"/>
      <c r="TS388" s="33"/>
      <c r="TT388" s="33"/>
      <c r="TU388" s="33"/>
      <c r="TV388" s="33"/>
      <c r="TW388" s="33"/>
      <c r="TX388" s="33"/>
      <c r="TY388" s="33"/>
      <c r="TZ388" s="33"/>
      <c r="UA388" s="33"/>
      <c r="UB388" s="33"/>
      <c r="UC388" s="33"/>
      <c r="UD388" s="33"/>
      <c r="UE388" s="33"/>
      <c r="UF388" s="33"/>
      <c r="UG388" s="33"/>
      <c r="UH388" s="33"/>
      <c r="UI388" s="33"/>
      <c r="UJ388" s="33"/>
      <c r="UK388" s="33"/>
      <c r="UL388" s="33"/>
    </row>
    <row r="389" spans="1:558" s="13" customFormat="1" x14ac:dyDescent="0.25">
      <c r="A389" s="54">
        <v>383</v>
      </c>
      <c r="B389" s="24" t="s">
        <v>797</v>
      </c>
      <c r="C389" s="54" t="s">
        <v>912</v>
      </c>
      <c r="D389" s="80" t="s">
        <v>795</v>
      </c>
      <c r="E389" s="80" t="s">
        <v>120</v>
      </c>
      <c r="F389" s="86" t="s">
        <v>921</v>
      </c>
      <c r="G389" s="25">
        <v>30450</v>
      </c>
      <c r="H389" s="87">
        <v>0</v>
      </c>
      <c r="I389" s="25">
        <v>25</v>
      </c>
      <c r="J389" s="85">
        <v>873.92</v>
      </c>
      <c r="K389" s="60">
        <f t="shared" si="47"/>
        <v>2161.9499999999998</v>
      </c>
      <c r="L389" s="36">
        <f t="shared" si="48"/>
        <v>334.95000000000005</v>
      </c>
      <c r="M389" s="72">
        <v>925.68</v>
      </c>
      <c r="N389" s="25">
        <f t="shared" si="49"/>
        <v>2158.9050000000002</v>
      </c>
      <c r="O389" s="25"/>
      <c r="P389" s="25">
        <f t="shared" si="50"/>
        <v>1799.6</v>
      </c>
      <c r="Q389" s="25">
        <f t="shared" si="51"/>
        <v>1824.6</v>
      </c>
      <c r="R389" s="25">
        <f t="shared" si="52"/>
        <v>4655.8050000000003</v>
      </c>
      <c r="S389" s="25">
        <f t="shared" ref="S389:S452" si="53">+G389-Q389</f>
        <v>28625.4</v>
      </c>
      <c r="T389" s="37" t="s">
        <v>44</v>
      </c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  <c r="LD389" s="33"/>
      <c r="LE389" s="33"/>
      <c r="LF389" s="33"/>
      <c r="LG389" s="33"/>
      <c r="LH389" s="33"/>
      <c r="LI389" s="33"/>
      <c r="LJ389" s="33"/>
      <c r="LK389" s="33"/>
      <c r="LL389" s="33"/>
      <c r="LM389" s="33"/>
      <c r="LN389" s="33"/>
      <c r="LO389" s="33"/>
      <c r="LP389" s="33"/>
      <c r="LQ389" s="33"/>
      <c r="LR389" s="33"/>
      <c r="LS389" s="33"/>
      <c r="LT389" s="33"/>
      <c r="LU389" s="33"/>
      <c r="LV389" s="33"/>
      <c r="LW389" s="33"/>
      <c r="LX389" s="33"/>
      <c r="LY389" s="33"/>
      <c r="LZ389" s="33"/>
      <c r="MA389" s="33"/>
      <c r="MB389" s="33"/>
      <c r="MC389" s="33"/>
      <c r="MD389" s="33"/>
      <c r="ME389" s="33"/>
      <c r="MF389" s="33"/>
      <c r="MG389" s="33"/>
      <c r="MH389" s="33"/>
      <c r="MI389" s="33"/>
      <c r="MJ389" s="33"/>
      <c r="MK389" s="33"/>
      <c r="ML389" s="33"/>
      <c r="MM389" s="33"/>
      <c r="MN389" s="33"/>
      <c r="MO389" s="33"/>
      <c r="MP389" s="33"/>
      <c r="MQ389" s="33"/>
      <c r="MR389" s="33"/>
      <c r="MS389" s="33"/>
      <c r="MT389" s="33"/>
      <c r="MU389" s="33"/>
      <c r="MV389" s="33"/>
      <c r="MW389" s="33"/>
      <c r="MX389" s="33"/>
      <c r="MY389" s="33"/>
      <c r="MZ389" s="33"/>
      <c r="NA389" s="33"/>
      <c r="NB389" s="33"/>
      <c r="NC389" s="33"/>
      <c r="ND389" s="33"/>
      <c r="NE389" s="33"/>
      <c r="NF389" s="33"/>
      <c r="NG389" s="33"/>
      <c r="NH389" s="33"/>
      <c r="NI389" s="33"/>
      <c r="NJ389" s="33"/>
      <c r="NK389" s="33"/>
      <c r="NL389" s="33"/>
      <c r="NM389" s="33"/>
      <c r="NN389" s="33"/>
      <c r="NO389" s="33"/>
      <c r="NP389" s="33"/>
      <c r="NQ389" s="33"/>
      <c r="NR389" s="33"/>
      <c r="NS389" s="33"/>
      <c r="NT389" s="33"/>
      <c r="NU389" s="33"/>
      <c r="NV389" s="33"/>
      <c r="NW389" s="33"/>
      <c r="NX389" s="33"/>
      <c r="NY389" s="33"/>
      <c r="NZ389" s="33"/>
      <c r="OA389" s="33"/>
      <c r="OB389" s="33"/>
      <c r="OC389" s="33"/>
      <c r="OD389" s="33"/>
      <c r="OE389" s="33"/>
      <c r="OF389" s="33"/>
      <c r="OG389" s="33"/>
      <c r="OH389" s="33"/>
      <c r="OI389" s="33"/>
      <c r="OJ389" s="33"/>
      <c r="OK389" s="33"/>
      <c r="OL389" s="33"/>
      <c r="OM389" s="33"/>
      <c r="ON389" s="33"/>
      <c r="OO389" s="33"/>
      <c r="OP389" s="33"/>
      <c r="OQ389" s="33"/>
      <c r="OR389" s="33"/>
      <c r="OS389" s="33"/>
      <c r="OT389" s="33"/>
      <c r="OU389" s="33"/>
      <c r="OV389" s="33"/>
      <c r="OW389" s="33"/>
      <c r="OX389" s="33"/>
      <c r="OY389" s="33"/>
      <c r="OZ389" s="33"/>
      <c r="PA389" s="33"/>
      <c r="PB389" s="33"/>
      <c r="PC389" s="33"/>
      <c r="PD389" s="33"/>
      <c r="PE389" s="33"/>
      <c r="PF389" s="33"/>
      <c r="PG389" s="33"/>
      <c r="PH389" s="33"/>
      <c r="PI389" s="33"/>
      <c r="PJ389" s="33"/>
      <c r="PK389" s="33"/>
      <c r="PL389" s="33"/>
      <c r="PM389" s="33"/>
      <c r="PN389" s="33"/>
      <c r="PO389" s="33"/>
      <c r="PP389" s="33"/>
      <c r="PQ389" s="33"/>
      <c r="PR389" s="33"/>
      <c r="PS389" s="33"/>
      <c r="PT389" s="33"/>
      <c r="PU389" s="33"/>
      <c r="PV389" s="33"/>
      <c r="PW389" s="33"/>
      <c r="PX389" s="33"/>
      <c r="PY389" s="33"/>
      <c r="PZ389" s="33"/>
      <c r="QA389" s="33"/>
      <c r="QB389" s="33"/>
      <c r="QC389" s="33"/>
      <c r="QD389" s="33"/>
      <c r="QE389" s="33"/>
      <c r="QF389" s="33"/>
      <c r="QG389" s="33"/>
      <c r="QH389" s="33"/>
      <c r="QI389" s="33"/>
      <c r="QJ389" s="33"/>
      <c r="QK389" s="33"/>
      <c r="QL389" s="33"/>
      <c r="QM389" s="33"/>
      <c r="QN389" s="33"/>
      <c r="QO389" s="33"/>
      <c r="QP389" s="33"/>
      <c r="QQ389" s="33"/>
      <c r="QR389" s="33"/>
      <c r="QS389" s="33"/>
      <c r="QT389" s="33"/>
      <c r="QU389" s="33"/>
      <c r="QV389" s="33"/>
      <c r="QW389" s="33"/>
      <c r="QX389" s="33"/>
      <c r="QY389" s="33"/>
      <c r="QZ389" s="33"/>
      <c r="RA389" s="33"/>
      <c r="RB389" s="33"/>
      <c r="RC389" s="33"/>
      <c r="RD389" s="33"/>
      <c r="RE389" s="33"/>
      <c r="RF389" s="33"/>
      <c r="RG389" s="33"/>
      <c r="RH389" s="33"/>
      <c r="RI389" s="33"/>
      <c r="RJ389" s="33"/>
      <c r="RK389" s="33"/>
      <c r="RL389" s="33"/>
      <c r="RM389" s="33"/>
      <c r="RN389" s="33"/>
      <c r="RO389" s="33"/>
      <c r="RP389" s="33"/>
      <c r="RQ389" s="33"/>
      <c r="RR389" s="33"/>
      <c r="RS389" s="33"/>
      <c r="RT389" s="33"/>
      <c r="RU389" s="33"/>
      <c r="RV389" s="33"/>
      <c r="RW389" s="33"/>
      <c r="RX389" s="33"/>
      <c r="RY389" s="33"/>
      <c r="RZ389" s="33"/>
      <c r="SA389" s="33"/>
      <c r="SB389" s="33"/>
      <c r="SC389" s="33"/>
      <c r="SD389" s="33"/>
      <c r="SE389" s="33"/>
      <c r="SF389" s="33"/>
      <c r="SG389" s="33"/>
      <c r="SH389" s="33"/>
      <c r="SI389" s="33"/>
      <c r="SJ389" s="33"/>
      <c r="SK389" s="33"/>
      <c r="SL389" s="33"/>
      <c r="SM389" s="33"/>
      <c r="SN389" s="33"/>
      <c r="SO389" s="33"/>
      <c r="SP389" s="33"/>
      <c r="SQ389" s="33"/>
      <c r="SR389" s="33"/>
      <c r="SS389" s="33"/>
      <c r="ST389" s="33"/>
      <c r="SU389" s="33"/>
      <c r="SV389" s="33"/>
      <c r="SW389" s="33"/>
      <c r="SX389" s="33"/>
      <c r="SY389" s="33"/>
      <c r="SZ389" s="33"/>
      <c r="TA389" s="33"/>
      <c r="TB389" s="33"/>
      <c r="TC389" s="33"/>
      <c r="TD389" s="33"/>
      <c r="TE389" s="33"/>
      <c r="TF389" s="33"/>
      <c r="TG389" s="33"/>
      <c r="TH389" s="33"/>
      <c r="TI389" s="33"/>
      <c r="TJ389" s="33"/>
      <c r="TK389" s="33"/>
      <c r="TL389" s="33"/>
      <c r="TM389" s="33"/>
      <c r="TN389" s="33"/>
      <c r="TO389" s="33"/>
      <c r="TP389" s="33"/>
      <c r="TQ389" s="33"/>
      <c r="TR389" s="33"/>
      <c r="TS389" s="33"/>
      <c r="TT389" s="33"/>
      <c r="TU389" s="33"/>
      <c r="TV389" s="33"/>
      <c r="TW389" s="33"/>
      <c r="TX389" s="33"/>
      <c r="TY389" s="33"/>
      <c r="TZ389" s="33"/>
      <c r="UA389" s="33"/>
      <c r="UB389" s="33"/>
      <c r="UC389" s="33"/>
      <c r="UD389" s="33"/>
      <c r="UE389" s="33"/>
      <c r="UF389" s="33"/>
      <c r="UG389" s="33"/>
      <c r="UH389" s="33"/>
      <c r="UI389" s="33"/>
      <c r="UJ389" s="33"/>
      <c r="UK389" s="33"/>
      <c r="UL389" s="33"/>
    </row>
    <row r="390" spans="1:558" s="13" customFormat="1" x14ac:dyDescent="0.25">
      <c r="A390" s="54">
        <v>384</v>
      </c>
      <c r="B390" s="24" t="s">
        <v>415</v>
      </c>
      <c r="C390" s="54" t="s">
        <v>913</v>
      </c>
      <c r="D390" s="80" t="s">
        <v>414</v>
      </c>
      <c r="E390" s="80" t="s">
        <v>166</v>
      </c>
      <c r="F390" s="86" t="s">
        <v>920</v>
      </c>
      <c r="G390" s="25">
        <v>41000</v>
      </c>
      <c r="H390" s="87">
        <v>583.79</v>
      </c>
      <c r="I390" s="25">
        <v>25</v>
      </c>
      <c r="J390" s="85">
        <v>1176.7</v>
      </c>
      <c r="K390" s="60">
        <f t="shared" si="47"/>
        <v>2910.9999999999995</v>
      </c>
      <c r="L390" s="36">
        <f t="shared" si="48"/>
        <v>451.00000000000006</v>
      </c>
      <c r="M390" s="72">
        <v>1246.4000000000001</v>
      </c>
      <c r="N390" s="25">
        <f t="shared" si="49"/>
        <v>2906.9</v>
      </c>
      <c r="O390" s="25"/>
      <c r="P390" s="25">
        <f t="shared" si="50"/>
        <v>2423.1000000000004</v>
      </c>
      <c r="Q390" s="25">
        <f t="shared" si="51"/>
        <v>3031.8900000000003</v>
      </c>
      <c r="R390" s="25">
        <f t="shared" si="52"/>
        <v>6268.9</v>
      </c>
      <c r="S390" s="25">
        <f t="shared" si="53"/>
        <v>37968.11</v>
      </c>
      <c r="T390" s="37" t="s">
        <v>44</v>
      </c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  <c r="LD390" s="33"/>
      <c r="LE390" s="33"/>
      <c r="LF390" s="33"/>
      <c r="LG390" s="33"/>
      <c r="LH390" s="33"/>
      <c r="LI390" s="33"/>
      <c r="LJ390" s="33"/>
      <c r="LK390" s="33"/>
      <c r="LL390" s="33"/>
      <c r="LM390" s="33"/>
      <c r="LN390" s="33"/>
      <c r="LO390" s="33"/>
      <c r="LP390" s="33"/>
      <c r="LQ390" s="33"/>
      <c r="LR390" s="33"/>
      <c r="LS390" s="33"/>
      <c r="LT390" s="33"/>
      <c r="LU390" s="33"/>
      <c r="LV390" s="33"/>
      <c r="LW390" s="33"/>
      <c r="LX390" s="33"/>
      <c r="LY390" s="33"/>
      <c r="LZ390" s="33"/>
      <c r="MA390" s="33"/>
      <c r="MB390" s="33"/>
      <c r="MC390" s="33"/>
      <c r="MD390" s="33"/>
      <c r="ME390" s="33"/>
      <c r="MF390" s="33"/>
      <c r="MG390" s="33"/>
      <c r="MH390" s="33"/>
      <c r="MI390" s="33"/>
      <c r="MJ390" s="33"/>
      <c r="MK390" s="33"/>
      <c r="ML390" s="33"/>
      <c r="MM390" s="33"/>
      <c r="MN390" s="33"/>
      <c r="MO390" s="33"/>
      <c r="MP390" s="33"/>
      <c r="MQ390" s="33"/>
      <c r="MR390" s="33"/>
      <c r="MS390" s="33"/>
      <c r="MT390" s="33"/>
      <c r="MU390" s="33"/>
      <c r="MV390" s="33"/>
      <c r="MW390" s="33"/>
      <c r="MX390" s="33"/>
      <c r="MY390" s="33"/>
      <c r="MZ390" s="33"/>
      <c r="NA390" s="33"/>
      <c r="NB390" s="33"/>
      <c r="NC390" s="33"/>
      <c r="ND390" s="33"/>
      <c r="NE390" s="33"/>
      <c r="NF390" s="33"/>
      <c r="NG390" s="33"/>
      <c r="NH390" s="33"/>
      <c r="NI390" s="33"/>
      <c r="NJ390" s="33"/>
      <c r="NK390" s="33"/>
      <c r="NL390" s="33"/>
      <c r="NM390" s="33"/>
      <c r="NN390" s="33"/>
      <c r="NO390" s="33"/>
      <c r="NP390" s="33"/>
      <c r="NQ390" s="33"/>
      <c r="NR390" s="33"/>
      <c r="NS390" s="33"/>
      <c r="NT390" s="33"/>
      <c r="NU390" s="33"/>
      <c r="NV390" s="33"/>
      <c r="NW390" s="33"/>
      <c r="NX390" s="33"/>
      <c r="NY390" s="33"/>
      <c r="NZ390" s="33"/>
      <c r="OA390" s="33"/>
      <c r="OB390" s="33"/>
      <c r="OC390" s="33"/>
      <c r="OD390" s="33"/>
      <c r="OE390" s="33"/>
      <c r="OF390" s="33"/>
      <c r="OG390" s="33"/>
      <c r="OH390" s="33"/>
      <c r="OI390" s="33"/>
      <c r="OJ390" s="33"/>
      <c r="OK390" s="33"/>
      <c r="OL390" s="33"/>
      <c r="OM390" s="33"/>
      <c r="ON390" s="33"/>
      <c r="OO390" s="33"/>
      <c r="OP390" s="33"/>
      <c r="OQ390" s="33"/>
      <c r="OR390" s="33"/>
      <c r="OS390" s="33"/>
      <c r="OT390" s="33"/>
      <c r="OU390" s="33"/>
      <c r="OV390" s="33"/>
      <c r="OW390" s="33"/>
      <c r="OX390" s="33"/>
      <c r="OY390" s="33"/>
      <c r="OZ390" s="33"/>
      <c r="PA390" s="33"/>
      <c r="PB390" s="33"/>
      <c r="PC390" s="33"/>
      <c r="PD390" s="33"/>
      <c r="PE390" s="33"/>
      <c r="PF390" s="33"/>
      <c r="PG390" s="33"/>
      <c r="PH390" s="33"/>
      <c r="PI390" s="33"/>
      <c r="PJ390" s="33"/>
      <c r="PK390" s="33"/>
      <c r="PL390" s="33"/>
      <c r="PM390" s="33"/>
      <c r="PN390" s="33"/>
      <c r="PO390" s="33"/>
      <c r="PP390" s="33"/>
      <c r="PQ390" s="33"/>
      <c r="PR390" s="33"/>
      <c r="PS390" s="33"/>
      <c r="PT390" s="33"/>
      <c r="PU390" s="33"/>
      <c r="PV390" s="33"/>
      <c r="PW390" s="33"/>
      <c r="PX390" s="33"/>
      <c r="PY390" s="33"/>
      <c r="PZ390" s="33"/>
      <c r="QA390" s="33"/>
      <c r="QB390" s="33"/>
      <c r="QC390" s="33"/>
      <c r="QD390" s="33"/>
      <c r="QE390" s="33"/>
      <c r="QF390" s="33"/>
      <c r="QG390" s="33"/>
      <c r="QH390" s="33"/>
      <c r="QI390" s="33"/>
      <c r="QJ390" s="33"/>
      <c r="QK390" s="33"/>
      <c r="QL390" s="33"/>
      <c r="QM390" s="33"/>
      <c r="QN390" s="33"/>
      <c r="QO390" s="33"/>
      <c r="QP390" s="33"/>
      <c r="QQ390" s="33"/>
      <c r="QR390" s="33"/>
      <c r="QS390" s="33"/>
      <c r="QT390" s="33"/>
      <c r="QU390" s="33"/>
      <c r="QV390" s="33"/>
      <c r="QW390" s="33"/>
      <c r="QX390" s="33"/>
      <c r="QY390" s="33"/>
      <c r="QZ390" s="33"/>
      <c r="RA390" s="33"/>
      <c r="RB390" s="33"/>
      <c r="RC390" s="33"/>
      <c r="RD390" s="33"/>
      <c r="RE390" s="33"/>
      <c r="RF390" s="33"/>
      <c r="RG390" s="33"/>
      <c r="RH390" s="33"/>
      <c r="RI390" s="33"/>
      <c r="RJ390" s="33"/>
      <c r="RK390" s="33"/>
      <c r="RL390" s="33"/>
      <c r="RM390" s="33"/>
      <c r="RN390" s="33"/>
      <c r="RO390" s="33"/>
      <c r="RP390" s="33"/>
      <c r="RQ390" s="33"/>
      <c r="RR390" s="33"/>
      <c r="RS390" s="33"/>
      <c r="RT390" s="33"/>
      <c r="RU390" s="33"/>
      <c r="RV390" s="33"/>
      <c r="RW390" s="33"/>
      <c r="RX390" s="33"/>
      <c r="RY390" s="33"/>
      <c r="RZ390" s="33"/>
      <c r="SA390" s="33"/>
      <c r="SB390" s="33"/>
      <c r="SC390" s="33"/>
      <c r="SD390" s="33"/>
      <c r="SE390" s="33"/>
      <c r="SF390" s="33"/>
      <c r="SG390" s="33"/>
      <c r="SH390" s="33"/>
      <c r="SI390" s="33"/>
      <c r="SJ390" s="33"/>
      <c r="SK390" s="33"/>
      <c r="SL390" s="33"/>
      <c r="SM390" s="33"/>
      <c r="SN390" s="33"/>
      <c r="SO390" s="33"/>
      <c r="SP390" s="33"/>
      <c r="SQ390" s="33"/>
      <c r="SR390" s="33"/>
      <c r="SS390" s="33"/>
      <c r="ST390" s="33"/>
      <c r="SU390" s="33"/>
      <c r="SV390" s="33"/>
      <c r="SW390" s="33"/>
      <c r="SX390" s="33"/>
      <c r="SY390" s="33"/>
      <c r="SZ390" s="33"/>
      <c r="TA390" s="33"/>
      <c r="TB390" s="33"/>
      <c r="TC390" s="33"/>
      <c r="TD390" s="33"/>
      <c r="TE390" s="33"/>
      <c r="TF390" s="33"/>
      <c r="TG390" s="33"/>
      <c r="TH390" s="33"/>
      <c r="TI390" s="33"/>
      <c r="TJ390" s="33"/>
      <c r="TK390" s="33"/>
      <c r="TL390" s="33"/>
      <c r="TM390" s="33"/>
      <c r="TN390" s="33"/>
      <c r="TO390" s="33"/>
      <c r="TP390" s="33"/>
      <c r="TQ390" s="33"/>
      <c r="TR390" s="33"/>
      <c r="TS390" s="33"/>
      <c r="TT390" s="33"/>
      <c r="TU390" s="33"/>
      <c r="TV390" s="33"/>
      <c r="TW390" s="33"/>
      <c r="TX390" s="33"/>
      <c r="TY390" s="33"/>
      <c r="TZ390" s="33"/>
      <c r="UA390" s="33"/>
      <c r="UB390" s="33"/>
      <c r="UC390" s="33"/>
      <c r="UD390" s="33"/>
      <c r="UE390" s="33"/>
      <c r="UF390" s="33"/>
      <c r="UG390" s="33"/>
      <c r="UH390" s="33"/>
      <c r="UI390" s="33"/>
      <c r="UJ390" s="33"/>
      <c r="UK390" s="33"/>
      <c r="UL390" s="33"/>
    </row>
    <row r="391" spans="1:558" s="13" customFormat="1" x14ac:dyDescent="0.25">
      <c r="A391" s="54">
        <v>385</v>
      </c>
      <c r="B391" s="24" t="s">
        <v>416</v>
      </c>
      <c r="C391" s="54" t="s">
        <v>913</v>
      </c>
      <c r="D391" s="80" t="s">
        <v>414</v>
      </c>
      <c r="E391" s="80" t="s">
        <v>119</v>
      </c>
      <c r="F391" s="86" t="s">
        <v>921</v>
      </c>
      <c r="G391" s="25">
        <v>42000</v>
      </c>
      <c r="H391" s="87">
        <v>724.92</v>
      </c>
      <c r="I391" s="25">
        <v>25</v>
      </c>
      <c r="J391" s="85">
        <v>1205.4000000000001</v>
      </c>
      <c r="K391" s="60">
        <f t="shared" si="47"/>
        <v>2981.9999999999995</v>
      </c>
      <c r="L391" s="36">
        <f t="shared" si="48"/>
        <v>462.00000000000006</v>
      </c>
      <c r="M391" s="72">
        <v>1276.8</v>
      </c>
      <c r="N391" s="25">
        <f t="shared" si="49"/>
        <v>2977.8</v>
      </c>
      <c r="O391" s="25"/>
      <c r="P391" s="25">
        <f t="shared" si="50"/>
        <v>2482.1999999999998</v>
      </c>
      <c r="Q391" s="25">
        <f t="shared" si="51"/>
        <v>3232.12</v>
      </c>
      <c r="R391" s="25">
        <f t="shared" si="52"/>
        <v>6421.7999999999993</v>
      </c>
      <c r="S391" s="25">
        <f t="shared" si="53"/>
        <v>38767.879999999997</v>
      </c>
      <c r="T391" s="37" t="s">
        <v>44</v>
      </c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  <c r="LD391" s="33"/>
      <c r="LE391" s="33"/>
      <c r="LF391" s="33"/>
      <c r="LG391" s="33"/>
      <c r="LH391" s="33"/>
      <c r="LI391" s="33"/>
      <c r="LJ391" s="33"/>
      <c r="LK391" s="33"/>
      <c r="LL391" s="33"/>
      <c r="LM391" s="33"/>
      <c r="LN391" s="33"/>
      <c r="LO391" s="33"/>
      <c r="LP391" s="33"/>
      <c r="LQ391" s="33"/>
      <c r="LR391" s="33"/>
      <c r="LS391" s="33"/>
      <c r="LT391" s="33"/>
      <c r="LU391" s="33"/>
      <c r="LV391" s="33"/>
      <c r="LW391" s="33"/>
      <c r="LX391" s="33"/>
      <c r="LY391" s="33"/>
      <c r="LZ391" s="33"/>
      <c r="MA391" s="33"/>
      <c r="MB391" s="33"/>
      <c r="MC391" s="33"/>
      <c r="MD391" s="33"/>
      <c r="ME391" s="33"/>
      <c r="MF391" s="33"/>
      <c r="MG391" s="33"/>
      <c r="MH391" s="33"/>
      <c r="MI391" s="33"/>
      <c r="MJ391" s="33"/>
      <c r="MK391" s="33"/>
      <c r="ML391" s="33"/>
      <c r="MM391" s="33"/>
      <c r="MN391" s="33"/>
      <c r="MO391" s="33"/>
      <c r="MP391" s="33"/>
      <c r="MQ391" s="33"/>
      <c r="MR391" s="33"/>
      <c r="MS391" s="33"/>
      <c r="MT391" s="33"/>
      <c r="MU391" s="33"/>
      <c r="MV391" s="33"/>
      <c r="MW391" s="33"/>
      <c r="MX391" s="33"/>
      <c r="MY391" s="33"/>
      <c r="MZ391" s="33"/>
      <c r="NA391" s="33"/>
      <c r="NB391" s="33"/>
      <c r="NC391" s="33"/>
      <c r="ND391" s="33"/>
      <c r="NE391" s="33"/>
      <c r="NF391" s="33"/>
      <c r="NG391" s="33"/>
      <c r="NH391" s="33"/>
      <c r="NI391" s="33"/>
      <c r="NJ391" s="33"/>
      <c r="NK391" s="33"/>
      <c r="NL391" s="33"/>
      <c r="NM391" s="33"/>
      <c r="NN391" s="33"/>
      <c r="NO391" s="33"/>
      <c r="NP391" s="33"/>
      <c r="NQ391" s="33"/>
      <c r="NR391" s="33"/>
      <c r="NS391" s="33"/>
      <c r="NT391" s="33"/>
      <c r="NU391" s="33"/>
      <c r="NV391" s="33"/>
      <c r="NW391" s="33"/>
      <c r="NX391" s="33"/>
      <c r="NY391" s="33"/>
      <c r="NZ391" s="33"/>
      <c r="OA391" s="33"/>
      <c r="OB391" s="33"/>
      <c r="OC391" s="33"/>
      <c r="OD391" s="33"/>
      <c r="OE391" s="33"/>
      <c r="OF391" s="33"/>
      <c r="OG391" s="33"/>
      <c r="OH391" s="33"/>
      <c r="OI391" s="33"/>
      <c r="OJ391" s="33"/>
      <c r="OK391" s="33"/>
      <c r="OL391" s="33"/>
      <c r="OM391" s="33"/>
      <c r="ON391" s="33"/>
      <c r="OO391" s="33"/>
      <c r="OP391" s="33"/>
      <c r="OQ391" s="33"/>
      <c r="OR391" s="33"/>
      <c r="OS391" s="33"/>
      <c r="OT391" s="33"/>
      <c r="OU391" s="33"/>
      <c r="OV391" s="33"/>
      <c r="OW391" s="33"/>
      <c r="OX391" s="33"/>
      <c r="OY391" s="33"/>
      <c r="OZ391" s="33"/>
      <c r="PA391" s="33"/>
      <c r="PB391" s="33"/>
      <c r="PC391" s="33"/>
      <c r="PD391" s="33"/>
      <c r="PE391" s="33"/>
      <c r="PF391" s="33"/>
      <c r="PG391" s="33"/>
      <c r="PH391" s="33"/>
      <c r="PI391" s="33"/>
      <c r="PJ391" s="33"/>
      <c r="PK391" s="33"/>
      <c r="PL391" s="33"/>
      <c r="PM391" s="33"/>
      <c r="PN391" s="33"/>
      <c r="PO391" s="33"/>
      <c r="PP391" s="33"/>
      <c r="PQ391" s="33"/>
      <c r="PR391" s="33"/>
      <c r="PS391" s="33"/>
      <c r="PT391" s="33"/>
      <c r="PU391" s="33"/>
      <c r="PV391" s="33"/>
      <c r="PW391" s="33"/>
      <c r="PX391" s="33"/>
      <c r="PY391" s="33"/>
      <c r="PZ391" s="33"/>
      <c r="QA391" s="33"/>
      <c r="QB391" s="33"/>
      <c r="QC391" s="33"/>
      <c r="QD391" s="33"/>
      <c r="QE391" s="33"/>
      <c r="QF391" s="33"/>
      <c r="QG391" s="33"/>
      <c r="QH391" s="33"/>
      <c r="QI391" s="33"/>
      <c r="QJ391" s="33"/>
      <c r="QK391" s="33"/>
      <c r="QL391" s="33"/>
      <c r="QM391" s="33"/>
      <c r="QN391" s="33"/>
      <c r="QO391" s="33"/>
      <c r="QP391" s="33"/>
      <c r="QQ391" s="33"/>
      <c r="QR391" s="33"/>
      <c r="QS391" s="33"/>
      <c r="QT391" s="33"/>
      <c r="QU391" s="33"/>
      <c r="QV391" s="33"/>
      <c r="QW391" s="33"/>
      <c r="QX391" s="33"/>
      <c r="QY391" s="33"/>
      <c r="QZ391" s="33"/>
      <c r="RA391" s="33"/>
      <c r="RB391" s="33"/>
      <c r="RC391" s="33"/>
      <c r="RD391" s="33"/>
      <c r="RE391" s="33"/>
      <c r="RF391" s="33"/>
      <c r="RG391" s="33"/>
      <c r="RH391" s="33"/>
      <c r="RI391" s="33"/>
      <c r="RJ391" s="33"/>
      <c r="RK391" s="33"/>
      <c r="RL391" s="33"/>
      <c r="RM391" s="33"/>
      <c r="RN391" s="33"/>
      <c r="RO391" s="33"/>
      <c r="RP391" s="33"/>
      <c r="RQ391" s="33"/>
      <c r="RR391" s="33"/>
      <c r="RS391" s="33"/>
      <c r="RT391" s="33"/>
      <c r="RU391" s="33"/>
      <c r="RV391" s="33"/>
      <c r="RW391" s="33"/>
      <c r="RX391" s="33"/>
      <c r="RY391" s="33"/>
      <c r="RZ391" s="33"/>
      <c r="SA391" s="33"/>
      <c r="SB391" s="33"/>
      <c r="SC391" s="33"/>
      <c r="SD391" s="33"/>
      <c r="SE391" s="33"/>
      <c r="SF391" s="33"/>
      <c r="SG391" s="33"/>
      <c r="SH391" s="33"/>
      <c r="SI391" s="33"/>
      <c r="SJ391" s="33"/>
      <c r="SK391" s="33"/>
      <c r="SL391" s="33"/>
      <c r="SM391" s="33"/>
      <c r="SN391" s="33"/>
      <c r="SO391" s="33"/>
      <c r="SP391" s="33"/>
      <c r="SQ391" s="33"/>
      <c r="SR391" s="33"/>
      <c r="SS391" s="33"/>
      <c r="ST391" s="33"/>
      <c r="SU391" s="33"/>
      <c r="SV391" s="33"/>
      <c r="SW391" s="33"/>
      <c r="SX391" s="33"/>
      <c r="SY391" s="33"/>
      <c r="SZ391" s="33"/>
      <c r="TA391" s="33"/>
      <c r="TB391" s="33"/>
      <c r="TC391" s="33"/>
      <c r="TD391" s="33"/>
      <c r="TE391" s="33"/>
      <c r="TF391" s="33"/>
      <c r="TG391" s="33"/>
      <c r="TH391" s="33"/>
      <c r="TI391" s="33"/>
      <c r="TJ391" s="33"/>
      <c r="TK391" s="33"/>
      <c r="TL391" s="33"/>
      <c r="TM391" s="33"/>
      <c r="TN391" s="33"/>
      <c r="TO391" s="33"/>
      <c r="TP391" s="33"/>
      <c r="TQ391" s="33"/>
      <c r="TR391" s="33"/>
      <c r="TS391" s="33"/>
      <c r="TT391" s="33"/>
      <c r="TU391" s="33"/>
      <c r="TV391" s="33"/>
      <c r="TW391" s="33"/>
      <c r="TX391" s="33"/>
      <c r="TY391" s="33"/>
      <c r="TZ391" s="33"/>
      <c r="UA391" s="33"/>
      <c r="UB391" s="33"/>
      <c r="UC391" s="33"/>
      <c r="UD391" s="33"/>
      <c r="UE391" s="33"/>
      <c r="UF391" s="33"/>
      <c r="UG391" s="33"/>
      <c r="UH391" s="33"/>
      <c r="UI391" s="33"/>
      <c r="UJ391" s="33"/>
      <c r="UK391" s="33"/>
      <c r="UL391" s="33"/>
    </row>
    <row r="392" spans="1:558" s="13" customFormat="1" x14ac:dyDescent="0.25">
      <c r="A392" s="54">
        <v>386</v>
      </c>
      <c r="B392" s="24" t="s">
        <v>425</v>
      </c>
      <c r="C392" s="54" t="s">
        <v>913</v>
      </c>
      <c r="D392" s="80" t="s">
        <v>417</v>
      </c>
      <c r="E392" s="80" t="s">
        <v>96</v>
      </c>
      <c r="F392" s="86" t="s">
        <v>921</v>
      </c>
      <c r="G392" s="25">
        <v>50000</v>
      </c>
      <c r="H392" s="85">
        <v>1854</v>
      </c>
      <c r="I392" s="25">
        <v>25</v>
      </c>
      <c r="J392" s="85">
        <v>1435</v>
      </c>
      <c r="K392" s="60">
        <f t="shared" ref="K392:K455" si="54">+G392*7.1%</f>
        <v>3549.9999999999995</v>
      </c>
      <c r="L392" s="36">
        <f t="shared" ref="L392:L455" si="55">+G392*1.1%</f>
        <v>550</v>
      </c>
      <c r="M392" s="72">
        <v>1520</v>
      </c>
      <c r="N392" s="25">
        <f t="shared" ref="N392:N455" si="56">+G392*7.09%</f>
        <v>3545.0000000000005</v>
      </c>
      <c r="O392" s="25"/>
      <c r="P392" s="25">
        <f t="shared" si="50"/>
        <v>2955</v>
      </c>
      <c r="Q392" s="25">
        <f t="shared" si="51"/>
        <v>4834</v>
      </c>
      <c r="R392" s="25">
        <f t="shared" si="52"/>
        <v>7645</v>
      </c>
      <c r="S392" s="25">
        <f t="shared" si="53"/>
        <v>45166</v>
      </c>
      <c r="T392" s="37" t="s">
        <v>44</v>
      </c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  <c r="LD392" s="33"/>
      <c r="LE392" s="33"/>
      <c r="LF392" s="33"/>
      <c r="LG392" s="33"/>
      <c r="LH392" s="33"/>
      <c r="LI392" s="33"/>
      <c r="LJ392" s="33"/>
      <c r="LK392" s="33"/>
      <c r="LL392" s="33"/>
      <c r="LM392" s="33"/>
      <c r="LN392" s="33"/>
      <c r="LO392" s="33"/>
      <c r="LP392" s="33"/>
      <c r="LQ392" s="33"/>
      <c r="LR392" s="33"/>
      <c r="LS392" s="33"/>
      <c r="LT392" s="33"/>
      <c r="LU392" s="33"/>
      <c r="LV392" s="33"/>
      <c r="LW392" s="33"/>
      <c r="LX392" s="33"/>
      <c r="LY392" s="33"/>
      <c r="LZ392" s="33"/>
      <c r="MA392" s="33"/>
      <c r="MB392" s="33"/>
      <c r="MC392" s="33"/>
      <c r="MD392" s="33"/>
      <c r="ME392" s="33"/>
      <c r="MF392" s="33"/>
      <c r="MG392" s="33"/>
      <c r="MH392" s="33"/>
      <c r="MI392" s="33"/>
      <c r="MJ392" s="33"/>
      <c r="MK392" s="33"/>
      <c r="ML392" s="33"/>
      <c r="MM392" s="33"/>
      <c r="MN392" s="33"/>
      <c r="MO392" s="33"/>
      <c r="MP392" s="33"/>
      <c r="MQ392" s="33"/>
      <c r="MR392" s="33"/>
      <c r="MS392" s="33"/>
      <c r="MT392" s="33"/>
      <c r="MU392" s="33"/>
      <c r="MV392" s="33"/>
      <c r="MW392" s="33"/>
      <c r="MX392" s="33"/>
      <c r="MY392" s="33"/>
      <c r="MZ392" s="33"/>
      <c r="NA392" s="33"/>
      <c r="NB392" s="33"/>
      <c r="NC392" s="33"/>
      <c r="ND392" s="33"/>
      <c r="NE392" s="33"/>
      <c r="NF392" s="33"/>
      <c r="NG392" s="33"/>
      <c r="NH392" s="33"/>
      <c r="NI392" s="33"/>
      <c r="NJ392" s="33"/>
      <c r="NK392" s="33"/>
      <c r="NL392" s="33"/>
      <c r="NM392" s="33"/>
      <c r="NN392" s="33"/>
      <c r="NO392" s="33"/>
      <c r="NP392" s="33"/>
      <c r="NQ392" s="33"/>
      <c r="NR392" s="33"/>
      <c r="NS392" s="33"/>
      <c r="NT392" s="33"/>
      <c r="NU392" s="33"/>
      <c r="NV392" s="33"/>
      <c r="NW392" s="33"/>
      <c r="NX392" s="33"/>
      <c r="NY392" s="33"/>
      <c r="NZ392" s="33"/>
      <c r="OA392" s="33"/>
      <c r="OB392" s="33"/>
      <c r="OC392" s="33"/>
      <c r="OD392" s="33"/>
      <c r="OE392" s="33"/>
      <c r="OF392" s="33"/>
      <c r="OG392" s="33"/>
      <c r="OH392" s="33"/>
      <c r="OI392" s="33"/>
      <c r="OJ392" s="33"/>
      <c r="OK392" s="33"/>
      <c r="OL392" s="33"/>
      <c r="OM392" s="33"/>
      <c r="ON392" s="33"/>
      <c r="OO392" s="33"/>
      <c r="OP392" s="33"/>
      <c r="OQ392" s="33"/>
      <c r="OR392" s="33"/>
      <c r="OS392" s="33"/>
      <c r="OT392" s="33"/>
      <c r="OU392" s="33"/>
      <c r="OV392" s="33"/>
      <c r="OW392" s="33"/>
      <c r="OX392" s="33"/>
      <c r="OY392" s="33"/>
      <c r="OZ392" s="33"/>
      <c r="PA392" s="33"/>
      <c r="PB392" s="33"/>
      <c r="PC392" s="33"/>
      <c r="PD392" s="33"/>
      <c r="PE392" s="33"/>
      <c r="PF392" s="33"/>
      <c r="PG392" s="33"/>
      <c r="PH392" s="33"/>
      <c r="PI392" s="33"/>
      <c r="PJ392" s="33"/>
      <c r="PK392" s="33"/>
      <c r="PL392" s="33"/>
      <c r="PM392" s="33"/>
      <c r="PN392" s="33"/>
      <c r="PO392" s="33"/>
      <c r="PP392" s="33"/>
      <c r="PQ392" s="33"/>
      <c r="PR392" s="33"/>
      <c r="PS392" s="33"/>
      <c r="PT392" s="33"/>
      <c r="PU392" s="33"/>
      <c r="PV392" s="33"/>
      <c r="PW392" s="33"/>
      <c r="PX392" s="33"/>
      <c r="PY392" s="33"/>
      <c r="PZ392" s="33"/>
      <c r="QA392" s="33"/>
      <c r="QB392" s="33"/>
      <c r="QC392" s="33"/>
      <c r="QD392" s="33"/>
      <c r="QE392" s="33"/>
      <c r="QF392" s="33"/>
      <c r="QG392" s="33"/>
      <c r="QH392" s="33"/>
      <c r="QI392" s="33"/>
      <c r="QJ392" s="33"/>
      <c r="QK392" s="33"/>
      <c r="QL392" s="33"/>
      <c r="QM392" s="33"/>
      <c r="QN392" s="33"/>
      <c r="QO392" s="33"/>
      <c r="QP392" s="33"/>
      <c r="QQ392" s="33"/>
      <c r="QR392" s="33"/>
      <c r="QS392" s="33"/>
      <c r="QT392" s="33"/>
      <c r="QU392" s="33"/>
      <c r="QV392" s="33"/>
      <c r="QW392" s="33"/>
      <c r="QX392" s="33"/>
      <c r="QY392" s="33"/>
      <c r="QZ392" s="33"/>
      <c r="RA392" s="33"/>
      <c r="RB392" s="33"/>
      <c r="RC392" s="33"/>
      <c r="RD392" s="33"/>
      <c r="RE392" s="33"/>
      <c r="RF392" s="33"/>
      <c r="RG392" s="33"/>
      <c r="RH392" s="33"/>
      <c r="RI392" s="33"/>
      <c r="RJ392" s="33"/>
      <c r="RK392" s="33"/>
      <c r="RL392" s="33"/>
      <c r="RM392" s="33"/>
      <c r="RN392" s="33"/>
      <c r="RO392" s="33"/>
      <c r="RP392" s="33"/>
      <c r="RQ392" s="33"/>
      <c r="RR392" s="33"/>
      <c r="RS392" s="33"/>
      <c r="RT392" s="33"/>
      <c r="RU392" s="33"/>
      <c r="RV392" s="33"/>
      <c r="RW392" s="33"/>
      <c r="RX392" s="33"/>
      <c r="RY392" s="33"/>
      <c r="RZ392" s="33"/>
      <c r="SA392" s="33"/>
      <c r="SB392" s="33"/>
      <c r="SC392" s="33"/>
      <c r="SD392" s="33"/>
      <c r="SE392" s="33"/>
      <c r="SF392" s="33"/>
      <c r="SG392" s="33"/>
      <c r="SH392" s="33"/>
      <c r="SI392" s="33"/>
      <c r="SJ392" s="33"/>
      <c r="SK392" s="33"/>
      <c r="SL392" s="33"/>
      <c r="SM392" s="33"/>
      <c r="SN392" s="33"/>
      <c r="SO392" s="33"/>
      <c r="SP392" s="33"/>
      <c r="SQ392" s="33"/>
      <c r="SR392" s="33"/>
      <c r="SS392" s="33"/>
      <c r="ST392" s="33"/>
      <c r="SU392" s="33"/>
      <c r="SV392" s="33"/>
      <c r="SW392" s="33"/>
      <c r="SX392" s="33"/>
      <c r="SY392" s="33"/>
      <c r="SZ392" s="33"/>
      <c r="TA392" s="33"/>
      <c r="TB392" s="33"/>
      <c r="TC392" s="33"/>
      <c r="TD392" s="33"/>
      <c r="TE392" s="33"/>
      <c r="TF392" s="33"/>
      <c r="TG392" s="33"/>
      <c r="TH392" s="33"/>
      <c r="TI392" s="33"/>
      <c r="TJ392" s="33"/>
      <c r="TK392" s="33"/>
      <c r="TL392" s="33"/>
      <c r="TM392" s="33"/>
      <c r="TN392" s="33"/>
      <c r="TO392" s="33"/>
      <c r="TP392" s="33"/>
      <c r="TQ392" s="33"/>
      <c r="TR392" s="33"/>
      <c r="TS392" s="33"/>
      <c r="TT392" s="33"/>
      <c r="TU392" s="33"/>
      <c r="TV392" s="33"/>
      <c r="TW392" s="33"/>
      <c r="TX392" s="33"/>
      <c r="TY392" s="33"/>
      <c r="TZ392" s="33"/>
      <c r="UA392" s="33"/>
      <c r="UB392" s="33"/>
      <c r="UC392" s="33"/>
      <c r="UD392" s="33"/>
      <c r="UE392" s="33"/>
      <c r="UF392" s="33"/>
      <c r="UG392" s="33"/>
      <c r="UH392" s="33"/>
      <c r="UI392" s="33"/>
      <c r="UJ392" s="33"/>
      <c r="UK392" s="33"/>
      <c r="UL392" s="33"/>
    </row>
    <row r="393" spans="1:558" s="13" customFormat="1" x14ac:dyDescent="0.25">
      <c r="A393" s="54">
        <v>387</v>
      </c>
      <c r="B393" s="24" t="s">
        <v>422</v>
      </c>
      <c r="C393" s="54" t="s">
        <v>913</v>
      </c>
      <c r="D393" s="80" t="s">
        <v>417</v>
      </c>
      <c r="E393" s="80" t="s">
        <v>174</v>
      </c>
      <c r="F393" s="86" t="s">
        <v>921</v>
      </c>
      <c r="G393" s="25">
        <v>45000</v>
      </c>
      <c r="H393" s="85">
        <v>1148.33</v>
      </c>
      <c r="I393" s="25">
        <v>25</v>
      </c>
      <c r="J393" s="85">
        <v>1291.5</v>
      </c>
      <c r="K393" s="60">
        <f t="shared" si="54"/>
        <v>3194.9999999999995</v>
      </c>
      <c r="L393" s="36">
        <f t="shared" si="55"/>
        <v>495.00000000000006</v>
      </c>
      <c r="M393" s="72">
        <v>1368</v>
      </c>
      <c r="N393" s="25">
        <f t="shared" si="56"/>
        <v>3190.5</v>
      </c>
      <c r="O393" s="25"/>
      <c r="P393" s="25">
        <f t="shared" si="50"/>
        <v>2659.5</v>
      </c>
      <c r="Q393" s="25">
        <f t="shared" si="51"/>
        <v>3832.83</v>
      </c>
      <c r="R393" s="25">
        <f t="shared" si="52"/>
        <v>6880.5</v>
      </c>
      <c r="S393" s="25">
        <f t="shared" si="53"/>
        <v>41167.17</v>
      </c>
      <c r="T393" s="37" t="s">
        <v>44</v>
      </c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  <c r="LD393" s="33"/>
      <c r="LE393" s="33"/>
      <c r="LF393" s="33"/>
      <c r="LG393" s="33"/>
      <c r="LH393" s="33"/>
      <c r="LI393" s="33"/>
      <c r="LJ393" s="33"/>
      <c r="LK393" s="33"/>
      <c r="LL393" s="33"/>
      <c r="LM393" s="33"/>
      <c r="LN393" s="33"/>
      <c r="LO393" s="33"/>
      <c r="LP393" s="33"/>
      <c r="LQ393" s="33"/>
      <c r="LR393" s="33"/>
      <c r="LS393" s="33"/>
      <c r="LT393" s="33"/>
      <c r="LU393" s="33"/>
      <c r="LV393" s="33"/>
      <c r="LW393" s="33"/>
      <c r="LX393" s="33"/>
      <c r="LY393" s="33"/>
      <c r="LZ393" s="33"/>
      <c r="MA393" s="33"/>
      <c r="MB393" s="33"/>
      <c r="MC393" s="33"/>
      <c r="MD393" s="33"/>
      <c r="ME393" s="33"/>
      <c r="MF393" s="33"/>
      <c r="MG393" s="33"/>
      <c r="MH393" s="33"/>
      <c r="MI393" s="33"/>
      <c r="MJ393" s="33"/>
      <c r="MK393" s="33"/>
      <c r="ML393" s="33"/>
      <c r="MM393" s="33"/>
      <c r="MN393" s="33"/>
      <c r="MO393" s="33"/>
      <c r="MP393" s="33"/>
      <c r="MQ393" s="33"/>
      <c r="MR393" s="33"/>
      <c r="MS393" s="33"/>
      <c r="MT393" s="33"/>
      <c r="MU393" s="33"/>
      <c r="MV393" s="33"/>
      <c r="MW393" s="33"/>
      <c r="MX393" s="33"/>
      <c r="MY393" s="33"/>
      <c r="MZ393" s="33"/>
      <c r="NA393" s="33"/>
      <c r="NB393" s="33"/>
      <c r="NC393" s="33"/>
      <c r="ND393" s="33"/>
      <c r="NE393" s="33"/>
      <c r="NF393" s="33"/>
      <c r="NG393" s="33"/>
      <c r="NH393" s="33"/>
      <c r="NI393" s="33"/>
      <c r="NJ393" s="33"/>
      <c r="NK393" s="33"/>
      <c r="NL393" s="33"/>
      <c r="NM393" s="33"/>
      <c r="NN393" s="33"/>
      <c r="NO393" s="33"/>
      <c r="NP393" s="33"/>
      <c r="NQ393" s="33"/>
      <c r="NR393" s="33"/>
      <c r="NS393" s="33"/>
      <c r="NT393" s="33"/>
      <c r="NU393" s="33"/>
      <c r="NV393" s="33"/>
      <c r="NW393" s="33"/>
      <c r="NX393" s="33"/>
      <c r="NY393" s="33"/>
      <c r="NZ393" s="33"/>
      <c r="OA393" s="33"/>
      <c r="OB393" s="33"/>
      <c r="OC393" s="33"/>
      <c r="OD393" s="33"/>
      <c r="OE393" s="33"/>
      <c r="OF393" s="33"/>
      <c r="OG393" s="33"/>
      <c r="OH393" s="33"/>
      <c r="OI393" s="33"/>
      <c r="OJ393" s="33"/>
      <c r="OK393" s="33"/>
      <c r="OL393" s="33"/>
      <c r="OM393" s="33"/>
      <c r="ON393" s="33"/>
      <c r="OO393" s="33"/>
      <c r="OP393" s="33"/>
      <c r="OQ393" s="33"/>
      <c r="OR393" s="33"/>
      <c r="OS393" s="33"/>
      <c r="OT393" s="33"/>
      <c r="OU393" s="33"/>
      <c r="OV393" s="33"/>
      <c r="OW393" s="33"/>
      <c r="OX393" s="33"/>
      <c r="OY393" s="33"/>
      <c r="OZ393" s="33"/>
      <c r="PA393" s="33"/>
      <c r="PB393" s="33"/>
      <c r="PC393" s="33"/>
      <c r="PD393" s="33"/>
      <c r="PE393" s="33"/>
      <c r="PF393" s="33"/>
      <c r="PG393" s="33"/>
      <c r="PH393" s="33"/>
      <c r="PI393" s="33"/>
      <c r="PJ393" s="33"/>
      <c r="PK393" s="33"/>
      <c r="PL393" s="33"/>
      <c r="PM393" s="33"/>
      <c r="PN393" s="33"/>
      <c r="PO393" s="33"/>
      <c r="PP393" s="33"/>
      <c r="PQ393" s="33"/>
      <c r="PR393" s="33"/>
      <c r="PS393" s="33"/>
      <c r="PT393" s="33"/>
      <c r="PU393" s="33"/>
      <c r="PV393" s="33"/>
      <c r="PW393" s="33"/>
      <c r="PX393" s="33"/>
      <c r="PY393" s="33"/>
      <c r="PZ393" s="33"/>
      <c r="QA393" s="33"/>
      <c r="QB393" s="33"/>
      <c r="QC393" s="33"/>
      <c r="QD393" s="33"/>
      <c r="QE393" s="33"/>
      <c r="QF393" s="33"/>
      <c r="QG393" s="33"/>
      <c r="QH393" s="33"/>
      <c r="QI393" s="33"/>
      <c r="QJ393" s="33"/>
      <c r="QK393" s="33"/>
      <c r="QL393" s="33"/>
      <c r="QM393" s="33"/>
      <c r="QN393" s="33"/>
      <c r="QO393" s="33"/>
      <c r="QP393" s="33"/>
      <c r="QQ393" s="33"/>
      <c r="QR393" s="33"/>
      <c r="QS393" s="33"/>
      <c r="QT393" s="33"/>
      <c r="QU393" s="33"/>
      <c r="QV393" s="33"/>
      <c r="QW393" s="33"/>
      <c r="QX393" s="33"/>
      <c r="QY393" s="33"/>
      <c r="QZ393" s="33"/>
      <c r="RA393" s="33"/>
      <c r="RB393" s="33"/>
      <c r="RC393" s="33"/>
      <c r="RD393" s="33"/>
      <c r="RE393" s="33"/>
      <c r="RF393" s="33"/>
      <c r="RG393" s="33"/>
      <c r="RH393" s="33"/>
      <c r="RI393" s="33"/>
      <c r="RJ393" s="33"/>
      <c r="RK393" s="33"/>
      <c r="RL393" s="33"/>
      <c r="RM393" s="33"/>
      <c r="RN393" s="33"/>
      <c r="RO393" s="33"/>
      <c r="RP393" s="33"/>
      <c r="RQ393" s="33"/>
      <c r="RR393" s="33"/>
      <c r="RS393" s="33"/>
      <c r="RT393" s="33"/>
      <c r="RU393" s="33"/>
      <c r="RV393" s="33"/>
      <c r="RW393" s="33"/>
      <c r="RX393" s="33"/>
      <c r="RY393" s="33"/>
      <c r="RZ393" s="33"/>
      <c r="SA393" s="33"/>
      <c r="SB393" s="33"/>
      <c r="SC393" s="33"/>
      <c r="SD393" s="33"/>
      <c r="SE393" s="33"/>
      <c r="SF393" s="33"/>
      <c r="SG393" s="33"/>
      <c r="SH393" s="33"/>
      <c r="SI393" s="33"/>
      <c r="SJ393" s="33"/>
      <c r="SK393" s="33"/>
      <c r="SL393" s="33"/>
      <c r="SM393" s="33"/>
      <c r="SN393" s="33"/>
      <c r="SO393" s="33"/>
      <c r="SP393" s="33"/>
      <c r="SQ393" s="33"/>
      <c r="SR393" s="33"/>
      <c r="SS393" s="33"/>
      <c r="ST393" s="33"/>
      <c r="SU393" s="33"/>
      <c r="SV393" s="33"/>
      <c r="SW393" s="33"/>
      <c r="SX393" s="33"/>
      <c r="SY393" s="33"/>
      <c r="SZ393" s="33"/>
      <c r="TA393" s="33"/>
      <c r="TB393" s="33"/>
      <c r="TC393" s="33"/>
      <c r="TD393" s="33"/>
      <c r="TE393" s="33"/>
      <c r="TF393" s="33"/>
      <c r="TG393" s="33"/>
      <c r="TH393" s="33"/>
      <c r="TI393" s="33"/>
      <c r="TJ393" s="33"/>
      <c r="TK393" s="33"/>
      <c r="TL393" s="33"/>
      <c r="TM393" s="33"/>
      <c r="TN393" s="33"/>
      <c r="TO393" s="33"/>
      <c r="TP393" s="33"/>
      <c r="TQ393" s="33"/>
      <c r="TR393" s="33"/>
      <c r="TS393" s="33"/>
      <c r="TT393" s="33"/>
      <c r="TU393" s="33"/>
      <c r="TV393" s="33"/>
      <c r="TW393" s="33"/>
      <c r="TX393" s="33"/>
      <c r="TY393" s="33"/>
      <c r="TZ393" s="33"/>
      <c r="UA393" s="33"/>
      <c r="UB393" s="33"/>
      <c r="UC393" s="33"/>
      <c r="UD393" s="33"/>
      <c r="UE393" s="33"/>
      <c r="UF393" s="33"/>
      <c r="UG393" s="33"/>
      <c r="UH393" s="33"/>
      <c r="UI393" s="33"/>
      <c r="UJ393" s="33"/>
      <c r="UK393" s="33"/>
      <c r="UL393" s="33"/>
    </row>
    <row r="394" spans="1:558" s="13" customFormat="1" x14ac:dyDescent="0.25">
      <c r="A394" s="54">
        <v>388</v>
      </c>
      <c r="B394" s="24" t="s">
        <v>424</v>
      </c>
      <c r="C394" s="54" t="s">
        <v>912</v>
      </c>
      <c r="D394" s="80" t="s">
        <v>417</v>
      </c>
      <c r="E394" s="80" t="s">
        <v>174</v>
      </c>
      <c r="F394" s="86" t="s">
        <v>921</v>
      </c>
      <c r="G394" s="25">
        <v>45000</v>
      </c>
      <c r="H394" s="87">
        <v>891.01</v>
      </c>
      <c r="I394" s="25">
        <v>25</v>
      </c>
      <c r="J394" s="85">
        <v>1291.5</v>
      </c>
      <c r="K394" s="60">
        <f t="shared" si="54"/>
        <v>3194.9999999999995</v>
      </c>
      <c r="L394" s="36">
        <f t="shared" si="55"/>
        <v>495.00000000000006</v>
      </c>
      <c r="M394" s="72">
        <v>1368</v>
      </c>
      <c r="N394" s="25">
        <f t="shared" si="56"/>
        <v>3190.5</v>
      </c>
      <c r="O394" s="25"/>
      <c r="P394" s="25">
        <f t="shared" si="50"/>
        <v>2659.5</v>
      </c>
      <c r="Q394" s="25">
        <f t="shared" si="51"/>
        <v>3575.51</v>
      </c>
      <c r="R394" s="25">
        <f t="shared" si="52"/>
        <v>6880.5</v>
      </c>
      <c r="S394" s="25">
        <f t="shared" si="53"/>
        <v>41424.49</v>
      </c>
      <c r="T394" s="37" t="s">
        <v>44</v>
      </c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  <c r="LD394" s="33"/>
      <c r="LE394" s="33"/>
      <c r="LF394" s="33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3"/>
      <c r="LS394" s="33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33"/>
      <c r="ME394" s="33"/>
      <c r="MF394" s="33"/>
      <c r="MG394" s="33"/>
      <c r="MH394" s="33"/>
      <c r="MI394" s="33"/>
      <c r="MJ394" s="33"/>
      <c r="MK394" s="33"/>
      <c r="ML394" s="33"/>
      <c r="MM394" s="33"/>
      <c r="MN394" s="33"/>
      <c r="MO394" s="33"/>
      <c r="MP394" s="33"/>
      <c r="MQ394" s="33"/>
      <c r="MR394" s="33"/>
      <c r="MS394" s="33"/>
      <c r="MT394" s="33"/>
      <c r="MU394" s="33"/>
      <c r="MV394" s="33"/>
      <c r="MW394" s="33"/>
      <c r="MX394" s="33"/>
      <c r="MY394" s="33"/>
      <c r="MZ394" s="33"/>
      <c r="NA394" s="33"/>
      <c r="NB394" s="33"/>
      <c r="NC394" s="33"/>
      <c r="ND394" s="33"/>
      <c r="NE394" s="33"/>
      <c r="NF394" s="33"/>
      <c r="NG394" s="33"/>
      <c r="NH394" s="33"/>
      <c r="NI394" s="33"/>
      <c r="NJ394" s="33"/>
      <c r="NK394" s="33"/>
      <c r="NL394" s="33"/>
      <c r="NM394" s="33"/>
      <c r="NN394" s="33"/>
      <c r="NO394" s="33"/>
      <c r="NP394" s="33"/>
      <c r="NQ394" s="33"/>
      <c r="NR394" s="33"/>
      <c r="NS394" s="33"/>
      <c r="NT394" s="33"/>
      <c r="NU394" s="33"/>
      <c r="NV394" s="33"/>
      <c r="NW394" s="33"/>
      <c r="NX394" s="33"/>
      <c r="NY394" s="33"/>
      <c r="NZ394" s="33"/>
      <c r="OA394" s="33"/>
      <c r="OB394" s="33"/>
      <c r="OC394" s="33"/>
      <c r="OD394" s="33"/>
      <c r="OE394" s="33"/>
      <c r="OF394" s="33"/>
      <c r="OG394" s="33"/>
      <c r="OH394" s="33"/>
      <c r="OI394" s="33"/>
      <c r="OJ394" s="33"/>
      <c r="OK394" s="33"/>
      <c r="OL394" s="33"/>
      <c r="OM394" s="33"/>
      <c r="ON394" s="33"/>
      <c r="OO394" s="33"/>
      <c r="OP394" s="33"/>
      <c r="OQ394" s="33"/>
      <c r="OR394" s="33"/>
      <c r="OS394" s="33"/>
      <c r="OT394" s="33"/>
      <c r="OU394" s="33"/>
      <c r="OV394" s="33"/>
      <c r="OW394" s="33"/>
      <c r="OX394" s="33"/>
      <c r="OY394" s="33"/>
      <c r="OZ394" s="33"/>
      <c r="PA394" s="33"/>
      <c r="PB394" s="33"/>
      <c r="PC394" s="33"/>
      <c r="PD394" s="33"/>
      <c r="PE394" s="33"/>
      <c r="PF394" s="33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  <c r="QN394" s="33"/>
      <c r="QO394" s="33"/>
      <c r="QP394" s="33"/>
      <c r="QQ394" s="33"/>
      <c r="QR394" s="33"/>
      <c r="QS394" s="33"/>
      <c r="QT394" s="33"/>
      <c r="QU394" s="33"/>
      <c r="QV394" s="33"/>
      <c r="QW394" s="33"/>
      <c r="QX394" s="33"/>
      <c r="QY394" s="33"/>
      <c r="QZ394" s="33"/>
      <c r="RA394" s="33"/>
      <c r="RB394" s="33"/>
      <c r="RC394" s="33"/>
      <c r="RD394" s="33"/>
      <c r="RE394" s="33"/>
      <c r="RF394" s="33"/>
      <c r="RG394" s="33"/>
      <c r="RH394" s="33"/>
      <c r="RI394" s="33"/>
      <c r="RJ394" s="33"/>
      <c r="RK394" s="33"/>
      <c r="RL394" s="33"/>
      <c r="RM394" s="33"/>
      <c r="RN394" s="33"/>
      <c r="RO394" s="33"/>
      <c r="RP394" s="33"/>
      <c r="RQ394" s="33"/>
      <c r="RR394" s="33"/>
      <c r="RS394" s="33"/>
      <c r="RT394" s="33"/>
      <c r="RU394" s="33"/>
      <c r="RV394" s="33"/>
      <c r="RW394" s="33"/>
      <c r="RX394" s="33"/>
      <c r="RY394" s="33"/>
      <c r="RZ394" s="33"/>
      <c r="SA394" s="33"/>
      <c r="SB394" s="33"/>
      <c r="SC394" s="33"/>
      <c r="SD394" s="33"/>
      <c r="SE394" s="33"/>
      <c r="SF394" s="33"/>
      <c r="SG394" s="33"/>
      <c r="SH394" s="33"/>
      <c r="SI394" s="33"/>
      <c r="SJ394" s="33"/>
      <c r="SK394" s="33"/>
      <c r="SL394" s="33"/>
      <c r="SM394" s="33"/>
      <c r="SN394" s="33"/>
      <c r="SO394" s="33"/>
      <c r="SP394" s="33"/>
      <c r="SQ394" s="33"/>
      <c r="SR394" s="33"/>
      <c r="SS394" s="33"/>
      <c r="ST394" s="33"/>
      <c r="SU394" s="33"/>
      <c r="SV394" s="33"/>
      <c r="SW394" s="33"/>
      <c r="SX394" s="33"/>
      <c r="SY394" s="33"/>
      <c r="SZ394" s="33"/>
      <c r="TA394" s="33"/>
      <c r="TB394" s="33"/>
      <c r="TC394" s="33"/>
      <c r="TD394" s="33"/>
      <c r="TE394" s="33"/>
      <c r="TF394" s="33"/>
      <c r="TG394" s="33"/>
      <c r="TH394" s="33"/>
      <c r="TI394" s="33"/>
      <c r="TJ394" s="33"/>
      <c r="TK394" s="33"/>
      <c r="TL394" s="33"/>
      <c r="TM394" s="33"/>
      <c r="TN394" s="33"/>
      <c r="TO394" s="33"/>
      <c r="TP394" s="33"/>
      <c r="TQ394" s="33"/>
      <c r="TR394" s="33"/>
      <c r="TS394" s="33"/>
      <c r="TT394" s="33"/>
      <c r="TU394" s="33"/>
      <c r="TV394" s="33"/>
      <c r="TW394" s="33"/>
      <c r="TX394" s="33"/>
      <c r="TY394" s="33"/>
      <c r="TZ394" s="33"/>
      <c r="UA394" s="33"/>
      <c r="UB394" s="33"/>
      <c r="UC394" s="33"/>
      <c r="UD394" s="33"/>
      <c r="UE394" s="33"/>
      <c r="UF394" s="33"/>
      <c r="UG394" s="33"/>
      <c r="UH394" s="33"/>
      <c r="UI394" s="33"/>
      <c r="UJ394" s="33"/>
      <c r="UK394" s="33"/>
      <c r="UL394" s="33"/>
    </row>
    <row r="395" spans="1:558" s="13" customFormat="1" x14ac:dyDescent="0.25">
      <c r="A395" s="54">
        <v>389</v>
      </c>
      <c r="B395" s="24" t="s">
        <v>426</v>
      </c>
      <c r="C395" s="54" t="s">
        <v>912</v>
      </c>
      <c r="D395" s="80" t="s">
        <v>417</v>
      </c>
      <c r="E395" s="80" t="s">
        <v>174</v>
      </c>
      <c r="F395" s="86" t="s">
        <v>921</v>
      </c>
      <c r="G395" s="25">
        <v>45000</v>
      </c>
      <c r="H395" s="85">
        <v>1148.33</v>
      </c>
      <c r="I395" s="25">
        <v>25</v>
      </c>
      <c r="J395" s="85">
        <v>1291.5</v>
      </c>
      <c r="K395" s="60">
        <f t="shared" si="54"/>
        <v>3194.9999999999995</v>
      </c>
      <c r="L395" s="36">
        <f t="shared" si="55"/>
        <v>495.00000000000006</v>
      </c>
      <c r="M395" s="72">
        <v>1368</v>
      </c>
      <c r="N395" s="25">
        <f t="shared" si="56"/>
        <v>3190.5</v>
      </c>
      <c r="O395" s="25"/>
      <c r="P395" s="25">
        <f t="shared" si="50"/>
        <v>2659.5</v>
      </c>
      <c r="Q395" s="25">
        <f t="shared" si="51"/>
        <v>3832.83</v>
      </c>
      <c r="R395" s="25">
        <f t="shared" si="52"/>
        <v>6880.5</v>
      </c>
      <c r="S395" s="25">
        <f t="shared" si="53"/>
        <v>41167.17</v>
      </c>
      <c r="T395" s="37" t="s">
        <v>44</v>
      </c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  <c r="QN395" s="33"/>
      <c r="QO395" s="33"/>
      <c r="QP395" s="33"/>
      <c r="QQ395" s="33"/>
      <c r="QR395" s="33"/>
      <c r="QS395" s="33"/>
      <c r="QT395" s="33"/>
      <c r="QU395" s="33"/>
      <c r="QV395" s="33"/>
      <c r="QW395" s="33"/>
      <c r="QX395" s="33"/>
      <c r="QY395" s="33"/>
      <c r="QZ395" s="33"/>
      <c r="RA395" s="33"/>
      <c r="RB395" s="33"/>
      <c r="RC395" s="33"/>
      <c r="RD395" s="33"/>
      <c r="RE395" s="33"/>
      <c r="RF395" s="33"/>
      <c r="RG395" s="33"/>
      <c r="RH395" s="33"/>
      <c r="RI395" s="33"/>
      <c r="RJ395" s="33"/>
      <c r="RK395" s="33"/>
      <c r="RL395" s="33"/>
      <c r="RM395" s="33"/>
      <c r="RN395" s="33"/>
      <c r="RO395" s="33"/>
      <c r="RP395" s="33"/>
      <c r="RQ395" s="33"/>
      <c r="RR395" s="33"/>
      <c r="RS395" s="33"/>
      <c r="RT395" s="33"/>
      <c r="RU395" s="33"/>
      <c r="RV395" s="33"/>
      <c r="RW395" s="33"/>
      <c r="RX395" s="33"/>
      <c r="RY395" s="33"/>
      <c r="RZ395" s="33"/>
      <c r="SA395" s="33"/>
      <c r="SB395" s="33"/>
      <c r="SC395" s="33"/>
      <c r="SD395" s="33"/>
      <c r="SE395" s="33"/>
      <c r="SF395" s="33"/>
      <c r="SG395" s="33"/>
      <c r="SH395" s="33"/>
      <c r="SI395" s="33"/>
      <c r="SJ395" s="33"/>
      <c r="SK395" s="33"/>
      <c r="SL395" s="33"/>
      <c r="SM395" s="33"/>
      <c r="SN395" s="33"/>
      <c r="SO395" s="33"/>
      <c r="SP395" s="33"/>
      <c r="SQ395" s="33"/>
      <c r="SR395" s="33"/>
      <c r="SS395" s="33"/>
      <c r="ST395" s="33"/>
      <c r="SU395" s="33"/>
      <c r="SV395" s="33"/>
      <c r="SW395" s="33"/>
      <c r="SX395" s="33"/>
      <c r="SY395" s="33"/>
      <c r="SZ395" s="33"/>
      <c r="TA395" s="33"/>
      <c r="TB395" s="33"/>
      <c r="TC395" s="33"/>
      <c r="TD395" s="33"/>
      <c r="TE395" s="33"/>
      <c r="TF395" s="33"/>
      <c r="TG395" s="33"/>
      <c r="TH395" s="33"/>
      <c r="TI395" s="33"/>
      <c r="TJ395" s="33"/>
      <c r="TK395" s="33"/>
      <c r="TL395" s="33"/>
      <c r="TM395" s="33"/>
      <c r="TN395" s="33"/>
      <c r="TO395" s="33"/>
      <c r="TP395" s="33"/>
      <c r="TQ395" s="33"/>
      <c r="TR395" s="33"/>
      <c r="TS395" s="33"/>
      <c r="TT395" s="33"/>
      <c r="TU395" s="33"/>
      <c r="TV395" s="33"/>
      <c r="TW395" s="33"/>
      <c r="TX395" s="33"/>
      <c r="TY395" s="33"/>
      <c r="TZ395" s="33"/>
      <c r="UA395" s="33"/>
      <c r="UB395" s="33"/>
      <c r="UC395" s="33"/>
      <c r="UD395" s="33"/>
      <c r="UE395" s="33"/>
      <c r="UF395" s="33"/>
      <c r="UG395" s="33"/>
      <c r="UH395" s="33"/>
      <c r="UI395" s="33"/>
      <c r="UJ395" s="33"/>
      <c r="UK395" s="33"/>
      <c r="UL395" s="33"/>
    </row>
    <row r="396" spans="1:558" s="13" customFormat="1" x14ac:dyDescent="0.25">
      <c r="A396" s="54">
        <v>390</v>
      </c>
      <c r="B396" s="24" t="s">
        <v>427</v>
      </c>
      <c r="C396" s="54" t="s">
        <v>913</v>
      </c>
      <c r="D396" s="80" t="s">
        <v>417</v>
      </c>
      <c r="E396" s="80" t="s">
        <v>174</v>
      </c>
      <c r="F396" s="86" t="s">
        <v>921</v>
      </c>
      <c r="G396" s="25">
        <v>45000</v>
      </c>
      <c r="H396" s="87">
        <v>891.01</v>
      </c>
      <c r="I396" s="25">
        <v>25</v>
      </c>
      <c r="J396" s="85">
        <v>1291.5</v>
      </c>
      <c r="K396" s="60">
        <f t="shared" si="54"/>
        <v>3194.9999999999995</v>
      </c>
      <c r="L396" s="36">
        <f t="shared" si="55"/>
        <v>495.00000000000006</v>
      </c>
      <c r="M396" s="72">
        <v>1368</v>
      </c>
      <c r="N396" s="25">
        <f t="shared" si="56"/>
        <v>3190.5</v>
      </c>
      <c r="O396" s="25"/>
      <c r="P396" s="25">
        <f t="shared" ref="P396:P459" si="57">+J396+M396</f>
        <v>2659.5</v>
      </c>
      <c r="Q396" s="25">
        <f t="shared" si="51"/>
        <v>3575.51</v>
      </c>
      <c r="R396" s="25">
        <f t="shared" si="52"/>
        <v>6880.5</v>
      </c>
      <c r="S396" s="25">
        <f t="shared" si="53"/>
        <v>41424.49</v>
      </c>
      <c r="T396" s="37" t="s">
        <v>44</v>
      </c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  <c r="LD396" s="33"/>
      <c r="LE396" s="33"/>
      <c r="LF396" s="33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3"/>
      <c r="LS396" s="33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33"/>
      <c r="ME396" s="33"/>
      <c r="MF396" s="33"/>
      <c r="MG396" s="33"/>
      <c r="MH396" s="33"/>
      <c r="MI396" s="33"/>
      <c r="MJ396" s="33"/>
      <c r="MK396" s="33"/>
      <c r="ML396" s="33"/>
      <c r="MM396" s="33"/>
      <c r="MN396" s="33"/>
      <c r="MO396" s="33"/>
      <c r="MP396" s="33"/>
      <c r="MQ396" s="33"/>
      <c r="MR396" s="33"/>
      <c r="MS396" s="33"/>
      <c r="MT396" s="33"/>
      <c r="MU396" s="33"/>
      <c r="MV396" s="33"/>
      <c r="MW396" s="33"/>
      <c r="MX396" s="33"/>
      <c r="MY396" s="33"/>
      <c r="MZ396" s="33"/>
      <c r="NA396" s="33"/>
      <c r="NB396" s="33"/>
      <c r="NC396" s="33"/>
      <c r="ND396" s="33"/>
      <c r="NE396" s="33"/>
      <c r="NF396" s="33"/>
      <c r="NG396" s="33"/>
      <c r="NH396" s="33"/>
      <c r="NI396" s="33"/>
      <c r="NJ396" s="33"/>
      <c r="NK396" s="33"/>
      <c r="NL396" s="33"/>
      <c r="NM396" s="33"/>
      <c r="NN396" s="33"/>
      <c r="NO396" s="33"/>
      <c r="NP396" s="33"/>
      <c r="NQ396" s="33"/>
      <c r="NR396" s="33"/>
      <c r="NS396" s="33"/>
      <c r="NT396" s="33"/>
      <c r="NU396" s="33"/>
      <c r="NV396" s="33"/>
      <c r="NW396" s="33"/>
      <c r="NX396" s="33"/>
      <c r="NY396" s="33"/>
      <c r="NZ396" s="33"/>
      <c r="OA396" s="33"/>
      <c r="OB396" s="33"/>
      <c r="OC396" s="33"/>
      <c r="OD396" s="33"/>
      <c r="OE396" s="33"/>
      <c r="OF396" s="33"/>
      <c r="OG396" s="33"/>
      <c r="OH396" s="33"/>
      <c r="OI396" s="33"/>
      <c r="OJ396" s="33"/>
      <c r="OK396" s="33"/>
      <c r="OL396" s="33"/>
      <c r="OM396" s="33"/>
      <c r="ON396" s="33"/>
      <c r="OO396" s="33"/>
      <c r="OP396" s="33"/>
      <c r="OQ396" s="33"/>
      <c r="OR396" s="33"/>
      <c r="OS396" s="33"/>
      <c r="OT396" s="33"/>
      <c r="OU396" s="33"/>
      <c r="OV396" s="33"/>
      <c r="OW396" s="33"/>
      <c r="OX396" s="33"/>
      <c r="OY396" s="33"/>
      <c r="OZ396" s="33"/>
      <c r="PA396" s="33"/>
      <c r="PB396" s="33"/>
      <c r="PC396" s="33"/>
      <c r="PD396" s="33"/>
      <c r="PE396" s="33"/>
      <c r="PF396" s="33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  <c r="QN396" s="33"/>
      <c r="QO396" s="33"/>
      <c r="QP396" s="33"/>
      <c r="QQ396" s="33"/>
      <c r="QR396" s="33"/>
      <c r="QS396" s="33"/>
      <c r="QT396" s="33"/>
      <c r="QU396" s="33"/>
      <c r="QV396" s="33"/>
      <c r="QW396" s="33"/>
      <c r="QX396" s="33"/>
      <c r="QY396" s="33"/>
      <c r="QZ396" s="33"/>
      <c r="RA396" s="33"/>
      <c r="RB396" s="33"/>
      <c r="RC396" s="33"/>
      <c r="RD396" s="33"/>
      <c r="RE396" s="33"/>
      <c r="RF396" s="33"/>
      <c r="RG396" s="33"/>
      <c r="RH396" s="33"/>
      <c r="RI396" s="33"/>
      <c r="RJ396" s="33"/>
      <c r="RK396" s="33"/>
      <c r="RL396" s="33"/>
      <c r="RM396" s="33"/>
      <c r="RN396" s="33"/>
      <c r="RO396" s="33"/>
      <c r="RP396" s="33"/>
      <c r="RQ396" s="33"/>
      <c r="RR396" s="33"/>
      <c r="RS396" s="33"/>
      <c r="RT396" s="33"/>
      <c r="RU396" s="33"/>
      <c r="RV396" s="33"/>
      <c r="RW396" s="33"/>
      <c r="RX396" s="33"/>
      <c r="RY396" s="33"/>
      <c r="RZ396" s="33"/>
      <c r="SA396" s="33"/>
      <c r="SB396" s="33"/>
      <c r="SC396" s="33"/>
      <c r="SD396" s="33"/>
      <c r="SE396" s="33"/>
      <c r="SF396" s="33"/>
      <c r="SG396" s="33"/>
      <c r="SH396" s="33"/>
      <c r="SI396" s="33"/>
      <c r="SJ396" s="33"/>
      <c r="SK396" s="33"/>
      <c r="SL396" s="33"/>
      <c r="SM396" s="33"/>
      <c r="SN396" s="33"/>
      <c r="SO396" s="33"/>
      <c r="SP396" s="33"/>
      <c r="SQ396" s="33"/>
      <c r="SR396" s="33"/>
      <c r="SS396" s="33"/>
      <c r="ST396" s="33"/>
      <c r="SU396" s="33"/>
      <c r="SV396" s="33"/>
      <c r="SW396" s="33"/>
      <c r="SX396" s="33"/>
      <c r="SY396" s="33"/>
      <c r="SZ396" s="33"/>
      <c r="TA396" s="33"/>
      <c r="TB396" s="33"/>
      <c r="TC396" s="33"/>
      <c r="TD396" s="33"/>
      <c r="TE396" s="33"/>
      <c r="TF396" s="33"/>
      <c r="TG396" s="33"/>
      <c r="TH396" s="33"/>
      <c r="TI396" s="33"/>
      <c r="TJ396" s="33"/>
      <c r="TK396" s="33"/>
      <c r="TL396" s="33"/>
      <c r="TM396" s="33"/>
      <c r="TN396" s="33"/>
      <c r="TO396" s="33"/>
      <c r="TP396" s="33"/>
      <c r="TQ396" s="33"/>
      <c r="TR396" s="33"/>
      <c r="TS396" s="33"/>
      <c r="TT396" s="33"/>
      <c r="TU396" s="33"/>
      <c r="TV396" s="33"/>
      <c r="TW396" s="33"/>
      <c r="TX396" s="33"/>
      <c r="TY396" s="33"/>
      <c r="TZ396" s="33"/>
      <c r="UA396" s="33"/>
      <c r="UB396" s="33"/>
      <c r="UC396" s="33"/>
      <c r="UD396" s="33"/>
      <c r="UE396" s="33"/>
      <c r="UF396" s="33"/>
      <c r="UG396" s="33"/>
      <c r="UH396" s="33"/>
      <c r="UI396" s="33"/>
      <c r="UJ396" s="33"/>
      <c r="UK396" s="33"/>
      <c r="UL396" s="33"/>
    </row>
    <row r="397" spans="1:558" s="13" customFormat="1" x14ac:dyDescent="0.25">
      <c r="A397" s="54">
        <v>391</v>
      </c>
      <c r="B397" s="24" t="s">
        <v>428</v>
      </c>
      <c r="C397" s="54" t="s">
        <v>912</v>
      </c>
      <c r="D397" s="80" t="s">
        <v>417</v>
      </c>
      <c r="E397" s="80" t="s">
        <v>174</v>
      </c>
      <c r="F397" s="86" t="s">
        <v>921</v>
      </c>
      <c r="G397" s="25">
        <v>45000</v>
      </c>
      <c r="H397" s="85">
        <v>1148.33</v>
      </c>
      <c r="I397" s="25">
        <v>25</v>
      </c>
      <c r="J397" s="85">
        <v>1291.5</v>
      </c>
      <c r="K397" s="60">
        <f t="shared" si="54"/>
        <v>3194.9999999999995</v>
      </c>
      <c r="L397" s="36">
        <f t="shared" si="55"/>
        <v>495.00000000000006</v>
      </c>
      <c r="M397" s="72">
        <v>1368</v>
      </c>
      <c r="N397" s="25">
        <f t="shared" si="56"/>
        <v>3190.5</v>
      </c>
      <c r="O397" s="25"/>
      <c r="P397" s="25">
        <f t="shared" si="57"/>
        <v>2659.5</v>
      </c>
      <c r="Q397" s="25">
        <f t="shared" si="51"/>
        <v>3832.83</v>
      </c>
      <c r="R397" s="25">
        <f t="shared" si="52"/>
        <v>6880.5</v>
      </c>
      <c r="S397" s="25">
        <f t="shared" si="53"/>
        <v>41167.17</v>
      </c>
      <c r="T397" s="37" t="s">
        <v>44</v>
      </c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  <c r="LD397" s="33"/>
      <c r="LE397" s="33"/>
      <c r="LF397" s="33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3"/>
      <c r="LS397" s="33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33"/>
      <c r="ME397" s="33"/>
      <c r="MF397" s="33"/>
      <c r="MG397" s="33"/>
      <c r="MH397" s="33"/>
      <c r="MI397" s="33"/>
      <c r="MJ397" s="33"/>
      <c r="MK397" s="33"/>
      <c r="ML397" s="33"/>
      <c r="MM397" s="33"/>
      <c r="MN397" s="33"/>
      <c r="MO397" s="33"/>
      <c r="MP397" s="33"/>
      <c r="MQ397" s="33"/>
      <c r="MR397" s="33"/>
      <c r="MS397" s="33"/>
      <c r="MT397" s="33"/>
      <c r="MU397" s="33"/>
      <c r="MV397" s="33"/>
      <c r="MW397" s="33"/>
      <c r="MX397" s="33"/>
      <c r="MY397" s="33"/>
      <c r="MZ397" s="33"/>
      <c r="NA397" s="33"/>
      <c r="NB397" s="33"/>
      <c r="NC397" s="33"/>
      <c r="ND397" s="33"/>
      <c r="NE397" s="33"/>
      <c r="NF397" s="33"/>
      <c r="NG397" s="33"/>
      <c r="NH397" s="33"/>
      <c r="NI397" s="33"/>
      <c r="NJ397" s="33"/>
      <c r="NK397" s="33"/>
      <c r="NL397" s="33"/>
      <c r="NM397" s="33"/>
      <c r="NN397" s="33"/>
      <c r="NO397" s="33"/>
      <c r="NP397" s="33"/>
      <c r="NQ397" s="33"/>
      <c r="NR397" s="33"/>
      <c r="NS397" s="33"/>
      <c r="NT397" s="33"/>
      <c r="NU397" s="33"/>
      <c r="NV397" s="33"/>
      <c r="NW397" s="33"/>
      <c r="NX397" s="33"/>
      <c r="NY397" s="33"/>
      <c r="NZ397" s="33"/>
      <c r="OA397" s="33"/>
      <c r="OB397" s="33"/>
      <c r="OC397" s="33"/>
      <c r="OD397" s="33"/>
      <c r="OE397" s="33"/>
      <c r="OF397" s="33"/>
      <c r="OG397" s="33"/>
      <c r="OH397" s="33"/>
      <c r="OI397" s="33"/>
      <c r="OJ397" s="33"/>
      <c r="OK397" s="33"/>
      <c r="OL397" s="33"/>
      <c r="OM397" s="33"/>
      <c r="ON397" s="33"/>
      <c r="OO397" s="33"/>
      <c r="OP397" s="33"/>
      <c r="OQ397" s="33"/>
      <c r="OR397" s="33"/>
      <c r="OS397" s="33"/>
      <c r="OT397" s="33"/>
      <c r="OU397" s="33"/>
      <c r="OV397" s="33"/>
      <c r="OW397" s="33"/>
      <c r="OX397" s="33"/>
      <c r="OY397" s="33"/>
      <c r="OZ397" s="33"/>
      <c r="PA397" s="33"/>
      <c r="PB397" s="33"/>
      <c r="PC397" s="33"/>
      <c r="PD397" s="33"/>
      <c r="PE397" s="33"/>
      <c r="PF397" s="33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  <c r="QN397" s="33"/>
      <c r="QO397" s="33"/>
      <c r="QP397" s="33"/>
      <c r="QQ397" s="33"/>
      <c r="QR397" s="33"/>
      <c r="QS397" s="33"/>
      <c r="QT397" s="33"/>
      <c r="QU397" s="33"/>
      <c r="QV397" s="33"/>
      <c r="QW397" s="33"/>
      <c r="QX397" s="33"/>
      <c r="QY397" s="33"/>
      <c r="QZ397" s="33"/>
      <c r="RA397" s="33"/>
      <c r="RB397" s="33"/>
      <c r="RC397" s="33"/>
      <c r="RD397" s="33"/>
      <c r="RE397" s="33"/>
      <c r="RF397" s="33"/>
      <c r="RG397" s="33"/>
      <c r="RH397" s="33"/>
      <c r="RI397" s="33"/>
      <c r="RJ397" s="33"/>
      <c r="RK397" s="33"/>
      <c r="RL397" s="33"/>
      <c r="RM397" s="33"/>
      <c r="RN397" s="33"/>
      <c r="RO397" s="33"/>
      <c r="RP397" s="33"/>
      <c r="RQ397" s="33"/>
      <c r="RR397" s="33"/>
      <c r="RS397" s="33"/>
      <c r="RT397" s="33"/>
      <c r="RU397" s="33"/>
      <c r="RV397" s="33"/>
      <c r="RW397" s="33"/>
      <c r="RX397" s="33"/>
      <c r="RY397" s="33"/>
      <c r="RZ397" s="33"/>
      <c r="SA397" s="33"/>
      <c r="SB397" s="33"/>
      <c r="SC397" s="33"/>
      <c r="SD397" s="33"/>
      <c r="SE397" s="33"/>
      <c r="SF397" s="33"/>
      <c r="SG397" s="33"/>
      <c r="SH397" s="33"/>
      <c r="SI397" s="33"/>
      <c r="SJ397" s="33"/>
      <c r="SK397" s="33"/>
      <c r="SL397" s="33"/>
      <c r="SM397" s="33"/>
      <c r="SN397" s="33"/>
      <c r="SO397" s="33"/>
      <c r="SP397" s="33"/>
      <c r="SQ397" s="33"/>
      <c r="SR397" s="33"/>
      <c r="SS397" s="33"/>
      <c r="ST397" s="33"/>
      <c r="SU397" s="33"/>
      <c r="SV397" s="33"/>
      <c r="SW397" s="33"/>
      <c r="SX397" s="33"/>
      <c r="SY397" s="33"/>
      <c r="SZ397" s="33"/>
      <c r="TA397" s="33"/>
      <c r="TB397" s="33"/>
      <c r="TC397" s="33"/>
      <c r="TD397" s="33"/>
      <c r="TE397" s="33"/>
      <c r="TF397" s="33"/>
      <c r="TG397" s="33"/>
      <c r="TH397" s="33"/>
      <c r="TI397" s="33"/>
      <c r="TJ397" s="33"/>
      <c r="TK397" s="33"/>
      <c r="TL397" s="33"/>
      <c r="TM397" s="33"/>
      <c r="TN397" s="33"/>
      <c r="TO397" s="33"/>
      <c r="TP397" s="33"/>
      <c r="TQ397" s="33"/>
      <c r="TR397" s="33"/>
      <c r="TS397" s="33"/>
      <c r="TT397" s="33"/>
      <c r="TU397" s="33"/>
      <c r="TV397" s="33"/>
      <c r="TW397" s="33"/>
      <c r="TX397" s="33"/>
      <c r="TY397" s="33"/>
      <c r="TZ397" s="33"/>
      <c r="UA397" s="33"/>
      <c r="UB397" s="33"/>
      <c r="UC397" s="33"/>
      <c r="UD397" s="33"/>
      <c r="UE397" s="33"/>
      <c r="UF397" s="33"/>
      <c r="UG397" s="33"/>
      <c r="UH397" s="33"/>
      <c r="UI397" s="33"/>
      <c r="UJ397" s="33"/>
      <c r="UK397" s="33"/>
      <c r="UL397" s="33"/>
    </row>
    <row r="398" spans="1:558" s="13" customFormat="1" x14ac:dyDescent="0.25">
      <c r="A398" s="54">
        <v>392</v>
      </c>
      <c r="B398" s="24" t="s">
        <v>429</v>
      </c>
      <c r="C398" s="54" t="s">
        <v>913</v>
      </c>
      <c r="D398" s="80" t="s">
        <v>417</v>
      </c>
      <c r="E398" s="80" t="s">
        <v>174</v>
      </c>
      <c r="F398" s="86" t="s">
        <v>921</v>
      </c>
      <c r="G398" s="25">
        <v>45000</v>
      </c>
      <c r="H398" s="87">
        <v>633.69000000000005</v>
      </c>
      <c r="I398" s="25">
        <v>25</v>
      </c>
      <c r="J398" s="85">
        <v>1291.5</v>
      </c>
      <c r="K398" s="60">
        <f t="shared" si="54"/>
        <v>3194.9999999999995</v>
      </c>
      <c r="L398" s="36">
        <f t="shared" si="55"/>
        <v>495.00000000000006</v>
      </c>
      <c r="M398" s="72">
        <v>1368</v>
      </c>
      <c r="N398" s="25">
        <f t="shared" si="56"/>
        <v>3190.5</v>
      </c>
      <c r="O398" s="25"/>
      <c r="P398" s="25">
        <f t="shared" si="57"/>
        <v>2659.5</v>
      </c>
      <c r="Q398" s="25">
        <f t="shared" si="51"/>
        <v>3318.19</v>
      </c>
      <c r="R398" s="25">
        <f t="shared" si="52"/>
        <v>6880.5</v>
      </c>
      <c r="S398" s="25">
        <f t="shared" si="53"/>
        <v>41681.81</v>
      </c>
      <c r="T398" s="37" t="s">
        <v>44</v>
      </c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  <c r="LD398" s="33"/>
      <c r="LE398" s="33"/>
      <c r="LF398" s="33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3"/>
      <c r="LS398" s="33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33"/>
      <c r="ME398" s="33"/>
      <c r="MF398" s="33"/>
      <c r="MG398" s="33"/>
      <c r="MH398" s="33"/>
      <c r="MI398" s="33"/>
      <c r="MJ398" s="33"/>
      <c r="MK398" s="33"/>
      <c r="ML398" s="33"/>
      <c r="MM398" s="33"/>
      <c r="MN398" s="33"/>
      <c r="MO398" s="33"/>
      <c r="MP398" s="33"/>
      <c r="MQ398" s="33"/>
      <c r="MR398" s="33"/>
      <c r="MS398" s="33"/>
      <c r="MT398" s="33"/>
      <c r="MU398" s="33"/>
      <c r="MV398" s="33"/>
      <c r="MW398" s="33"/>
      <c r="MX398" s="33"/>
      <c r="MY398" s="33"/>
      <c r="MZ398" s="33"/>
      <c r="NA398" s="33"/>
      <c r="NB398" s="33"/>
      <c r="NC398" s="33"/>
      <c r="ND398" s="33"/>
      <c r="NE398" s="33"/>
      <c r="NF398" s="33"/>
      <c r="NG398" s="33"/>
      <c r="NH398" s="33"/>
      <c r="NI398" s="33"/>
      <c r="NJ398" s="33"/>
      <c r="NK398" s="33"/>
      <c r="NL398" s="33"/>
      <c r="NM398" s="33"/>
      <c r="NN398" s="33"/>
      <c r="NO398" s="33"/>
      <c r="NP398" s="33"/>
      <c r="NQ398" s="33"/>
      <c r="NR398" s="33"/>
      <c r="NS398" s="33"/>
      <c r="NT398" s="33"/>
      <c r="NU398" s="33"/>
      <c r="NV398" s="33"/>
      <c r="NW398" s="33"/>
      <c r="NX398" s="33"/>
      <c r="NY398" s="33"/>
      <c r="NZ398" s="33"/>
      <c r="OA398" s="33"/>
      <c r="OB398" s="33"/>
      <c r="OC398" s="33"/>
      <c r="OD398" s="33"/>
      <c r="OE398" s="33"/>
      <c r="OF398" s="33"/>
      <c r="OG398" s="33"/>
      <c r="OH398" s="33"/>
      <c r="OI398" s="33"/>
      <c r="OJ398" s="33"/>
      <c r="OK398" s="33"/>
      <c r="OL398" s="33"/>
      <c r="OM398" s="33"/>
      <c r="ON398" s="33"/>
      <c r="OO398" s="33"/>
      <c r="OP398" s="33"/>
      <c r="OQ398" s="33"/>
      <c r="OR398" s="33"/>
      <c r="OS398" s="33"/>
      <c r="OT398" s="33"/>
      <c r="OU398" s="33"/>
      <c r="OV398" s="33"/>
      <c r="OW398" s="33"/>
      <c r="OX398" s="33"/>
      <c r="OY398" s="33"/>
      <c r="OZ398" s="33"/>
      <c r="PA398" s="33"/>
      <c r="PB398" s="33"/>
      <c r="PC398" s="33"/>
      <c r="PD398" s="33"/>
      <c r="PE398" s="33"/>
      <c r="PF398" s="33"/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/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  <c r="QN398" s="33"/>
      <c r="QO398" s="33"/>
      <c r="QP398" s="33"/>
      <c r="QQ398" s="33"/>
      <c r="QR398" s="33"/>
      <c r="QS398" s="33"/>
      <c r="QT398" s="33"/>
      <c r="QU398" s="33"/>
      <c r="QV398" s="33"/>
      <c r="QW398" s="33"/>
      <c r="QX398" s="33"/>
      <c r="QY398" s="33"/>
      <c r="QZ398" s="33"/>
      <c r="RA398" s="33"/>
      <c r="RB398" s="33"/>
      <c r="RC398" s="33"/>
      <c r="RD398" s="33"/>
      <c r="RE398" s="33"/>
      <c r="RF398" s="33"/>
      <c r="RG398" s="33"/>
      <c r="RH398" s="33"/>
      <c r="RI398" s="33"/>
      <c r="RJ398" s="33"/>
      <c r="RK398" s="33"/>
      <c r="RL398" s="33"/>
      <c r="RM398" s="33"/>
      <c r="RN398" s="33"/>
      <c r="RO398" s="33"/>
      <c r="RP398" s="33"/>
      <c r="RQ398" s="33"/>
      <c r="RR398" s="33"/>
      <c r="RS398" s="33"/>
      <c r="RT398" s="33"/>
      <c r="RU398" s="33"/>
      <c r="RV398" s="33"/>
      <c r="RW398" s="33"/>
      <c r="RX398" s="33"/>
      <c r="RY398" s="33"/>
      <c r="RZ398" s="33"/>
      <c r="SA398" s="33"/>
      <c r="SB398" s="33"/>
      <c r="SC398" s="33"/>
      <c r="SD398" s="33"/>
      <c r="SE398" s="33"/>
      <c r="SF398" s="33"/>
      <c r="SG398" s="33"/>
      <c r="SH398" s="33"/>
      <c r="SI398" s="33"/>
      <c r="SJ398" s="33"/>
      <c r="SK398" s="33"/>
      <c r="SL398" s="33"/>
      <c r="SM398" s="33"/>
      <c r="SN398" s="33"/>
      <c r="SO398" s="33"/>
      <c r="SP398" s="33"/>
      <c r="SQ398" s="33"/>
      <c r="SR398" s="33"/>
      <c r="SS398" s="33"/>
      <c r="ST398" s="33"/>
      <c r="SU398" s="33"/>
      <c r="SV398" s="33"/>
      <c r="SW398" s="33"/>
      <c r="SX398" s="33"/>
      <c r="SY398" s="33"/>
      <c r="SZ398" s="33"/>
      <c r="TA398" s="33"/>
      <c r="TB398" s="33"/>
      <c r="TC398" s="33"/>
      <c r="TD398" s="33"/>
      <c r="TE398" s="33"/>
      <c r="TF398" s="33"/>
      <c r="TG398" s="33"/>
      <c r="TH398" s="33"/>
      <c r="TI398" s="33"/>
      <c r="TJ398" s="33"/>
      <c r="TK398" s="33"/>
      <c r="TL398" s="33"/>
      <c r="TM398" s="33"/>
      <c r="TN398" s="33"/>
      <c r="TO398" s="33"/>
      <c r="TP398" s="33"/>
      <c r="TQ398" s="33"/>
      <c r="TR398" s="33"/>
      <c r="TS398" s="33"/>
      <c r="TT398" s="33"/>
      <c r="TU398" s="33"/>
      <c r="TV398" s="33"/>
      <c r="TW398" s="33"/>
      <c r="TX398" s="33"/>
      <c r="TY398" s="33"/>
      <c r="TZ398" s="33"/>
      <c r="UA398" s="33"/>
      <c r="UB398" s="33"/>
      <c r="UC398" s="33"/>
      <c r="UD398" s="33"/>
      <c r="UE398" s="33"/>
      <c r="UF398" s="33"/>
      <c r="UG398" s="33"/>
      <c r="UH398" s="33"/>
      <c r="UI398" s="33"/>
      <c r="UJ398" s="33"/>
      <c r="UK398" s="33"/>
      <c r="UL398" s="33"/>
    </row>
    <row r="399" spans="1:558" s="13" customFormat="1" x14ac:dyDescent="0.25">
      <c r="A399" s="54">
        <v>393</v>
      </c>
      <c r="B399" s="24" t="s">
        <v>433</v>
      </c>
      <c r="C399" s="54" t="s">
        <v>913</v>
      </c>
      <c r="D399" s="80" t="s">
        <v>417</v>
      </c>
      <c r="E399" s="80" t="s">
        <v>119</v>
      </c>
      <c r="F399" s="86" t="s">
        <v>920</v>
      </c>
      <c r="G399" s="25">
        <v>42000</v>
      </c>
      <c r="H399" s="87">
        <v>724.92</v>
      </c>
      <c r="I399" s="25">
        <v>25</v>
      </c>
      <c r="J399" s="85">
        <v>1205.4000000000001</v>
      </c>
      <c r="K399" s="60">
        <f t="shared" si="54"/>
        <v>2981.9999999999995</v>
      </c>
      <c r="L399" s="36">
        <f t="shared" si="55"/>
        <v>462.00000000000006</v>
      </c>
      <c r="M399" s="72">
        <v>1276.8</v>
      </c>
      <c r="N399" s="25">
        <f t="shared" si="56"/>
        <v>2977.8</v>
      </c>
      <c r="O399" s="25"/>
      <c r="P399" s="25">
        <f t="shared" si="57"/>
        <v>2482.1999999999998</v>
      </c>
      <c r="Q399" s="25">
        <f t="shared" si="51"/>
        <v>3232.12</v>
      </c>
      <c r="R399" s="25">
        <f t="shared" si="52"/>
        <v>6421.7999999999993</v>
      </c>
      <c r="S399" s="25">
        <f t="shared" si="53"/>
        <v>38767.879999999997</v>
      </c>
      <c r="T399" s="37" t="s">
        <v>44</v>
      </c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  <c r="LD399" s="33"/>
      <c r="LE399" s="33"/>
      <c r="LF399" s="33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3"/>
      <c r="LS399" s="33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33"/>
      <c r="ME399" s="33"/>
      <c r="MF399" s="33"/>
      <c r="MG399" s="33"/>
      <c r="MH399" s="33"/>
      <c r="MI399" s="33"/>
      <c r="MJ399" s="33"/>
      <c r="MK399" s="33"/>
      <c r="ML399" s="33"/>
      <c r="MM399" s="33"/>
      <c r="MN399" s="33"/>
      <c r="MO399" s="33"/>
      <c r="MP399" s="33"/>
      <c r="MQ399" s="33"/>
      <c r="MR399" s="33"/>
      <c r="MS399" s="33"/>
      <c r="MT399" s="33"/>
      <c r="MU399" s="33"/>
      <c r="MV399" s="33"/>
      <c r="MW399" s="33"/>
      <c r="MX399" s="33"/>
      <c r="MY399" s="33"/>
      <c r="MZ399" s="33"/>
      <c r="NA399" s="33"/>
      <c r="NB399" s="33"/>
      <c r="NC399" s="33"/>
      <c r="ND399" s="33"/>
      <c r="NE399" s="33"/>
      <c r="NF399" s="33"/>
      <c r="NG399" s="33"/>
      <c r="NH399" s="33"/>
      <c r="NI399" s="33"/>
      <c r="NJ399" s="33"/>
      <c r="NK399" s="33"/>
      <c r="NL399" s="33"/>
      <c r="NM399" s="33"/>
      <c r="NN399" s="33"/>
      <c r="NO399" s="33"/>
      <c r="NP399" s="33"/>
      <c r="NQ399" s="33"/>
      <c r="NR399" s="33"/>
      <c r="NS399" s="33"/>
      <c r="NT399" s="33"/>
      <c r="NU399" s="33"/>
      <c r="NV399" s="33"/>
      <c r="NW399" s="33"/>
      <c r="NX399" s="33"/>
      <c r="NY399" s="33"/>
      <c r="NZ399" s="33"/>
      <c r="OA399" s="33"/>
      <c r="OB399" s="33"/>
      <c r="OC399" s="33"/>
      <c r="OD399" s="33"/>
      <c r="OE399" s="33"/>
      <c r="OF399" s="33"/>
      <c r="OG399" s="33"/>
      <c r="OH399" s="33"/>
      <c r="OI399" s="33"/>
      <c r="OJ399" s="33"/>
      <c r="OK399" s="33"/>
      <c r="OL399" s="33"/>
      <c r="OM399" s="33"/>
      <c r="ON399" s="33"/>
      <c r="OO399" s="33"/>
      <c r="OP399" s="33"/>
      <c r="OQ399" s="33"/>
      <c r="OR399" s="33"/>
      <c r="OS399" s="33"/>
      <c r="OT399" s="33"/>
      <c r="OU399" s="33"/>
      <c r="OV399" s="33"/>
      <c r="OW399" s="33"/>
      <c r="OX399" s="33"/>
      <c r="OY399" s="33"/>
      <c r="OZ399" s="33"/>
      <c r="PA399" s="33"/>
      <c r="PB399" s="33"/>
      <c r="PC399" s="33"/>
      <c r="PD399" s="33"/>
      <c r="PE399" s="33"/>
      <c r="PF399" s="33"/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  <c r="QN399" s="33"/>
      <c r="QO399" s="33"/>
      <c r="QP399" s="33"/>
      <c r="QQ399" s="33"/>
      <c r="QR399" s="33"/>
      <c r="QS399" s="33"/>
      <c r="QT399" s="33"/>
      <c r="QU399" s="33"/>
      <c r="QV399" s="33"/>
      <c r="QW399" s="33"/>
      <c r="QX399" s="33"/>
      <c r="QY399" s="33"/>
      <c r="QZ399" s="33"/>
      <c r="RA399" s="33"/>
      <c r="RB399" s="33"/>
      <c r="RC399" s="33"/>
      <c r="RD399" s="33"/>
      <c r="RE399" s="33"/>
      <c r="RF399" s="33"/>
      <c r="RG399" s="33"/>
      <c r="RH399" s="33"/>
      <c r="RI399" s="33"/>
      <c r="RJ399" s="33"/>
      <c r="RK399" s="33"/>
      <c r="RL399" s="33"/>
      <c r="RM399" s="33"/>
      <c r="RN399" s="33"/>
      <c r="RO399" s="33"/>
      <c r="RP399" s="33"/>
      <c r="RQ399" s="33"/>
      <c r="RR399" s="33"/>
      <c r="RS399" s="33"/>
      <c r="RT399" s="33"/>
      <c r="RU399" s="33"/>
      <c r="RV399" s="33"/>
      <c r="RW399" s="33"/>
      <c r="RX399" s="33"/>
      <c r="RY399" s="33"/>
      <c r="RZ399" s="33"/>
      <c r="SA399" s="33"/>
      <c r="SB399" s="33"/>
      <c r="SC399" s="33"/>
      <c r="SD399" s="33"/>
      <c r="SE399" s="33"/>
      <c r="SF399" s="33"/>
      <c r="SG399" s="33"/>
      <c r="SH399" s="33"/>
      <c r="SI399" s="33"/>
      <c r="SJ399" s="33"/>
      <c r="SK399" s="33"/>
      <c r="SL399" s="33"/>
      <c r="SM399" s="33"/>
      <c r="SN399" s="33"/>
      <c r="SO399" s="33"/>
      <c r="SP399" s="33"/>
      <c r="SQ399" s="33"/>
      <c r="SR399" s="33"/>
      <c r="SS399" s="33"/>
      <c r="ST399" s="33"/>
      <c r="SU399" s="33"/>
      <c r="SV399" s="33"/>
      <c r="SW399" s="33"/>
      <c r="SX399" s="33"/>
      <c r="SY399" s="33"/>
      <c r="SZ399" s="33"/>
      <c r="TA399" s="33"/>
      <c r="TB399" s="33"/>
      <c r="TC399" s="33"/>
      <c r="TD399" s="33"/>
      <c r="TE399" s="33"/>
      <c r="TF399" s="33"/>
      <c r="TG399" s="33"/>
      <c r="TH399" s="33"/>
      <c r="TI399" s="33"/>
      <c r="TJ399" s="33"/>
      <c r="TK399" s="33"/>
      <c r="TL399" s="33"/>
      <c r="TM399" s="33"/>
      <c r="TN399" s="33"/>
      <c r="TO399" s="33"/>
      <c r="TP399" s="33"/>
      <c r="TQ399" s="33"/>
      <c r="TR399" s="33"/>
      <c r="TS399" s="33"/>
      <c r="TT399" s="33"/>
      <c r="TU399" s="33"/>
      <c r="TV399" s="33"/>
      <c r="TW399" s="33"/>
      <c r="TX399" s="33"/>
      <c r="TY399" s="33"/>
      <c r="TZ399" s="33"/>
      <c r="UA399" s="33"/>
      <c r="UB399" s="33"/>
      <c r="UC399" s="33"/>
      <c r="UD399" s="33"/>
      <c r="UE399" s="33"/>
      <c r="UF399" s="33"/>
      <c r="UG399" s="33"/>
      <c r="UH399" s="33"/>
      <c r="UI399" s="33"/>
      <c r="UJ399" s="33"/>
      <c r="UK399" s="33"/>
      <c r="UL399" s="33"/>
    </row>
    <row r="400" spans="1:558" s="13" customFormat="1" x14ac:dyDescent="0.25">
      <c r="A400" s="54">
        <v>394</v>
      </c>
      <c r="B400" s="24" t="s">
        <v>418</v>
      </c>
      <c r="C400" s="54" t="s">
        <v>912</v>
      </c>
      <c r="D400" s="80" t="s">
        <v>417</v>
      </c>
      <c r="E400" s="80" t="s">
        <v>99</v>
      </c>
      <c r="F400" s="86" t="s">
        <v>921</v>
      </c>
      <c r="G400" s="25">
        <v>35000</v>
      </c>
      <c r="H400" s="87">
        <v>0</v>
      </c>
      <c r="I400" s="25">
        <v>25</v>
      </c>
      <c r="J400" s="85">
        <v>1004.5</v>
      </c>
      <c r="K400" s="60">
        <f t="shared" si="54"/>
        <v>2485</v>
      </c>
      <c r="L400" s="36">
        <f t="shared" si="55"/>
        <v>385.00000000000006</v>
      </c>
      <c r="M400" s="72">
        <v>1064</v>
      </c>
      <c r="N400" s="25">
        <f t="shared" si="56"/>
        <v>2481.5</v>
      </c>
      <c r="O400" s="25"/>
      <c r="P400" s="25">
        <f t="shared" si="57"/>
        <v>2068.5</v>
      </c>
      <c r="Q400" s="25">
        <f t="shared" si="51"/>
        <v>2093.5</v>
      </c>
      <c r="R400" s="25">
        <f t="shared" si="52"/>
        <v>5351.5</v>
      </c>
      <c r="S400" s="25">
        <f t="shared" si="53"/>
        <v>32906.5</v>
      </c>
      <c r="T400" s="37" t="s">
        <v>44</v>
      </c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  <c r="QN400" s="33"/>
      <c r="QO400" s="33"/>
      <c r="QP400" s="33"/>
      <c r="QQ400" s="33"/>
      <c r="QR400" s="33"/>
      <c r="QS400" s="33"/>
      <c r="QT400" s="33"/>
      <c r="QU400" s="33"/>
      <c r="QV400" s="33"/>
      <c r="QW400" s="33"/>
      <c r="QX400" s="33"/>
      <c r="QY400" s="33"/>
      <c r="QZ400" s="33"/>
      <c r="RA400" s="33"/>
      <c r="RB400" s="33"/>
      <c r="RC400" s="33"/>
      <c r="RD400" s="33"/>
      <c r="RE400" s="33"/>
      <c r="RF400" s="33"/>
      <c r="RG400" s="33"/>
      <c r="RH400" s="33"/>
      <c r="RI400" s="33"/>
      <c r="RJ400" s="33"/>
      <c r="RK400" s="33"/>
      <c r="RL400" s="33"/>
      <c r="RM400" s="33"/>
      <c r="RN400" s="33"/>
      <c r="RO400" s="33"/>
      <c r="RP400" s="33"/>
      <c r="RQ400" s="33"/>
      <c r="RR400" s="33"/>
      <c r="RS400" s="33"/>
      <c r="RT400" s="33"/>
      <c r="RU400" s="33"/>
      <c r="RV400" s="33"/>
      <c r="RW400" s="33"/>
      <c r="RX400" s="33"/>
      <c r="RY400" s="33"/>
      <c r="RZ400" s="33"/>
      <c r="SA400" s="33"/>
      <c r="SB400" s="33"/>
      <c r="SC400" s="33"/>
      <c r="SD400" s="33"/>
      <c r="SE400" s="33"/>
      <c r="SF400" s="33"/>
      <c r="SG400" s="33"/>
      <c r="SH400" s="33"/>
      <c r="SI400" s="33"/>
      <c r="SJ400" s="33"/>
      <c r="SK400" s="33"/>
      <c r="SL400" s="33"/>
      <c r="SM400" s="33"/>
      <c r="SN400" s="33"/>
      <c r="SO400" s="33"/>
      <c r="SP400" s="33"/>
      <c r="SQ400" s="33"/>
      <c r="SR400" s="33"/>
      <c r="SS400" s="33"/>
      <c r="ST400" s="33"/>
      <c r="SU400" s="33"/>
      <c r="SV400" s="33"/>
      <c r="SW400" s="33"/>
      <c r="SX400" s="33"/>
      <c r="SY400" s="33"/>
      <c r="SZ400" s="33"/>
      <c r="TA400" s="33"/>
      <c r="TB400" s="33"/>
      <c r="TC400" s="33"/>
      <c r="TD400" s="33"/>
      <c r="TE400" s="33"/>
      <c r="TF400" s="33"/>
      <c r="TG400" s="33"/>
      <c r="TH400" s="33"/>
      <c r="TI400" s="33"/>
      <c r="TJ400" s="33"/>
      <c r="TK400" s="33"/>
      <c r="TL400" s="33"/>
      <c r="TM400" s="33"/>
      <c r="TN400" s="33"/>
      <c r="TO400" s="33"/>
      <c r="TP400" s="33"/>
      <c r="TQ400" s="33"/>
      <c r="TR400" s="33"/>
      <c r="TS400" s="33"/>
      <c r="TT400" s="33"/>
      <c r="TU400" s="33"/>
      <c r="TV400" s="33"/>
      <c r="TW400" s="33"/>
      <c r="TX400" s="33"/>
      <c r="TY400" s="33"/>
      <c r="TZ400" s="33"/>
      <c r="UA400" s="33"/>
      <c r="UB400" s="33"/>
      <c r="UC400" s="33"/>
      <c r="UD400" s="33"/>
      <c r="UE400" s="33"/>
      <c r="UF400" s="33"/>
      <c r="UG400" s="33"/>
      <c r="UH400" s="33"/>
      <c r="UI400" s="33"/>
      <c r="UJ400" s="33"/>
      <c r="UK400" s="33"/>
      <c r="UL400" s="33"/>
    </row>
    <row r="401" spans="1:558" s="13" customFormat="1" x14ac:dyDescent="0.25">
      <c r="A401" s="54">
        <v>395</v>
      </c>
      <c r="B401" s="24" t="s">
        <v>419</v>
      </c>
      <c r="C401" s="54" t="s">
        <v>912</v>
      </c>
      <c r="D401" s="80" t="s">
        <v>417</v>
      </c>
      <c r="E401" s="80" t="s">
        <v>99</v>
      </c>
      <c r="F401" s="86" t="s">
        <v>921</v>
      </c>
      <c r="G401" s="25">
        <v>25000</v>
      </c>
      <c r="H401" s="87">
        <v>0</v>
      </c>
      <c r="I401" s="25">
        <v>25</v>
      </c>
      <c r="J401" s="85">
        <v>717.5</v>
      </c>
      <c r="K401" s="60">
        <f t="shared" si="54"/>
        <v>1774.9999999999998</v>
      </c>
      <c r="L401" s="36">
        <f t="shared" si="55"/>
        <v>275</v>
      </c>
      <c r="M401" s="72">
        <v>760</v>
      </c>
      <c r="N401" s="25">
        <f t="shared" si="56"/>
        <v>1772.5000000000002</v>
      </c>
      <c r="O401" s="25"/>
      <c r="P401" s="25">
        <f t="shared" si="57"/>
        <v>1477.5</v>
      </c>
      <c r="Q401" s="25">
        <f t="shared" si="51"/>
        <v>1502.5</v>
      </c>
      <c r="R401" s="25">
        <f t="shared" si="52"/>
        <v>3822.5</v>
      </c>
      <c r="S401" s="25">
        <f t="shared" si="53"/>
        <v>23497.5</v>
      </c>
      <c r="T401" s="37" t="s">
        <v>44</v>
      </c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  <c r="LD401" s="33"/>
      <c r="LE401" s="33"/>
      <c r="LF401" s="33"/>
      <c r="LG401" s="33"/>
      <c r="LH401" s="33"/>
      <c r="LI401" s="33"/>
      <c r="LJ401" s="33"/>
      <c r="LK401" s="33"/>
      <c r="LL401" s="33"/>
      <c r="LM401" s="33"/>
      <c r="LN401" s="33"/>
      <c r="LO401" s="33"/>
      <c r="LP401" s="33"/>
      <c r="LQ401" s="33"/>
      <c r="LR401" s="33"/>
      <c r="LS401" s="33"/>
      <c r="LT401" s="33"/>
      <c r="LU401" s="33"/>
      <c r="LV401" s="33"/>
      <c r="LW401" s="33"/>
      <c r="LX401" s="33"/>
      <c r="LY401" s="33"/>
      <c r="LZ401" s="33"/>
      <c r="MA401" s="33"/>
      <c r="MB401" s="33"/>
      <c r="MC401" s="33"/>
      <c r="MD401" s="33"/>
      <c r="ME401" s="33"/>
      <c r="MF401" s="33"/>
      <c r="MG401" s="33"/>
      <c r="MH401" s="33"/>
      <c r="MI401" s="33"/>
      <c r="MJ401" s="33"/>
      <c r="MK401" s="33"/>
      <c r="ML401" s="33"/>
      <c r="MM401" s="33"/>
      <c r="MN401" s="33"/>
      <c r="MO401" s="33"/>
      <c r="MP401" s="33"/>
      <c r="MQ401" s="33"/>
      <c r="MR401" s="33"/>
      <c r="MS401" s="33"/>
      <c r="MT401" s="33"/>
      <c r="MU401" s="33"/>
      <c r="MV401" s="33"/>
      <c r="MW401" s="33"/>
      <c r="MX401" s="33"/>
      <c r="MY401" s="33"/>
      <c r="MZ401" s="33"/>
      <c r="NA401" s="33"/>
      <c r="NB401" s="33"/>
      <c r="NC401" s="33"/>
      <c r="ND401" s="33"/>
      <c r="NE401" s="33"/>
      <c r="NF401" s="33"/>
      <c r="NG401" s="33"/>
      <c r="NH401" s="33"/>
      <c r="NI401" s="33"/>
      <c r="NJ401" s="33"/>
      <c r="NK401" s="33"/>
      <c r="NL401" s="33"/>
      <c r="NM401" s="33"/>
      <c r="NN401" s="33"/>
      <c r="NO401" s="33"/>
      <c r="NP401" s="33"/>
      <c r="NQ401" s="33"/>
      <c r="NR401" s="33"/>
      <c r="NS401" s="33"/>
      <c r="NT401" s="33"/>
      <c r="NU401" s="33"/>
      <c r="NV401" s="33"/>
      <c r="NW401" s="33"/>
      <c r="NX401" s="33"/>
      <c r="NY401" s="33"/>
      <c r="NZ401" s="33"/>
      <c r="OA401" s="33"/>
      <c r="OB401" s="33"/>
      <c r="OC401" s="33"/>
      <c r="OD401" s="33"/>
      <c r="OE401" s="33"/>
      <c r="OF401" s="33"/>
      <c r="OG401" s="33"/>
      <c r="OH401" s="33"/>
      <c r="OI401" s="33"/>
      <c r="OJ401" s="33"/>
      <c r="OK401" s="33"/>
      <c r="OL401" s="33"/>
      <c r="OM401" s="33"/>
      <c r="ON401" s="33"/>
      <c r="OO401" s="33"/>
      <c r="OP401" s="33"/>
      <c r="OQ401" s="33"/>
      <c r="OR401" s="33"/>
      <c r="OS401" s="33"/>
      <c r="OT401" s="33"/>
      <c r="OU401" s="33"/>
      <c r="OV401" s="33"/>
      <c r="OW401" s="33"/>
      <c r="OX401" s="33"/>
      <c r="OY401" s="33"/>
      <c r="OZ401" s="33"/>
      <c r="PA401" s="33"/>
      <c r="PB401" s="33"/>
      <c r="PC401" s="33"/>
      <c r="PD401" s="33"/>
      <c r="PE401" s="33"/>
      <c r="PF401" s="33"/>
      <c r="PG401" s="33"/>
      <c r="PH401" s="33"/>
      <c r="PI401" s="33"/>
      <c r="PJ401" s="33"/>
      <c r="PK401" s="33"/>
      <c r="PL401" s="33"/>
      <c r="PM401" s="33"/>
      <c r="PN401" s="33"/>
      <c r="PO401" s="33"/>
      <c r="PP401" s="33"/>
      <c r="PQ401" s="33"/>
      <c r="PR401" s="33"/>
      <c r="PS401" s="33"/>
      <c r="PT401" s="33"/>
      <c r="PU401" s="33"/>
      <c r="PV401" s="33"/>
      <c r="PW401" s="33"/>
      <c r="PX401" s="33"/>
      <c r="PY401" s="33"/>
      <c r="PZ401" s="33"/>
      <c r="QA401" s="33"/>
      <c r="QB401" s="33"/>
      <c r="QC401" s="33"/>
      <c r="QD401" s="33"/>
      <c r="QE401" s="33"/>
      <c r="QF401" s="33"/>
      <c r="QG401" s="33"/>
      <c r="QH401" s="33"/>
      <c r="QI401" s="33"/>
      <c r="QJ401" s="33"/>
      <c r="QK401" s="33"/>
      <c r="QL401" s="33"/>
      <c r="QM401" s="33"/>
      <c r="QN401" s="33"/>
      <c r="QO401" s="33"/>
      <c r="QP401" s="33"/>
      <c r="QQ401" s="33"/>
      <c r="QR401" s="33"/>
      <c r="QS401" s="33"/>
      <c r="QT401" s="33"/>
      <c r="QU401" s="33"/>
      <c r="QV401" s="33"/>
      <c r="QW401" s="33"/>
      <c r="QX401" s="33"/>
      <c r="QY401" s="33"/>
      <c r="QZ401" s="33"/>
      <c r="RA401" s="33"/>
      <c r="RB401" s="33"/>
      <c r="RC401" s="33"/>
      <c r="RD401" s="33"/>
      <c r="RE401" s="33"/>
      <c r="RF401" s="33"/>
      <c r="RG401" s="33"/>
      <c r="RH401" s="33"/>
      <c r="RI401" s="33"/>
      <c r="RJ401" s="33"/>
      <c r="RK401" s="33"/>
      <c r="RL401" s="33"/>
      <c r="RM401" s="33"/>
      <c r="RN401" s="33"/>
      <c r="RO401" s="33"/>
      <c r="RP401" s="33"/>
      <c r="RQ401" s="33"/>
      <c r="RR401" s="33"/>
      <c r="RS401" s="33"/>
      <c r="RT401" s="33"/>
      <c r="RU401" s="33"/>
      <c r="RV401" s="33"/>
      <c r="RW401" s="33"/>
      <c r="RX401" s="33"/>
      <c r="RY401" s="33"/>
      <c r="RZ401" s="33"/>
      <c r="SA401" s="33"/>
      <c r="SB401" s="33"/>
      <c r="SC401" s="33"/>
      <c r="SD401" s="33"/>
      <c r="SE401" s="33"/>
      <c r="SF401" s="33"/>
      <c r="SG401" s="33"/>
      <c r="SH401" s="33"/>
      <c r="SI401" s="33"/>
      <c r="SJ401" s="33"/>
      <c r="SK401" s="33"/>
      <c r="SL401" s="33"/>
      <c r="SM401" s="33"/>
      <c r="SN401" s="33"/>
      <c r="SO401" s="33"/>
      <c r="SP401" s="33"/>
      <c r="SQ401" s="33"/>
      <c r="SR401" s="33"/>
      <c r="SS401" s="33"/>
      <c r="ST401" s="33"/>
      <c r="SU401" s="33"/>
      <c r="SV401" s="33"/>
      <c r="SW401" s="33"/>
      <c r="SX401" s="33"/>
      <c r="SY401" s="33"/>
      <c r="SZ401" s="33"/>
      <c r="TA401" s="33"/>
      <c r="TB401" s="33"/>
      <c r="TC401" s="33"/>
      <c r="TD401" s="33"/>
      <c r="TE401" s="33"/>
      <c r="TF401" s="33"/>
      <c r="TG401" s="33"/>
      <c r="TH401" s="33"/>
      <c r="TI401" s="33"/>
      <c r="TJ401" s="33"/>
      <c r="TK401" s="33"/>
      <c r="TL401" s="33"/>
      <c r="TM401" s="33"/>
      <c r="TN401" s="33"/>
      <c r="TO401" s="33"/>
      <c r="TP401" s="33"/>
      <c r="TQ401" s="33"/>
      <c r="TR401" s="33"/>
      <c r="TS401" s="33"/>
      <c r="TT401" s="33"/>
      <c r="TU401" s="33"/>
      <c r="TV401" s="33"/>
      <c r="TW401" s="33"/>
      <c r="TX401" s="33"/>
      <c r="TY401" s="33"/>
      <c r="TZ401" s="33"/>
      <c r="UA401" s="33"/>
      <c r="UB401" s="33"/>
      <c r="UC401" s="33"/>
      <c r="UD401" s="33"/>
      <c r="UE401" s="33"/>
      <c r="UF401" s="33"/>
      <c r="UG401" s="33"/>
      <c r="UH401" s="33"/>
      <c r="UI401" s="33"/>
      <c r="UJ401" s="33"/>
      <c r="UK401" s="33"/>
      <c r="UL401" s="33"/>
    </row>
    <row r="402" spans="1:558" s="13" customFormat="1" x14ac:dyDescent="0.25">
      <c r="A402" s="54">
        <v>396</v>
      </c>
      <c r="B402" s="24" t="s">
        <v>434</v>
      </c>
      <c r="C402" s="54" t="s">
        <v>912</v>
      </c>
      <c r="D402" s="80" t="s">
        <v>417</v>
      </c>
      <c r="E402" s="80" t="s">
        <v>120</v>
      </c>
      <c r="F402" s="86" t="s">
        <v>920</v>
      </c>
      <c r="G402" s="25">
        <v>25000</v>
      </c>
      <c r="H402" s="87">
        <v>0</v>
      </c>
      <c r="I402" s="25">
        <v>25</v>
      </c>
      <c r="J402" s="85">
        <v>717.5</v>
      </c>
      <c r="K402" s="60">
        <f t="shared" si="54"/>
        <v>1774.9999999999998</v>
      </c>
      <c r="L402" s="36">
        <f t="shared" si="55"/>
        <v>275</v>
      </c>
      <c r="M402" s="72">
        <v>760</v>
      </c>
      <c r="N402" s="25">
        <f t="shared" si="56"/>
        <v>1772.5000000000002</v>
      </c>
      <c r="O402" s="25"/>
      <c r="P402" s="25">
        <f t="shared" si="57"/>
        <v>1477.5</v>
      </c>
      <c r="Q402" s="25">
        <f t="shared" si="51"/>
        <v>1502.5</v>
      </c>
      <c r="R402" s="25">
        <f t="shared" si="52"/>
        <v>3822.5</v>
      </c>
      <c r="S402" s="25">
        <f t="shared" si="53"/>
        <v>23497.5</v>
      </c>
      <c r="T402" s="37" t="s">
        <v>44</v>
      </c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  <c r="QN402" s="33"/>
      <c r="QO402" s="33"/>
      <c r="QP402" s="33"/>
      <c r="QQ402" s="33"/>
      <c r="QR402" s="33"/>
      <c r="QS402" s="33"/>
      <c r="QT402" s="33"/>
      <c r="QU402" s="33"/>
      <c r="QV402" s="33"/>
      <c r="QW402" s="33"/>
      <c r="QX402" s="33"/>
      <c r="QY402" s="33"/>
      <c r="QZ402" s="33"/>
      <c r="RA402" s="33"/>
      <c r="RB402" s="33"/>
      <c r="RC402" s="33"/>
      <c r="RD402" s="33"/>
      <c r="RE402" s="33"/>
      <c r="RF402" s="33"/>
      <c r="RG402" s="33"/>
      <c r="RH402" s="33"/>
      <c r="RI402" s="33"/>
      <c r="RJ402" s="33"/>
      <c r="RK402" s="33"/>
      <c r="RL402" s="33"/>
      <c r="RM402" s="33"/>
      <c r="RN402" s="33"/>
      <c r="RO402" s="33"/>
      <c r="RP402" s="33"/>
      <c r="RQ402" s="33"/>
      <c r="RR402" s="33"/>
      <c r="RS402" s="33"/>
      <c r="RT402" s="33"/>
      <c r="RU402" s="33"/>
      <c r="RV402" s="33"/>
      <c r="RW402" s="33"/>
      <c r="RX402" s="33"/>
      <c r="RY402" s="33"/>
      <c r="RZ402" s="33"/>
      <c r="SA402" s="33"/>
      <c r="SB402" s="33"/>
      <c r="SC402" s="33"/>
      <c r="SD402" s="33"/>
      <c r="SE402" s="33"/>
      <c r="SF402" s="33"/>
      <c r="SG402" s="33"/>
      <c r="SH402" s="33"/>
      <c r="SI402" s="33"/>
      <c r="SJ402" s="33"/>
      <c r="SK402" s="33"/>
      <c r="SL402" s="33"/>
      <c r="SM402" s="33"/>
      <c r="SN402" s="33"/>
      <c r="SO402" s="33"/>
      <c r="SP402" s="33"/>
      <c r="SQ402" s="33"/>
      <c r="SR402" s="33"/>
      <c r="SS402" s="33"/>
      <c r="ST402" s="33"/>
      <c r="SU402" s="33"/>
      <c r="SV402" s="33"/>
      <c r="SW402" s="33"/>
      <c r="SX402" s="33"/>
      <c r="SY402" s="33"/>
      <c r="SZ402" s="33"/>
      <c r="TA402" s="33"/>
      <c r="TB402" s="33"/>
      <c r="TC402" s="33"/>
      <c r="TD402" s="33"/>
      <c r="TE402" s="33"/>
      <c r="TF402" s="33"/>
      <c r="TG402" s="33"/>
      <c r="TH402" s="33"/>
      <c r="TI402" s="33"/>
      <c r="TJ402" s="33"/>
      <c r="TK402" s="33"/>
      <c r="TL402" s="33"/>
      <c r="TM402" s="33"/>
      <c r="TN402" s="33"/>
      <c r="TO402" s="33"/>
      <c r="TP402" s="33"/>
      <c r="TQ402" s="33"/>
      <c r="TR402" s="33"/>
      <c r="TS402" s="33"/>
      <c r="TT402" s="33"/>
      <c r="TU402" s="33"/>
      <c r="TV402" s="33"/>
      <c r="TW402" s="33"/>
      <c r="TX402" s="33"/>
      <c r="TY402" s="33"/>
      <c r="TZ402" s="33"/>
      <c r="UA402" s="33"/>
      <c r="UB402" s="33"/>
      <c r="UC402" s="33"/>
      <c r="UD402" s="33"/>
      <c r="UE402" s="33"/>
      <c r="UF402" s="33"/>
      <c r="UG402" s="33"/>
      <c r="UH402" s="33"/>
      <c r="UI402" s="33"/>
      <c r="UJ402" s="33"/>
      <c r="UK402" s="33"/>
      <c r="UL402" s="33"/>
    </row>
    <row r="403" spans="1:558" s="13" customFormat="1" x14ac:dyDescent="0.25">
      <c r="A403" s="54">
        <v>397</v>
      </c>
      <c r="B403" s="24" t="s">
        <v>431</v>
      </c>
      <c r="C403" s="54" t="s">
        <v>913</v>
      </c>
      <c r="D403" s="80" t="s">
        <v>417</v>
      </c>
      <c r="E403" s="80" t="s">
        <v>36</v>
      </c>
      <c r="F403" s="86" t="s">
        <v>920</v>
      </c>
      <c r="G403" s="25">
        <v>25000</v>
      </c>
      <c r="H403" s="87">
        <v>0</v>
      </c>
      <c r="I403" s="25">
        <v>25</v>
      </c>
      <c r="J403" s="85">
        <v>717.5</v>
      </c>
      <c r="K403" s="60">
        <f t="shared" si="54"/>
        <v>1774.9999999999998</v>
      </c>
      <c r="L403" s="36">
        <f t="shared" si="55"/>
        <v>275</v>
      </c>
      <c r="M403" s="72">
        <v>760</v>
      </c>
      <c r="N403" s="25">
        <f t="shared" si="56"/>
        <v>1772.5000000000002</v>
      </c>
      <c r="O403" s="25"/>
      <c r="P403" s="25">
        <f t="shared" si="57"/>
        <v>1477.5</v>
      </c>
      <c r="Q403" s="25">
        <f t="shared" si="51"/>
        <v>1502.5</v>
      </c>
      <c r="R403" s="25">
        <f t="shared" si="52"/>
        <v>3822.5</v>
      </c>
      <c r="S403" s="25">
        <f t="shared" si="53"/>
        <v>23497.5</v>
      </c>
      <c r="T403" s="37" t="s">
        <v>44</v>
      </c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  <c r="LD403" s="33"/>
      <c r="LE403" s="33"/>
      <c r="LF403" s="33"/>
      <c r="LG403" s="33"/>
      <c r="LH403" s="33"/>
      <c r="LI403" s="33"/>
      <c r="LJ403" s="33"/>
      <c r="LK403" s="33"/>
      <c r="LL403" s="33"/>
      <c r="LM403" s="33"/>
      <c r="LN403" s="33"/>
      <c r="LO403" s="33"/>
      <c r="LP403" s="33"/>
      <c r="LQ403" s="33"/>
      <c r="LR403" s="33"/>
      <c r="LS403" s="33"/>
      <c r="LT403" s="33"/>
      <c r="LU403" s="33"/>
      <c r="LV403" s="33"/>
      <c r="LW403" s="33"/>
      <c r="LX403" s="33"/>
      <c r="LY403" s="33"/>
      <c r="LZ403" s="33"/>
      <c r="MA403" s="33"/>
      <c r="MB403" s="33"/>
      <c r="MC403" s="33"/>
      <c r="MD403" s="33"/>
      <c r="ME403" s="33"/>
      <c r="MF403" s="33"/>
      <c r="MG403" s="33"/>
      <c r="MH403" s="33"/>
      <c r="MI403" s="33"/>
      <c r="MJ403" s="33"/>
      <c r="MK403" s="33"/>
      <c r="ML403" s="33"/>
      <c r="MM403" s="33"/>
      <c r="MN403" s="33"/>
      <c r="MO403" s="33"/>
      <c r="MP403" s="33"/>
      <c r="MQ403" s="33"/>
      <c r="MR403" s="33"/>
      <c r="MS403" s="33"/>
      <c r="MT403" s="33"/>
      <c r="MU403" s="33"/>
      <c r="MV403" s="33"/>
      <c r="MW403" s="33"/>
      <c r="MX403" s="33"/>
      <c r="MY403" s="33"/>
      <c r="MZ403" s="33"/>
      <c r="NA403" s="33"/>
      <c r="NB403" s="33"/>
      <c r="NC403" s="33"/>
      <c r="ND403" s="33"/>
      <c r="NE403" s="33"/>
      <c r="NF403" s="33"/>
      <c r="NG403" s="33"/>
      <c r="NH403" s="33"/>
      <c r="NI403" s="33"/>
      <c r="NJ403" s="33"/>
      <c r="NK403" s="33"/>
      <c r="NL403" s="33"/>
      <c r="NM403" s="33"/>
      <c r="NN403" s="33"/>
      <c r="NO403" s="33"/>
      <c r="NP403" s="33"/>
      <c r="NQ403" s="33"/>
      <c r="NR403" s="33"/>
      <c r="NS403" s="33"/>
      <c r="NT403" s="33"/>
      <c r="NU403" s="33"/>
      <c r="NV403" s="33"/>
      <c r="NW403" s="33"/>
      <c r="NX403" s="33"/>
      <c r="NY403" s="33"/>
      <c r="NZ403" s="33"/>
      <c r="OA403" s="33"/>
      <c r="OB403" s="33"/>
      <c r="OC403" s="33"/>
      <c r="OD403" s="33"/>
      <c r="OE403" s="33"/>
      <c r="OF403" s="33"/>
      <c r="OG403" s="33"/>
      <c r="OH403" s="33"/>
      <c r="OI403" s="33"/>
      <c r="OJ403" s="33"/>
      <c r="OK403" s="33"/>
      <c r="OL403" s="33"/>
      <c r="OM403" s="33"/>
      <c r="ON403" s="33"/>
      <c r="OO403" s="33"/>
      <c r="OP403" s="33"/>
      <c r="OQ403" s="33"/>
      <c r="OR403" s="33"/>
      <c r="OS403" s="33"/>
      <c r="OT403" s="33"/>
      <c r="OU403" s="33"/>
      <c r="OV403" s="33"/>
      <c r="OW403" s="33"/>
      <c r="OX403" s="33"/>
      <c r="OY403" s="33"/>
      <c r="OZ403" s="33"/>
      <c r="PA403" s="33"/>
      <c r="PB403" s="33"/>
      <c r="PC403" s="33"/>
      <c r="PD403" s="33"/>
      <c r="PE403" s="33"/>
      <c r="PF403" s="33"/>
      <c r="PG403" s="33"/>
      <c r="PH403" s="33"/>
      <c r="PI403" s="33"/>
      <c r="PJ403" s="33"/>
      <c r="PK403" s="33"/>
      <c r="PL403" s="33"/>
      <c r="PM403" s="33"/>
      <c r="PN403" s="33"/>
      <c r="PO403" s="33"/>
      <c r="PP403" s="33"/>
      <c r="PQ403" s="33"/>
      <c r="PR403" s="33"/>
      <c r="PS403" s="33"/>
      <c r="PT403" s="33"/>
      <c r="PU403" s="33"/>
      <c r="PV403" s="33"/>
      <c r="PW403" s="33"/>
      <c r="PX403" s="33"/>
      <c r="PY403" s="33"/>
      <c r="PZ403" s="33"/>
      <c r="QA403" s="33"/>
      <c r="QB403" s="33"/>
      <c r="QC403" s="33"/>
      <c r="QD403" s="33"/>
      <c r="QE403" s="33"/>
      <c r="QF403" s="33"/>
      <c r="QG403" s="33"/>
      <c r="QH403" s="33"/>
      <c r="QI403" s="33"/>
      <c r="QJ403" s="33"/>
      <c r="QK403" s="33"/>
      <c r="QL403" s="33"/>
      <c r="QM403" s="33"/>
      <c r="QN403" s="33"/>
      <c r="QO403" s="33"/>
      <c r="QP403" s="33"/>
      <c r="QQ403" s="33"/>
      <c r="QR403" s="33"/>
      <c r="QS403" s="33"/>
      <c r="QT403" s="33"/>
      <c r="QU403" s="33"/>
      <c r="QV403" s="33"/>
      <c r="QW403" s="33"/>
      <c r="QX403" s="33"/>
      <c r="QY403" s="33"/>
      <c r="QZ403" s="33"/>
      <c r="RA403" s="33"/>
      <c r="RB403" s="33"/>
      <c r="RC403" s="33"/>
      <c r="RD403" s="33"/>
      <c r="RE403" s="33"/>
      <c r="RF403" s="33"/>
      <c r="RG403" s="33"/>
      <c r="RH403" s="33"/>
      <c r="RI403" s="33"/>
      <c r="RJ403" s="33"/>
      <c r="RK403" s="33"/>
      <c r="RL403" s="33"/>
      <c r="RM403" s="33"/>
      <c r="RN403" s="33"/>
      <c r="RO403" s="33"/>
      <c r="RP403" s="33"/>
      <c r="RQ403" s="33"/>
      <c r="RR403" s="33"/>
      <c r="RS403" s="33"/>
      <c r="RT403" s="33"/>
      <c r="RU403" s="33"/>
      <c r="RV403" s="33"/>
      <c r="RW403" s="33"/>
      <c r="RX403" s="33"/>
      <c r="RY403" s="33"/>
      <c r="RZ403" s="33"/>
      <c r="SA403" s="33"/>
      <c r="SB403" s="33"/>
      <c r="SC403" s="33"/>
      <c r="SD403" s="33"/>
      <c r="SE403" s="33"/>
      <c r="SF403" s="33"/>
      <c r="SG403" s="33"/>
      <c r="SH403" s="33"/>
      <c r="SI403" s="33"/>
      <c r="SJ403" s="33"/>
      <c r="SK403" s="33"/>
      <c r="SL403" s="33"/>
      <c r="SM403" s="33"/>
      <c r="SN403" s="33"/>
      <c r="SO403" s="33"/>
      <c r="SP403" s="33"/>
      <c r="SQ403" s="33"/>
      <c r="SR403" s="33"/>
      <c r="SS403" s="33"/>
      <c r="ST403" s="33"/>
      <c r="SU403" s="33"/>
      <c r="SV403" s="33"/>
      <c r="SW403" s="33"/>
      <c r="SX403" s="33"/>
      <c r="SY403" s="33"/>
      <c r="SZ403" s="33"/>
      <c r="TA403" s="33"/>
      <c r="TB403" s="33"/>
      <c r="TC403" s="33"/>
      <c r="TD403" s="33"/>
      <c r="TE403" s="33"/>
      <c r="TF403" s="33"/>
      <c r="TG403" s="33"/>
      <c r="TH403" s="33"/>
      <c r="TI403" s="33"/>
      <c r="TJ403" s="33"/>
      <c r="TK403" s="33"/>
      <c r="TL403" s="33"/>
      <c r="TM403" s="33"/>
      <c r="TN403" s="33"/>
      <c r="TO403" s="33"/>
      <c r="TP403" s="33"/>
      <c r="TQ403" s="33"/>
      <c r="TR403" s="33"/>
      <c r="TS403" s="33"/>
      <c r="TT403" s="33"/>
      <c r="TU403" s="33"/>
      <c r="TV403" s="33"/>
      <c r="TW403" s="33"/>
      <c r="TX403" s="33"/>
      <c r="TY403" s="33"/>
      <c r="TZ403" s="33"/>
      <c r="UA403" s="33"/>
      <c r="UB403" s="33"/>
      <c r="UC403" s="33"/>
      <c r="UD403" s="33"/>
      <c r="UE403" s="33"/>
      <c r="UF403" s="33"/>
      <c r="UG403" s="33"/>
      <c r="UH403" s="33"/>
      <c r="UI403" s="33"/>
      <c r="UJ403" s="33"/>
      <c r="UK403" s="33"/>
      <c r="UL403" s="33"/>
    </row>
    <row r="404" spans="1:558" s="13" customFormat="1" x14ac:dyDescent="0.25">
      <c r="A404" s="54">
        <v>398</v>
      </c>
      <c r="B404" s="24" t="s">
        <v>420</v>
      </c>
      <c r="C404" s="54" t="s">
        <v>913</v>
      </c>
      <c r="D404" s="80" t="s">
        <v>417</v>
      </c>
      <c r="E404" s="80" t="s">
        <v>65</v>
      </c>
      <c r="F404" s="86" t="s">
        <v>921</v>
      </c>
      <c r="G404" s="25">
        <v>18000</v>
      </c>
      <c r="H404" s="87">
        <v>0</v>
      </c>
      <c r="I404" s="25">
        <v>25</v>
      </c>
      <c r="J404" s="85">
        <v>516.6</v>
      </c>
      <c r="K404" s="60">
        <f t="shared" si="54"/>
        <v>1277.9999999999998</v>
      </c>
      <c r="L404" s="36">
        <f t="shared" si="55"/>
        <v>198.00000000000003</v>
      </c>
      <c r="M404" s="72">
        <v>547.20000000000005</v>
      </c>
      <c r="N404" s="25">
        <f t="shared" si="56"/>
        <v>1276.2</v>
      </c>
      <c r="O404" s="25"/>
      <c r="P404" s="25">
        <f t="shared" si="57"/>
        <v>1063.8000000000002</v>
      </c>
      <c r="Q404" s="25">
        <f t="shared" si="51"/>
        <v>1088.8000000000002</v>
      </c>
      <c r="R404" s="25">
        <f t="shared" si="52"/>
        <v>2752.2</v>
      </c>
      <c r="S404" s="25">
        <f t="shared" si="53"/>
        <v>16911.2</v>
      </c>
      <c r="T404" s="37" t="s">
        <v>44</v>
      </c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  <c r="LD404" s="33"/>
      <c r="LE404" s="33"/>
      <c r="LF404" s="33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3"/>
      <c r="LS404" s="33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33"/>
      <c r="ME404" s="33"/>
      <c r="MF404" s="33"/>
      <c r="MG404" s="33"/>
      <c r="MH404" s="33"/>
      <c r="MI404" s="33"/>
      <c r="MJ404" s="33"/>
      <c r="MK404" s="33"/>
      <c r="ML404" s="33"/>
      <c r="MM404" s="33"/>
      <c r="MN404" s="33"/>
      <c r="MO404" s="33"/>
      <c r="MP404" s="33"/>
      <c r="MQ404" s="33"/>
      <c r="MR404" s="33"/>
      <c r="MS404" s="33"/>
      <c r="MT404" s="33"/>
      <c r="MU404" s="33"/>
      <c r="MV404" s="33"/>
      <c r="MW404" s="33"/>
      <c r="MX404" s="33"/>
      <c r="MY404" s="33"/>
      <c r="MZ404" s="33"/>
      <c r="NA404" s="33"/>
      <c r="NB404" s="33"/>
      <c r="NC404" s="33"/>
      <c r="ND404" s="33"/>
      <c r="NE404" s="33"/>
      <c r="NF404" s="33"/>
      <c r="NG404" s="33"/>
      <c r="NH404" s="33"/>
      <c r="NI404" s="33"/>
      <c r="NJ404" s="33"/>
      <c r="NK404" s="33"/>
      <c r="NL404" s="33"/>
      <c r="NM404" s="33"/>
      <c r="NN404" s="33"/>
      <c r="NO404" s="33"/>
      <c r="NP404" s="33"/>
      <c r="NQ404" s="33"/>
      <c r="NR404" s="33"/>
      <c r="NS404" s="33"/>
      <c r="NT404" s="33"/>
      <c r="NU404" s="33"/>
      <c r="NV404" s="33"/>
      <c r="NW404" s="33"/>
      <c r="NX404" s="33"/>
      <c r="NY404" s="33"/>
      <c r="NZ404" s="33"/>
      <c r="OA404" s="33"/>
      <c r="OB404" s="33"/>
      <c r="OC404" s="33"/>
      <c r="OD404" s="33"/>
      <c r="OE404" s="33"/>
      <c r="OF404" s="33"/>
      <c r="OG404" s="33"/>
      <c r="OH404" s="33"/>
      <c r="OI404" s="33"/>
      <c r="OJ404" s="33"/>
      <c r="OK404" s="33"/>
      <c r="OL404" s="33"/>
      <c r="OM404" s="33"/>
      <c r="ON404" s="33"/>
      <c r="OO404" s="33"/>
      <c r="OP404" s="33"/>
      <c r="OQ404" s="33"/>
      <c r="OR404" s="33"/>
      <c r="OS404" s="33"/>
      <c r="OT404" s="33"/>
      <c r="OU404" s="33"/>
      <c r="OV404" s="33"/>
      <c r="OW404" s="33"/>
      <c r="OX404" s="33"/>
      <c r="OY404" s="33"/>
      <c r="OZ404" s="33"/>
      <c r="PA404" s="33"/>
      <c r="PB404" s="33"/>
      <c r="PC404" s="33"/>
      <c r="PD404" s="33"/>
      <c r="PE404" s="33"/>
      <c r="PF404" s="33"/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/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  <c r="QN404" s="33"/>
      <c r="QO404" s="33"/>
      <c r="QP404" s="33"/>
      <c r="QQ404" s="33"/>
      <c r="QR404" s="33"/>
      <c r="QS404" s="33"/>
      <c r="QT404" s="33"/>
      <c r="QU404" s="33"/>
      <c r="QV404" s="33"/>
      <c r="QW404" s="33"/>
      <c r="QX404" s="33"/>
      <c r="QY404" s="33"/>
      <c r="QZ404" s="33"/>
      <c r="RA404" s="33"/>
      <c r="RB404" s="33"/>
      <c r="RC404" s="33"/>
      <c r="RD404" s="33"/>
      <c r="RE404" s="33"/>
      <c r="RF404" s="33"/>
      <c r="RG404" s="33"/>
      <c r="RH404" s="33"/>
      <c r="RI404" s="33"/>
      <c r="RJ404" s="33"/>
      <c r="RK404" s="33"/>
      <c r="RL404" s="33"/>
      <c r="RM404" s="33"/>
      <c r="RN404" s="33"/>
      <c r="RO404" s="33"/>
      <c r="RP404" s="33"/>
      <c r="RQ404" s="33"/>
      <c r="RR404" s="33"/>
      <c r="RS404" s="33"/>
      <c r="RT404" s="33"/>
      <c r="RU404" s="33"/>
      <c r="RV404" s="33"/>
      <c r="RW404" s="33"/>
      <c r="RX404" s="33"/>
      <c r="RY404" s="33"/>
      <c r="RZ404" s="33"/>
      <c r="SA404" s="33"/>
      <c r="SB404" s="33"/>
      <c r="SC404" s="33"/>
      <c r="SD404" s="33"/>
      <c r="SE404" s="33"/>
      <c r="SF404" s="33"/>
      <c r="SG404" s="33"/>
      <c r="SH404" s="33"/>
      <c r="SI404" s="33"/>
      <c r="SJ404" s="33"/>
      <c r="SK404" s="33"/>
      <c r="SL404" s="33"/>
      <c r="SM404" s="33"/>
      <c r="SN404" s="33"/>
      <c r="SO404" s="33"/>
      <c r="SP404" s="33"/>
      <c r="SQ404" s="33"/>
      <c r="SR404" s="33"/>
      <c r="SS404" s="33"/>
      <c r="ST404" s="33"/>
      <c r="SU404" s="33"/>
      <c r="SV404" s="33"/>
      <c r="SW404" s="33"/>
      <c r="SX404" s="33"/>
      <c r="SY404" s="33"/>
      <c r="SZ404" s="33"/>
      <c r="TA404" s="33"/>
      <c r="TB404" s="33"/>
      <c r="TC404" s="33"/>
      <c r="TD404" s="33"/>
      <c r="TE404" s="33"/>
      <c r="TF404" s="33"/>
      <c r="TG404" s="33"/>
      <c r="TH404" s="33"/>
      <c r="TI404" s="33"/>
      <c r="TJ404" s="33"/>
      <c r="TK404" s="33"/>
      <c r="TL404" s="33"/>
      <c r="TM404" s="33"/>
      <c r="TN404" s="33"/>
      <c r="TO404" s="33"/>
      <c r="TP404" s="33"/>
      <c r="TQ404" s="33"/>
      <c r="TR404" s="33"/>
      <c r="TS404" s="33"/>
      <c r="TT404" s="33"/>
      <c r="TU404" s="33"/>
      <c r="TV404" s="33"/>
      <c r="TW404" s="33"/>
      <c r="TX404" s="33"/>
      <c r="TY404" s="33"/>
      <c r="TZ404" s="33"/>
      <c r="UA404" s="33"/>
      <c r="UB404" s="33"/>
      <c r="UC404" s="33"/>
      <c r="UD404" s="33"/>
      <c r="UE404" s="33"/>
      <c r="UF404" s="33"/>
      <c r="UG404" s="33"/>
      <c r="UH404" s="33"/>
      <c r="UI404" s="33"/>
      <c r="UJ404" s="33"/>
      <c r="UK404" s="33"/>
      <c r="UL404" s="33"/>
    </row>
    <row r="405" spans="1:558" s="13" customFormat="1" x14ac:dyDescent="0.25">
      <c r="A405" s="54">
        <v>399</v>
      </c>
      <c r="B405" s="24" t="s">
        <v>879</v>
      </c>
      <c r="C405" s="54" t="s">
        <v>913</v>
      </c>
      <c r="D405" s="80" t="s">
        <v>417</v>
      </c>
      <c r="E405" s="80" t="s">
        <v>235</v>
      </c>
      <c r="F405" s="86" t="s">
        <v>916</v>
      </c>
      <c r="G405" s="25">
        <v>18000</v>
      </c>
      <c r="H405" s="87">
        <v>0</v>
      </c>
      <c r="I405" s="25">
        <v>25</v>
      </c>
      <c r="J405" s="85">
        <v>516.6</v>
      </c>
      <c r="K405" s="60">
        <f t="shared" si="54"/>
        <v>1277.9999999999998</v>
      </c>
      <c r="L405" s="36">
        <f t="shared" si="55"/>
        <v>198.00000000000003</v>
      </c>
      <c r="M405" s="72">
        <v>547.20000000000005</v>
      </c>
      <c r="N405" s="25">
        <f t="shared" si="56"/>
        <v>1276.2</v>
      </c>
      <c r="O405" s="25"/>
      <c r="P405" s="25">
        <f t="shared" si="57"/>
        <v>1063.8000000000002</v>
      </c>
      <c r="Q405" s="25">
        <f t="shared" si="51"/>
        <v>1088.8000000000002</v>
      </c>
      <c r="R405" s="25">
        <f t="shared" si="52"/>
        <v>2752.2</v>
      </c>
      <c r="S405" s="25">
        <f t="shared" si="53"/>
        <v>16911.2</v>
      </c>
      <c r="T405" s="37" t="s">
        <v>44</v>
      </c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  <c r="LD405" s="33"/>
      <c r="LE405" s="33"/>
      <c r="LF405" s="33"/>
      <c r="LG405" s="33"/>
      <c r="LH405" s="33"/>
      <c r="LI405" s="33"/>
      <c r="LJ405" s="33"/>
      <c r="LK405" s="33"/>
      <c r="LL405" s="33"/>
      <c r="LM405" s="33"/>
      <c r="LN405" s="33"/>
      <c r="LO405" s="33"/>
      <c r="LP405" s="33"/>
      <c r="LQ405" s="33"/>
      <c r="LR405" s="33"/>
      <c r="LS405" s="33"/>
      <c r="LT405" s="33"/>
      <c r="LU405" s="33"/>
      <c r="LV405" s="33"/>
      <c r="LW405" s="33"/>
      <c r="LX405" s="33"/>
      <c r="LY405" s="33"/>
      <c r="LZ405" s="33"/>
      <c r="MA405" s="33"/>
      <c r="MB405" s="33"/>
      <c r="MC405" s="33"/>
      <c r="MD405" s="33"/>
      <c r="ME405" s="33"/>
      <c r="MF405" s="33"/>
      <c r="MG405" s="33"/>
      <c r="MH405" s="33"/>
      <c r="MI405" s="33"/>
      <c r="MJ405" s="33"/>
      <c r="MK405" s="33"/>
      <c r="ML405" s="33"/>
      <c r="MM405" s="33"/>
      <c r="MN405" s="33"/>
      <c r="MO405" s="33"/>
      <c r="MP405" s="33"/>
      <c r="MQ405" s="33"/>
      <c r="MR405" s="33"/>
      <c r="MS405" s="33"/>
      <c r="MT405" s="33"/>
      <c r="MU405" s="33"/>
      <c r="MV405" s="33"/>
      <c r="MW405" s="33"/>
      <c r="MX405" s="33"/>
      <c r="MY405" s="33"/>
      <c r="MZ405" s="33"/>
      <c r="NA405" s="33"/>
      <c r="NB405" s="33"/>
      <c r="NC405" s="33"/>
      <c r="ND405" s="33"/>
      <c r="NE405" s="33"/>
      <c r="NF405" s="33"/>
      <c r="NG405" s="33"/>
      <c r="NH405" s="33"/>
      <c r="NI405" s="33"/>
      <c r="NJ405" s="33"/>
      <c r="NK405" s="33"/>
      <c r="NL405" s="33"/>
      <c r="NM405" s="33"/>
      <c r="NN405" s="33"/>
      <c r="NO405" s="33"/>
      <c r="NP405" s="33"/>
      <c r="NQ405" s="33"/>
      <c r="NR405" s="33"/>
      <c r="NS405" s="33"/>
      <c r="NT405" s="33"/>
      <c r="NU405" s="33"/>
      <c r="NV405" s="33"/>
      <c r="NW405" s="33"/>
      <c r="NX405" s="33"/>
      <c r="NY405" s="33"/>
      <c r="NZ405" s="33"/>
      <c r="OA405" s="33"/>
      <c r="OB405" s="33"/>
      <c r="OC405" s="33"/>
      <c r="OD405" s="33"/>
      <c r="OE405" s="33"/>
      <c r="OF405" s="33"/>
      <c r="OG405" s="33"/>
      <c r="OH405" s="33"/>
      <c r="OI405" s="33"/>
      <c r="OJ405" s="33"/>
      <c r="OK405" s="33"/>
      <c r="OL405" s="33"/>
      <c r="OM405" s="33"/>
      <c r="ON405" s="33"/>
      <c r="OO405" s="33"/>
      <c r="OP405" s="33"/>
      <c r="OQ405" s="33"/>
      <c r="OR405" s="33"/>
      <c r="OS405" s="33"/>
      <c r="OT405" s="33"/>
      <c r="OU405" s="33"/>
      <c r="OV405" s="33"/>
      <c r="OW405" s="33"/>
      <c r="OX405" s="33"/>
      <c r="OY405" s="33"/>
      <c r="OZ405" s="33"/>
      <c r="PA405" s="33"/>
      <c r="PB405" s="33"/>
      <c r="PC405" s="33"/>
      <c r="PD405" s="33"/>
      <c r="PE405" s="33"/>
      <c r="PF405" s="33"/>
      <c r="PG405" s="33"/>
      <c r="PH405" s="33"/>
      <c r="PI405" s="33"/>
      <c r="PJ405" s="33"/>
      <c r="PK405" s="33"/>
      <c r="PL405" s="33"/>
      <c r="PM405" s="33"/>
      <c r="PN405" s="33"/>
      <c r="PO405" s="33"/>
      <c r="PP405" s="33"/>
      <c r="PQ405" s="33"/>
      <c r="PR405" s="33"/>
      <c r="PS405" s="33"/>
      <c r="PT405" s="33"/>
      <c r="PU405" s="33"/>
      <c r="PV405" s="33"/>
      <c r="PW405" s="33"/>
      <c r="PX405" s="33"/>
      <c r="PY405" s="33"/>
      <c r="PZ405" s="33"/>
      <c r="QA405" s="33"/>
      <c r="QB405" s="33"/>
      <c r="QC405" s="33"/>
      <c r="QD405" s="33"/>
      <c r="QE405" s="33"/>
      <c r="QF405" s="33"/>
      <c r="QG405" s="33"/>
      <c r="QH405" s="33"/>
      <c r="QI405" s="33"/>
      <c r="QJ405" s="33"/>
      <c r="QK405" s="33"/>
      <c r="QL405" s="33"/>
      <c r="QM405" s="33"/>
      <c r="QN405" s="33"/>
      <c r="QO405" s="33"/>
      <c r="QP405" s="33"/>
      <c r="QQ405" s="33"/>
      <c r="QR405" s="33"/>
      <c r="QS405" s="33"/>
      <c r="QT405" s="33"/>
      <c r="QU405" s="33"/>
      <c r="QV405" s="33"/>
      <c r="QW405" s="33"/>
      <c r="QX405" s="33"/>
      <c r="QY405" s="33"/>
      <c r="QZ405" s="33"/>
      <c r="RA405" s="33"/>
      <c r="RB405" s="33"/>
      <c r="RC405" s="33"/>
      <c r="RD405" s="33"/>
      <c r="RE405" s="33"/>
      <c r="RF405" s="33"/>
      <c r="RG405" s="33"/>
      <c r="RH405" s="33"/>
      <c r="RI405" s="33"/>
      <c r="RJ405" s="33"/>
      <c r="RK405" s="33"/>
      <c r="RL405" s="33"/>
      <c r="RM405" s="33"/>
      <c r="RN405" s="33"/>
      <c r="RO405" s="33"/>
      <c r="RP405" s="33"/>
      <c r="RQ405" s="33"/>
      <c r="RR405" s="33"/>
      <c r="RS405" s="33"/>
      <c r="RT405" s="33"/>
      <c r="RU405" s="33"/>
      <c r="RV405" s="33"/>
      <c r="RW405" s="33"/>
      <c r="RX405" s="33"/>
      <c r="RY405" s="33"/>
      <c r="RZ405" s="33"/>
      <c r="SA405" s="33"/>
      <c r="SB405" s="33"/>
      <c r="SC405" s="33"/>
      <c r="SD405" s="33"/>
      <c r="SE405" s="33"/>
      <c r="SF405" s="33"/>
      <c r="SG405" s="33"/>
      <c r="SH405" s="33"/>
      <c r="SI405" s="33"/>
      <c r="SJ405" s="33"/>
      <c r="SK405" s="33"/>
      <c r="SL405" s="33"/>
      <c r="SM405" s="33"/>
      <c r="SN405" s="33"/>
      <c r="SO405" s="33"/>
      <c r="SP405" s="33"/>
      <c r="SQ405" s="33"/>
      <c r="SR405" s="33"/>
      <c r="SS405" s="33"/>
      <c r="ST405" s="33"/>
      <c r="SU405" s="33"/>
      <c r="SV405" s="33"/>
      <c r="SW405" s="33"/>
      <c r="SX405" s="33"/>
      <c r="SY405" s="33"/>
      <c r="SZ405" s="33"/>
      <c r="TA405" s="33"/>
      <c r="TB405" s="33"/>
      <c r="TC405" s="33"/>
      <c r="TD405" s="33"/>
      <c r="TE405" s="33"/>
      <c r="TF405" s="33"/>
      <c r="TG405" s="33"/>
      <c r="TH405" s="33"/>
      <c r="TI405" s="33"/>
      <c r="TJ405" s="33"/>
      <c r="TK405" s="33"/>
      <c r="TL405" s="33"/>
      <c r="TM405" s="33"/>
      <c r="TN405" s="33"/>
      <c r="TO405" s="33"/>
      <c r="TP405" s="33"/>
      <c r="TQ405" s="33"/>
      <c r="TR405" s="33"/>
      <c r="TS405" s="33"/>
      <c r="TT405" s="33"/>
      <c r="TU405" s="33"/>
      <c r="TV405" s="33"/>
      <c r="TW405" s="33"/>
      <c r="TX405" s="33"/>
      <c r="TY405" s="33"/>
      <c r="TZ405" s="33"/>
      <c r="UA405" s="33"/>
      <c r="UB405" s="33"/>
      <c r="UC405" s="33"/>
      <c r="UD405" s="33"/>
      <c r="UE405" s="33"/>
      <c r="UF405" s="33"/>
      <c r="UG405" s="33"/>
      <c r="UH405" s="33"/>
      <c r="UI405" s="33"/>
      <c r="UJ405" s="33"/>
      <c r="UK405" s="33"/>
      <c r="UL405" s="33"/>
    </row>
    <row r="406" spans="1:558" s="13" customFormat="1" x14ac:dyDescent="0.25">
      <c r="A406" s="54">
        <v>400</v>
      </c>
      <c r="B406" s="24" t="s">
        <v>802</v>
      </c>
      <c r="C406" s="54" t="s">
        <v>912</v>
      </c>
      <c r="D406" s="80" t="s">
        <v>801</v>
      </c>
      <c r="E406" s="80" t="s">
        <v>36</v>
      </c>
      <c r="F406" s="86" t="s">
        <v>920</v>
      </c>
      <c r="G406" s="25">
        <v>37000</v>
      </c>
      <c r="H406" s="87">
        <v>0</v>
      </c>
      <c r="I406" s="25">
        <v>25</v>
      </c>
      <c r="J406" s="85">
        <v>1061.9000000000001</v>
      </c>
      <c r="K406" s="60">
        <f t="shared" si="54"/>
        <v>2626.9999999999995</v>
      </c>
      <c r="L406" s="36">
        <f t="shared" si="55"/>
        <v>407.00000000000006</v>
      </c>
      <c r="M406" s="72">
        <v>1124.8</v>
      </c>
      <c r="N406" s="25">
        <f t="shared" si="56"/>
        <v>2623.3</v>
      </c>
      <c r="O406" s="25"/>
      <c r="P406" s="25">
        <f t="shared" si="57"/>
        <v>2186.6999999999998</v>
      </c>
      <c r="Q406" s="25">
        <f t="shared" si="51"/>
        <v>2211.6999999999998</v>
      </c>
      <c r="R406" s="25">
        <f t="shared" si="52"/>
        <v>5657.2999999999993</v>
      </c>
      <c r="S406" s="25">
        <f t="shared" si="53"/>
        <v>34788.300000000003</v>
      </c>
      <c r="T406" s="37" t="s">
        <v>44</v>
      </c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  <c r="LD406" s="33"/>
      <c r="LE406" s="33"/>
      <c r="LF406" s="33"/>
      <c r="LG406" s="33"/>
      <c r="LH406" s="33"/>
      <c r="LI406" s="33"/>
      <c r="LJ406" s="33"/>
      <c r="LK406" s="33"/>
      <c r="LL406" s="33"/>
      <c r="LM406" s="33"/>
      <c r="LN406" s="33"/>
      <c r="LO406" s="33"/>
      <c r="LP406" s="33"/>
      <c r="LQ406" s="33"/>
      <c r="LR406" s="33"/>
      <c r="LS406" s="33"/>
      <c r="LT406" s="33"/>
      <c r="LU406" s="33"/>
      <c r="LV406" s="33"/>
      <c r="LW406" s="33"/>
      <c r="LX406" s="33"/>
      <c r="LY406" s="33"/>
      <c r="LZ406" s="33"/>
      <c r="MA406" s="33"/>
      <c r="MB406" s="33"/>
      <c r="MC406" s="33"/>
      <c r="MD406" s="33"/>
      <c r="ME406" s="33"/>
      <c r="MF406" s="33"/>
      <c r="MG406" s="33"/>
      <c r="MH406" s="33"/>
      <c r="MI406" s="33"/>
      <c r="MJ406" s="33"/>
      <c r="MK406" s="33"/>
      <c r="ML406" s="33"/>
      <c r="MM406" s="33"/>
      <c r="MN406" s="33"/>
      <c r="MO406" s="33"/>
      <c r="MP406" s="33"/>
      <c r="MQ406" s="33"/>
      <c r="MR406" s="33"/>
      <c r="MS406" s="33"/>
      <c r="MT406" s="33"/>
      <c r="MU406" s="33"/>
      <c r="MV406" s="33"/>
      <c r="MW406" s="33"/>
      <c r="MX406" s="33"/>
      <c r="MY406" s="33"/>
      <c r="MZ406" s="33"/>
      <c r="NA406" s="33"/>
      <c r="NB406" s="33"/>
      <c r="NC406" s="33"/>
      <c r="ND406" s="33"/>
      <c r="NE406" s="33"/>
      <c r="NF406" s="33"/>
      <c r="NG406" s="33"/>
      <c r="NH406" s="33"/>
      <c r="NI406" s="33"/>
      <c r="NJ406" s="33"/>
      <c r="NK406" s="33"/>
      <c r="NL406" s="33"/>
      <c r="NM406" s="33"/>
      <c r="NN406" s="33"/>
      <c r="NO406" s="33"/>
      <c r="NP406" s="33"/>
      <c r="NQ406" s="33"/>
      <c r="NR406" s="33"/>
      <c r="NS406" s="33"/>
      <c r="NT406" s="33"/>
      <c r="NU406" s="33"/>
      <c r="NV406" s="33"/>
      <c r="NW406" s="33"/>
      <c r="NX406" s="33"/>
      <c r="NY406" s="33"/>
      <c r="NZ406" s="33"/>
      <c r="OA406" s="33"/>
      <c r="OB406" s="33"/>
      <c r="OC406" s="33"/>
      <c r="OD406" s="33"/>
      <c r="OE406" s="33"/>
      <c r="OF406" s="33"/>
      <c r="OG406" s="33"/>
      <c r="OH406" s="33"/>
      <c r="OI406" s="33"/>
      <c r="OJ406" s="33"/>
      <c r="OK406" s="33"/>
      <c r="OL406" s="33"/>
      <c r="OM406" s="33"/>
      <c r="ON406" s="33"/>
      <c r="OO406" s="33"/>
      <c r="OP406" s="33"/>
      <c r="OQ406" s="33"/>
      <c r="OR406" s="33"/>
      <c r="OS406" s="33"/>
      <c r="OT406" s="33"/>
      <c r="OU406" s="33"/>
      <c r="OV406" s="33"/>
      <c r="OW406" s="33"/>
      <c r="OX406" s="33"/>
      <c r="OY406" s="33"/>
      <c r="OZ406" s="33"/>
      <c r="PA406" s="33"/>
      <c r="PB406" s="33"/>
      <c r="PC406" s="33"/>
      <c r="PD406" s="33"/>
      <c r="PE406" s="33"/>
      <c r="PF406" s="33"/>
      <c r="PG406" s="33"/>
      <c r="PH406" s="33"/>
      <c r="PI406" s="33"/>
      <c r="PJ406" s="33"/>
      <c r="PK406" s="33"/>
      <c r="PL406" s="33"/>
      <c r="PM406" s="33"/>
      <c r="PN406" s="33"/>
      <c r="PO406" s="33"/>
      <c r="PP406" s="33"/>
      <c r="PQ406" s="33"/>
      <c r="PR406" s="33"/>
      <c r="PS406" s="33"/>
      <c r="PT406" s="33"/>
      <c r="PU406" s="33"/>
      <c r="PV406" s="33"/>
      <c r="PW406" s="33"/>
      <c r="PX406" s="33"/>
      <c r="PY406" s="33"/>
      <c r="PZ406" s="33"/>
      <c r="QA406" s="33"/>
      <c r="QB406" s="33"/>
      <c r="QC406" s="33"/>
      <c r="QD406" s="33"/>
      <c r="QE406" s="33"/>
      <c r="QF406" s="33"/>
      <c r="QG406" s="33"/>
      <c r="QH406" s="33"/>
      <c r="QI406" s="33"/>
      <c r="QJ406" s="33"/>
      <c r="QK406" s="33"/>
      <c r="QL406" s="33"/>
      <c r="QM406" s="33"/>
      <c r="QN406" s="33"/>
      <c r="QO406" s="33"/>
      <c r="QP406" s="33"/>
      <c r="QQ406" s="33"/>
      <c r="QR406" s="33"/>
      <c r="QS406" s="33"/>
      <c r="QT406" s="33"/>
      <c r="QU406" s="33"/>
      <c r="QV406" s="33"/>
      <c r="QW406" s="33"/>
      <c r="QX406" s="33"/>
      <c r="QY406" s="33"/>
      <c r="QZ406" s="33"/>
      <c r="RA406" s="33"/>
      <c r="RB406" s="33"/>
      <c r="RC406" s="33"/>
      <c r="RD406" s="33"/>
      <c r="RE406" s="33"/>
      <c r="RF406" s="33"/>
      <c r="RG406" s="33"/>
      <c r="RH406" s="33"/>
      <c r="RI406" s="33"/>
      <c r="RJ406" s="33"/>
      <c r="RK406" s="33"/>
      <c r="RL406" s="33"/>
      <c r="RM406" s="33"/>
      <c r="RN406" s="33"/>
      <c r="RO406" s="33"/>
      <c r="RP406" s="33"/>
      <c r="RQ406" s="33"/>
      <c r="RR406" s="33"/>
      <c r="RS406" s="33"/>
      <c r="RT406" s="33"/>
      <c r="RU406" s="33"/>
      <c r="RV406" s="33"/>
      <c r="RW406" s="33"/>
      <c r="RX406" s="33"/>
      <c r="RY406" s="33"/>
      <c r="RZ406" s="33"/>
      <c r="SA406" s="33"/>
      <c r="SB406" s="33"/>
      <c r="SC406" s="33"/>
      <c r="SD406" s="33"/>
      <c r="SE406" s="33"/>
      <c r="SF406" s="33"/>
      <c r="SG406" s="33"/>
      <c r="SH406" s="33"/>
      <c r="SI406" s="33"/>
      <c r="SJ406" s="33"/>
      <c r="SK406" s="33"/>
      <c r="SL406" s="33"/>
      <c r="SM406" s="33"/>
      <c r="SN406" s="33"/>
      <c r="SO406" s="33"/>
      <c r="SP406" s="33"/>
      <c r="SQ406" s="33"/>
      <c r="SR406" s="33"/>
      <c r="SS406" s="33"/>
      <c r="ST406" s="33"/>
      <c r="SU406" s="33"/>
      <c r="SV406" s="33"/>
      <c r="SW406" s="33"/>
      <c r="SX406" s="33"/>
      <c r="SY406" s="33"/>
      <c r="SZ406" s="33"/>
      <c r="TA406" s="33"/>
      <c r="TB406" s="33"/>
      <c r="TC406" s="33"/>
      <c r="TD406" s="33"/>
      <c r="TE406" s="33"/>
      <c r="TF406" s="33"/>
      <c r="TG406" s="33"/>
      <c r="TH406" s="33"/>
      <c r="TI406" s="33"/>
      <c r="TJ406" s="33"/>
      <c r="TK406" s="33"/>
      <c r="TL406" s="33"/>
      <c r="TM406" s="33"/>
      <c r="TN406" s="33"/>
      <c r="TO406" s="33"/>
      <c r="TP406" s="33"/>
      <c r="TQ406" s="33"/>
      <c r="TR406" s="33"/>
      <c r="TS406" s="33"/>
      <c r="TT406" s="33"/>
      <c r="TU406" s="33"/>
      <c r="TV406" s="33"/>
      <c r="TW406" s="33"/>
      <c r="TX406" s="33"/>
      <c r="TY406" s="33"/>
      <c r="TZ406" s="33"/>
      <c r="UA406" s="33"/>
      <c r="UB406" s="33"/>
      <c r="UC406" s="33"/>
      <c r="UD406" s="33"/>
      <c r="UE406" s="33"/>
      <c r="UF406" s="33"/>
      <c r="UG406" s="33"/>
      <c r="UH406" s="33"/>
      <c r="UI406" s="33"/>
      <c r="UJ406" s="33"/>
      <c r="UK406" s="33"/>
      <c r="UL406" s="33"/>
    </row>
    <row r="407" spans="1:558" s="13" customFormat="1" x14ac:dyDescent="0.25">
      <c r="A407" s="54">
        <v>401</v>
      </c>
      <c r="B407" s="24" t="s">
        <v>803</v>
      </c>
      <c r="C407" s="54" t="s">
        <v>913</v>
      </c>
      <c r="D407" s="80" t="s">
        <v>801</v>
      </c>
      <c r="E407" s="80" t="s">
        <v>139</v>
      </c>
      <c r="F407" s="86" t="s">
        <v>921</v>
      </c>
      <c r="G407" s="25">
        <v>155000</v>
      </c>
      <c r="H407" s="84">
        <v>23327.279999999999</v>
      </c>
      <c r="I407" s="25">
        <v>25</v>
      </c>
      <c r="J407" s="85">
        <v>4448.5</v>
      </c>
      <c r="K407" s="60">
        <f t="shared" si="54"/>
        <v>11004.999999999998</v>
      </c>
      <c r="L407" s="36">
        <f t="shared" si="55"/>
        <v>1705.0000000000002</v>
      </c>
      <c r="M407" s="72">
        <v>4712</v>
      </c>
      <c r="N407" s="25">
        <f t="shared" si="56"/>
        <v>10989.5</v>
      </c>
      <c r="O407" s="25"/>
      <c r="P407" s="25">
        <f t="shared" si="57"/>
        <v>9160.5</v>
      </c>
      <c r="Q407" s="25">
        <f t="shared" si="51"/>
        <v>32512.78</v>
      </c>
      <c r="R407" s="25">
        <f t="shared" si="52"/>
        <v>23699.5</v>
      </c>
      <c r="S407" s="25">
        <f t="shared" si="53"/>
        <v>122487.22</v>
      </c>
      <c r="T407" s="37" t="s">
        <v>44</v>
      </c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  <c r="LD407" s="33"/>
      <c r="LE407" s="33"/>
      <c r="LF407" s="33"/>
      <c r="LG407" s="33"/>
      <c r="LH407" s="33"/>
      <c r="LI407" s="33"/>
      <c r="LJ407" s="33"/>
      <c r="LK407" s="33"/>
      <c r="LL407" s="33"/>
      <c r="LM407" s="33"/>
      <c r="LN407" s="33"/>
      <c r="LO407" s="33"/>
      <c r="LP407" s="33"/>
      <c r="LQ407" s="33"/>
      <c r="LR407" s="33"/>
      <c r="LS407" s="33"/>
      <c r="LT407" s="33"/>
      <c r="LU407" s="33"/>
      <c r="LV407" s="33"/>
      <c r="LW407" s="33"/>
      <c r="LX407" s="33"/>
      <c r="LY407" s="33"/>
      <c r="LZ407" s="33"/>
      <c r="MA407" s="33"/>
      <c r="MB407" s="33"/>
      <c r="MC407" s="33"/>
      <c r="MD407" s="33"/>
      <c r="ME407" s="33"/>
      <c r="MF407" s="33"/>
      <c r="MG407" s="33"/>
      <c r="MH407" s="33"/>
      <c r="MI407" s="33"/>
      <c r="MJ407" s="33"/>
      <c r="MK407" s="33"/>
      <c r="ML407" s="33"/>
      <c r="MM407" s="33"/>
      <c r="MN407" s="33"/>
      <c r="MO407" s="33"/>
      <c r="MP407" s="33"/>
      <c r="MQ407" s="33"/>
      <c r="MR407" s="33"/>
      <c r="MS407" s="33"/>
      <c r="MT407" s="33"/>
      <c r="MU407" s="33"/>
      <c r="MV407" s="33"/>
      <c r="MW407" s="33"/>
      <c r="MX407" s="33"/>
      <c r="MY407" s="33"/>
      <c r="MZ407" s="33"/>
      <c r="NA407" s="33"/>
      <c r="NB407" s="33"/>
      <c r="NC407" s="33"/>
      <c r="ND407" s="33"/>
      <c r="NE407" s="33"/>
      <c r="NF407" s="33"/>
      <c r="NG407" s="33"/>
      <c r="NH407" s="33"/>
      <c r="NI407" s="33"/>
      <c r="NJ407" s="33"/>
      <c r="NK407" s="33"/>
      <c r="NL407" s="33"/>
      <c r="NM407" s="33"/>
      <c r="NN407" s="33"/>
      <c r="NO407" s="33"/>
      <c r="NP407" s="33"/>
      <c r="NQ407" s="33"/>
      <c r="NR407" s="33"/>
      <c r="NS407" s="33"/>
      <c r="NT407" s="33"/>
      <c r="NU407" s="33"/>
      <c r="NV407" s="33"/>
      <c r="NW407" s="33"/>
      <c r="NX407" s="33"/>
      <c r="NY407" s="33"/>
      <c r="NZ407" s="33"/>
      <c r="OA407" s="33"/>
      <c r="OB407" s="33"/>
      <c r="OC407" s="33"/>
      <c r="OD407" s="33"/>
      <c r="OE407" s="33"/>
      <c r="OF407" s="33"/>
      <c r="OG407" s="33"/>
      <c r="OH407" s="33"/>
      <c r="OI407" s="33"/>
      <c r="OJ407" s="33"/>
      <c r="OK407" s="33"/>
      <c r="OL407" s="33"/>
      <c r="OM407" s="33"/>
      <c r="ON407" s="33"/>
      <c r="OO407" s="33"/>
      <c r="OP407" s="33"/>
      <c r="OQ407" s="33"/>
      <c r="OR407" s="33"/>
      <c r="OS407" s="33"/>
      <c r="OT407" s="33"/>
      <c r="OU407" s="33"/>
      <c r="OV407" s="33"/>
      <c r="OW407" s="33"/>
      <c r="OX407" s="33"/>
      <c r="OY407" s="33"/>
      <c r="OZ407" s="33"/>
      <c r="PA407" s="33"/>
      <c r="PB407" s="33"/>
      <c r="PC407" s="33"/>
      <c r="PD407" s="33"/>
      <c r="PE407" s="33"/>
      <c r="PF407" s="33"/>
      <c r="PG407" s="33"/>
      <c r="PH407" s="33"/>
      <c r="PI407" s="33"/>
      <c r="PJ407" s="33"/>
      <c r="PK407" s="33"/>
      <c r="PL407" s="33"/>
      <c r="PM407" s="33"/>
      <c r="PN407" s="33"/>
      <c r="PO407" s="33"/>
      <c r="PP407" s="33"/>
      <c r="PQ407" s="33"/>
      <c r="PR407" s="33"/>
      <c r="PS407" s="33"/>
      <c r="PT407" s="33"/>
      <c r="PU407" s="33"/>
      <c r="PV407" s="33"/>
      <c r="PW407" s="33"/>
      <c r="PX407" s="33"/>
      <c r="PY407" s="33"/>
      <c r="PZ407" s="33"/>
      <c r="QA407" s="33"/>
      <c r="QB407" s="33"/>
      <c r="QC407" s="33"/>
      <c r="QD407" s="33"/>
      <c r="QE407" s="33"/>
      <c r="QF407" s="33"/>
      <c r="QG407" s="33"/>
      <c r="QH407" s="33"/>
      <c r="QI407" s="33"/>
      <c r="QJ407" s="33"/>
      <c r="QK407" s="33"/>
      <c r="QL407" s="33"/>
      <c r="QM407" s="33"/>
      <c r="QN407" s="33"/>
      <c r="QO407" s="33"/>
      <c r="QP407" s="33"/>
      <c r="QQ407" s="33"/>
      <c r="QR407" s="33"/>
      <c r="QS407" s="33"/>
      <c r="QT407" s="33"/>
      <c r="QU407" s="33"/>
      <c r="QV407" s="33"/>
      <c r="QW407" s="33"/>
      <c r="QX407" s="33"/>
      <c r="QY407" s="33"/>
      <c r="QZ407" s="33"/>
      <c r="RA407" s="33"/>
      <c r="RB407" s="33"/>
      <c r="RC407" s="33"/>
      <c r="RD407" s="33"/>
      <c r="RE407" s="33"/>
      <c r="RF407" s="33"/>
      <c r="RG407" s="33"/>
      <c r="RH407" s="33"/>
      <c r="RI407" s="33"/>
      <c r="RJ407" s="33"/>
      <c r="RK407" s="33"/>
      <c r="RL407" s="33"/>
      <c r="RM407" s="33"/>
      <c r="RN407" s="33"/>
      <c r="RO407" s="33"/>
      <c r="RP407" s="33"/>
      <c r="RQ407" s="33"/>
      <c r="RR407" s="33"/>
      <c r="RS407" s="33"/>
      <c r="RT407" s="33"/>
      <c r="RU407" s="33"/>
      <c r="RV407" s="33"/>
      <c r="RW407" s="33"/>
      <c r="RX407" s="33"/>
      <c r="RY407" s="33"/>
      <c r="RZ407" s="33"/>
      <c r="SA407" s="33"/>
      <c r="SB407" s="33"/>
      <c r="SC407" s="33"/>
      <c r="SD407" s="33"/>
      <c r="SE407" s="33"/>
      <c r="SF407" s="33"/>
      <c r="SG407" s="33"/>
      <c r="SH407" s="33"/>
      <c r="SI407" s="33"/>
      <c r="SJ407" s="33"/>
      <c r="SK407" s="33"/>
      <c r="SL407" s="33"/>
      <c r="SM407" s="33"/>
      <c r="SN407" s="33"/>
      <c r="SO407" s="33"/>
      <c r="SP407" s="33"/>
      <c r="SQ407" s="33"/>
      <c r="SR407" s="33"/>
      <c r="SS407" s="33"/>
      <c r="ST407" s="33"/>
      <c r="SU407" s="33"/>
      <c r="SV407" s="33"/>
      <c r="SW407" s="33"/>
      <c r="SX407" s="33"/>
      <c r="SY407" s="33"/>
      <c r="SZ407" s="33"/>
      <c r="TA407" s="33"/>
      <c r="TB407" s="33"/>
      <c r="TC407" s="33"/>
      <c r="TD407" s="33"/>
      <c r="TE407" s="33"/>
      <c r="TF407" s="33"/>
      <c r="TG407" s="33"/>
      <c r="TH407" s="33"/>
      <c r="TI407" s="33"/>
      <c r="TJ407" s="33"/>
      <c r="TK407" s="33"/>
      <c r="TL407" s="33"/>
      <c r="TM407" s="33"/>
      <c r="TN407" s="33"/>
      <c r="TO407" s="33"/>
      <c r="TP407" s="33"/>
      <c r="TQ407" s="33"/>
      <c r="TR407" s="33"/>
      <c r="TS407" s="33"/>
      <c r="TT407" s="33"/>
      <c r="TU407" s="33"/>
      <c r="TV407" s="33"/>
      <c r="TW407" s="33"/>
      <c r="TX407" s="33"/>
      <c r="TY407" s="33"/>
      <c r="TZ407" s="33"/>
      <c r="UA407" s="33"/>
      <c r="UB407" s="33"/>
      <c r="UC407" s="33"/>
      <c r="UD407" s="33"/>
      <c r="UE407" s="33"/>
      <c r="UF407" s="33"/>
      <c r="UG407" s="33"/>
      <c r="UH407" s="33"/>
      <c r="UI407" s="33"/>
      <c r="UJ407" s="33"/>
      <c r="UK407" s="33"/>
      <c r="UL407" s="33"/>
    </row>
    <row r="408" spans="1:558" s="13" customFormat="1" x14ac:dyDescent="0.25">
      <c r="A408" s="54">
        <v>402</v>
      </c>
      <c r="B408" s="24" t="s">
        <v>421</v>
      </c>
      <c r="C408" s="54" t="s">
        <v>913</v>
      </c>
      <c r="D408" s="80" t="s">
        <v>801</v>
      </c>
      <c r="E408" s="80" t="s">
        <v>880</v>
      </c>
      <c r="F408" s="86" t="s">
        <v>921</v>
      </c>
      <c r="G408" s="25">
        <v>41000</v>
      </c>
      <c r="H408" s="87">
        <v>326.47000000000003</v>
      </c>
      <c r="I408" s="25">
        <v>25</v>
      </c>
      <c r="J408" s="85">
        <v>1176.7</v>
      </c>
      <c r="K408" s="60">
        <f t="shared" si="54"/>
        <v>2910.9999999999995</v>
      </c>
      <c r="L408" s="36">
        <f t="shared" si="55"/>
        <v>451.00000000000006</v>
      </c>
      <c r="M408" s="72">
        <v>1246.4000000000001</v>
      </c>
      <c r="N408" s="25">
        <f t="shared" si="56"/>
        <v>2906.9</v>
      </c>
      <c r="O408" s="25"/>
      <c r="P408" s="25">
        <f t="shared" si="57"/>
        <v>2423.1000000000004</v>
      </c>
      <c r="Q408" s="25">
        <f t="shared" ref="Q408:Q471" si="58">+H408+I408+J408+M408+O408</f>
        <v>2774.57</v>
      </c>
      <c r="R408" s="25">
        <f t="shared" ref="R408:R471" si="59">+K408+L408+N408</f>
        <v>6268.9</v>
      </c>
      <c r="S408" s="25">
        <f t="shared" si="53"/>
        <v>38225.43</v>
      </c>
      <c r="T408" s="37" t="s">
        <v>44</v>
      </c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  <c r="LD408" s="33"/>
      <c r="LE408" s="33"/>
      <c r="LF408" s="33"/>
      <c r="LG408" s="33"/>
      <c r="LH408" s="33"/>
      <c r="LI408" s="33"/>
      <c r="LJ408" s="33"/>
      <c r="LK408" s="33"/>
      <c r="LL408" s="33"/>
      <c r="LM408" s="33"/>
      <c r="LN408" s="33"/>
      <c r="LO408" s="33"/>
      <c r="LP408" s="33"/>
      <c r="LQ408" s="33"/>
      <c r="LR408" s="33"/>
      <c r="LS408" s="33"/>
      <c r="LT408" s="33"/>
      <c r="LU408" s="33"/>
      <c r="LV408" s="33"/>
      <c r="LW408" s="33"/>
      <c r="LX408" s="33"/>
      <c r="LY408" s="33"/>
      <c r="LZ408" s="33"/>
      <c r="MA408" s="33"/>
      <c r="MB408" s="33"/>
      <c r="MC408" s="33"/>
      <c r="MD408" s="33"/>
      <c r="ME408" s="33"/>
      <c r="MF408" s="33"/>
      <c r="MG408" s="33"/>
      <c r="MH408" s="33"/>
      <c r="MI408" s="33"/>
      <c r="MJ408" s="33"/>
      <c r="MK408" s="33"/>
      <c r="ML408" s="33"/>
      <c r="MM408" s="33"/>
      <c r="MN408" s="33"/>
      <c r="MO408" s="33"/>
      <c r="MP408" s="33"/>
      <c r="MQ408" s="33"/>
      <c r="MR408" s="33"/>
      <c r="MS408" s="33"/>
      <c r="MT408" s="33"/>
      <c r="MU408" s="33"/>
      <c r="MV408" s="33"/>
      <c r="MW408" s="33"/>
      <c r="MX408" s="33"/>
      <c r="MY408" s="33"/>
      <c r="MZ408" s="33"/>
      <c r="NA408" s="33"/>
      <c r="NB408" s="33"/>
      <c r="NC408" s="33"/>
      <c r="ND408" s="33"/>
      <c r="NE408" s="33"/>
      <c r="NF408" s="33"/>
      <c r="NG408" s="33"/>
      <c r="NH408" s="33"/>
      <c r="NI408" s="33"/>
      <c r="NJ408" s="33"/>
      <c r="NK408" s="33"/>
      <c r="NL408" s="33"/>
      <c r="NM408" s="33"/>
      <c r="NN408" s="33"/>
      <c r="NO408" s="33"/>
      <c r="NP408" s="33"/>
      <c r="NQ408" s="33"/>
      <c r="NR408" s="33"/>
      <c r="NS408" s="33"/>
      <c r="NT408" s="33"/>
      <c r="NU408" s="33"/>
      <c r="NV408" s="33"/>
      <c r="NW408" s="33"/>
      <c r="NX408" s="33"/>
      <c r="NY408" s="33"/>
      <c r="NZ408" s="33"/>
      <c r="OA408" s="33"/>
      <c r="OB408" s="33"/>
      <c r="OC408" s="33"/>
      <c r="OD408" s="33"/>
      <c r="OE408" s="33"/>
      <c r="OF408" s="33"/>
      <c r="OG408" s="33"/>
      <c r="OH408" s="33"/>
      <c r="OI408" s="33"/>
      <c r="OJ408" s="33"/>
      <c r="OK408" s="33"/>
      <c r="OL408" s="33"/>
      <c r="OM408" s="33"/>
      <c r="ON408" s="33"/>
      <c r="OO408" s="33"/>
      <c r="OP408" s="33"/>
      <c r="OQ408" s="33"/>
      <c r="OR408" s="33"/>
      <c r="OS408" s="33"/>
      <c r="OT408" s="33"/>
      <c r="OU408" s="33"/>
      <c r="OV408" s="33"/>
      <c r="OW408" s="33"/>
      <c r="OX408" s="33"/>
      <c r="OY408" s="33"/>
      <c r="OZ408" s="33"/>
      <c r="PA408" s="33"/>
      <c r="PB408" s="33"/>
      <c r="PC408" s="33"/>
      <c r="PD408" s="33"/>
      <c r="PE408" s="33"/>
      <c r="PF408" s="33"/>
      <c r="PG408" s="33"/>
      <c r="PH408" s="33"/>
      <c r="PI408" s="33"/>
      <c r="PJ408" s="33"/>
      <c r="PK408" s="33"/>
      <c r="PL408" s="33"/>
      <c r="PM408" s="33"/>
      <c r="PN408" s="33"/>
      <c r="PO408" s="33"/>
      <c r="PP408" s="33"/>
      <c r="PQ408" s="33"/>
      <c r="PR408" s="33"/>
      <c r="PS408" s="33"/>
      <c r="PT408" s="33"/>
      <c r="PU408" s="33"/>
      <c r="PV408" s="33"/>
      <c r="PW408" s="33"/>
      <c r="PX408" s="33"/>
      <c r="PY408" s="33"/>
      <c r="PZ408" s="33"/>
      <c r="QA408" s="33"/>
      <c r="QB408" s="33"/>
      <c r="QC408" s="33"/>
      <c r="QD408" s="33"/>
      <c r="QE408" s="33"/>
      <c r="QF408" s="33"/>
      <c r="QG408" s="33"/>
      <c r="QH408" s="33"/>
      <c r="QI408" s="33"/>
      <c r="QJ408" s="33"/>
      <c r="QK408" s="33"/>
      <c r="QL408" s="33"/>
      <c r="QM408" s="33"/>
      <c r="QN408" s="33"/>
      <c r="QO408" s="33"/>
      <c r="QP408" s="33"/>
      <c r="QQ408" s="33"/>
      <c r="QR408" s="33"/>
      <c r="QS408" s="33"/>
      <c r="QT408" s="33"/>
      <c r="QU408" s="33"/>
      <c r="QV408" s="33"/>
      <c r="QW408" s="33"/>
      <c r="QX408" s="33"/>
      <c r="QY408" s="33"/>
      <c r="QZ408" s="33"/>
      <c r="RA408" s="33"/>
      <c r="RB408" s="33"/>
      <c r="RC408" s="33"/>
      <c r="RD408" s="33"/>
      <c r="RE408" s="33"/>
      <c r="RF408" s="33"/>
      <c r="RG408" s="33"/>
      <c r="RH408" s="33"/>
      <c r="RI408" s="33"/>
      <c r="RJ408" s="33"/>
      <c r="RK408" s="33"/>
      <c r="RL408" s="33"/>
      <c r="RM408" s="33"/>
      <c r="RN408" s="33"/>
      <c r="RO408" s="33"/>
      <c r="RP408" s="33"/>
      <c r="RQ408" s="33"/>
      <c r="RR408" s="33"/>
      <c r="RS408" s="33"/>
      <c r="RT408" s="33"/>
      <c r="RU408" s="33"/>
      <c r="RV408" s="33"/>
      <c r="RW408" s="33"/>
      <c r="RX408" s="33"/>
      <c r="RY408" s="33"/>
      <c r="RZ408" s="33"/>
      <c r="SA408" s="33"/>
      <c r="SB408" s="33"/>
      <c r="SC408" s="33"/>
      <c r="SD408" s="33"/>
      <c r="SE408" s="33"/>
      <c r="SF408" s="33"/>
      <c r="SG408" s="33"/>
      <c r="SH408" s="33"/>
      <c r="SI408" s="33"/>
      <c r="SJ408" s="33"/>
      <c r="SK408" s="33"/>
      <c r="SL408" s="33"/>
      <c r="SM408" s="33"/>
      <c r="SN408" s="33"/>
      <c r="SO408" s="33"/>
      <c r="SP408" s="33"/>
      <c r="SQ408" s="33"/>
      <c r="SR408" s="33"/>
      <c r="SS408" s="33"/>
      <c r="ST408" s="33"/>
      <c r="SU408" s="33"/>
      <c r="SV408" s="33"/>
      <c r="SW408" s="33"/>
      <c r="SX408" s="33"/>
      <c r="SY408" s="33"/>
      <c r="SZ408" s="33"/>
      <c r="TA408" s="33"/>
      <c r="TB408" s="33"/>
      <c r="TC408" s="33"/>
      <c r="TD408" s="33"/>
      <c r="TE408" s="33"/>
      <c r="TF408" s="33"/>
      <c r="TG408" s="33"/>
      <c r="TH408" s="33"/>
      <c r="TI408" s="33"/>
      <c r="TJ408" s="33"/>
      <c r="TK408" s="33"/>
      <c r="TL408" s="33"/>
      <c r="TM408" s="33"/>
      <c r="TN408" s="33"/>
      <c r="TO408" s="33"/>
      <c r="TP408" s="33"/>
      <c r="TQ408" s="33"/>
      <c r="TR408" s="33"/>
      <c r="TS408" s="33"/>
      <c r="TT408" s="33"/>
      <c r="TU408" s="33"/>
      <c r="TV408" s="33"/>
      <c r="TW408" s="33"/>
      <c r="TX408" s="33"/>
      <c r="TY408" s="33"/>
      <c r="TZ408" s="33"/>
      <c r="UA408" s="33"/>
      <c r="UB408" s="33"/>
      <c r="UC408" s="33"/>
      <c r="UD408" s="33"/>
      <c r="UE408" s="33"/>
      <c r="UF408" s="33"/>
      <c r="UG408" s="33"/>
      <c r="UH408" s="33"/>
      <c r="UI408" s="33"/>
      <c r="UJ408" s="33"/>
      <c r="UK408" s="33"/>
      <c r="UL408" s="33"/>
    </row>
    <row r="409" spans="1:558" s="13" customFormat="1" x14ac:dyDescent="0.25">
      <c r="A409" s="54">
        <v>403</v>
      </c>
      <c r="B409" s="24" t="s">
        <v>423</v>
      </c>
      <c r="C409" s="54" t="s">
        <v>913</v>
      </c>
      <c r="D409" s="80" t="s">
        <v>801</v>
      </c>
      <c r="E409" s="80" t="s">
        <v>880</v>
      </c>
      <c r="F409" s="86" t="s">
        <v>921</v>
      </c>
      <c r="G409" s="25">
        <v>41000</v>
      </c>
      <c r="H409" s="87">
        <v>583.79</v>
      </c>
      <c r="I409" s="25">
        <v>25</v>
      </c>
      <c r="J409" s="85">
        <v>1176.7</v>
      </c>
      <c r="K409" s="60">
        <f t="shared" si="54"/>
        <v>2910.9999999999995</v>
      </c>
      <c r="L409" s="36">
        <f t="shared" si="55"/>
        <v>451.00000000000006</v>
      </c>
      <c r="M409" s="72">
        <v>1246.4000000000001</v>
      </c>
      <c r="N409" s="25">
        <f t="shared" si="56"/>
        <v>2906.9</v>
      </c>
      <c r="O409" s="25"/>
      <c r="P409" s="25">
        <f t="shared" si="57"/>
        <v>2423.1000000000004</v>
      </c>
      <c r="Q409" s="25">
        <f t="shared" si="58"/>
        <v>3031.8900000000003</v>
      </c>
      <c r="R409" s="25">
        <f t="shared" si="59"/>
        <v>6268.9</v>
      </c>
      <c r="S409" s="25">
        <f t="shared" si="53"/>
        <v>37968.11</v>
      </c>
      <c r="T409" s="37" t="s">
        <v>44</v>
      </c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  <c r="LD409" s="33"/>
      <c r="LE409" s="33"/>
      <c r="LF409" s="33"/>
      <c r="LG409" s="33"/>
      <c r="LH409" s="33"/>
      <c r="LI409" s="33"/>
      <c r="LJ409" s="33"/>
      <c r="LK409" s="33"/>
      <c r="LL409" s="33"/>
      <c r="LM409" s="33"/>
      <c r="LN409" s="33"/>
      <c r="LO409" s="33"/>
      <c r="LP409" s="33"/>
      <c r="LQ409" s="33"/>
      <c r="LR409" s="33"/>
      <c r="LS409" s="33"/>
      <c r="LT409" s="33"/>
      <c r="LU409" s="33"/>
      <c r="LV409" s="33"/>
      <c r="LW409" s="33"/>
      <c r="LX409" s="33"/>
      <c r="LY409" s="33"/>
      <c r="LZ409" s="33"/>
      <c r="MA409" s="33"/>
      <c r="MB409" s="33"/>
      <c r="MC409" s="33"/>
      <c r="MD409" s="33"/>
      <c r="ME409" s="33"/>
      <c r="MF409" s="33"/>
      <c r="MG409" s="33"/>
      <c r="MH409" s="33"/>
      <c r="MI409" s="33"/>
      <c r="MJ409" s="33"/>
      <c r="MK409" s="33"/>
      <c r="ML409" s="33"/>
      <c r="MM409" s="33"/>
      <c r="MN409" s="33"/>
      <c r="MO409" s="33"/>
      <c r="MP409" s="33"/>
      <c r="MQ409" s="33"/>
      <c r="MR409" s="33"/>
      <c r="MS409" s="33"/>
      <c r="MT409" s="33"/>
      <c r="MU409" s="33"/>
      <c r="MV409" s="33"/>
      <c r="MW409" s="33"/>
      <c r="MX409" s="33"/>
      <c r="MY409" s="33"/>
      <c r="MZ409" s="33"/>
      <c r="NA409" s="33"/>
      <c r="NB409" s="33"/>
      <c r="NC409" s="33"/>
      <c r="ND409" s="33"/>
      <c r="NE409" s="33"/>
      <c r="NF409" s="33"/>
      <c r="NG409" s="33"/>
      <c r="NH409" s="33"/>
      <c r="NI409" s="33"/>
      <c r="NJ409" s="33"/>
      <c r="NK409" s="33"/>
      <c r="NL409" s="33"/>
      <c r="NM409" s="33"/>
      <c r="NN409" s="33"/>
      <c r="NO409" s="33"/>
      <c r="NP409" s="33"/>
      <c r="NQ409" s="33"/>
      <c r="NR409" s="33"/>
      <c r="NS409" s="33"/>
      <c r="NT409" s="33"/>
      <c r="NU409" s="33"/>
      <c r="NV409" s="33"/>
      <c r="NW409" s="33"/>
      <c r="NX409" s="33"/>
      <c r="NY409" s="33"/>
      <c r="NZ409" s="33"/>
      <c r="OA409" s="33"/>
      <c r="OB409" s="33"/>
      <c r="OC409" s="33"/>
      <c r="OD409" s="33"/>
      <c r="OE409" s="33"/>
      <c r="OF409" s="33"/>
      <c r="OG409" s="33"/>
      <c r="OH409" s="33"/>
      <c r="OI409" s="33"/>
      <c r="OJ409" s="33"/>
      <c r="OK409" s="33"/>
      <c r="OL409" s="33"/>
      <c r="OM409" s="33"/>
      <c r="ON409" s="33"/>
      <c r="OO409" s="33"/>
      <c r="OP409" s="33"/>
      <c r="OQ409" s="33"/>
      <c r="OR409" s="33"/>
      <c r="OS409" s="33"/>
      <c r="OT409" s="33"/>
      <c r="OU409" s="33"/>
      <c r="OV409" s="33"/>
      <c r="OW409" s="33"/>
      <c r="OX409" s="33"/>
      <c r="OY409" s="33"/>
      <c r="OZ409" s="33"/>
      <c r="PA409" s="33"/>
      <c r="PB409" s="33"/>
      <c r="PC409" s="33"/>
      <c r="PD409" s="33"/>
      <c r="PE409" s="33"/>
      <c r="PF409" s="33"/>
      <c r="PG409" s="33"/>
      <c r="PH409" s="33"/>
      <c r="PI409" s="33"/>
      <c r="PJ409" s="33"/>
      <c r="PK409" s="33"/>
      <c r="PL409" s="33"/>
      <c r="PM409" s="33"/>
      <c r="PN409" s="33"/>
      <c r="PO409" s="33"/>
      <c r="PP409" s="33"/>
      <c r="PQ409" s="33"/>
      <c r="PR409" s="33"/>
      <c r="PS409" s="33"/>
      <c r="PT409" s="33"/>
      <c r="PU409" s="33"/>
      <c r="PV409" s="33"/>
      <c r="PW409" s="33"/>
      <c r="PX409" s="33"/>
      <c r="PY409" s="33"/>
      <c r="PZ409" s="33"/>
      <c r="QA409" s="33"/>
      <c r="QB409" s="33"/>
      <c r="QC409" s="33"/>
      <c r="QD409" s="33"/>
      <c r="QE409" s="33"/>
      <c r="QF409" s="33"/>
      <c r="QG409" s="33"/>
      <c r="QH409" s="33"/>
      <c r="QI409" s="33"/>
      <c r="QJ409" s="33"/>
      <c r="QK409" s="33"/>
      <c r="QL409" s="33"/>
      <c r="QM409" s="33"/>
      <c r="QN409" s="33"/>
      <c r="QO409" s="33"/>
      <c r="QP409" s="33"/>
      <c r="QQ409" s="33"/>
      <c r="QR409" s="33"/>
      <c r="QS409" s="33"/>
      <c r="QT409" s="33"/>
      <c r="QU409" s="33"/>
      <c r="QV409" s="33"/>
      <c r="QW409" s="33"/>
      <c r="QX409" s="33"/>
      <c r="QY409" s="33"/>
      <c r="QZ409" s="33"/>
      <c r="RA409" s="33"/>
      <c r="RB409" s="33"/>
      <c r="RC409" s="33"/>
      <c r="RD409" s="33"/>
      <c r="RE409" s="33"/>
      <c r="RF409" s="33"/>
      <c r="RG409" s="33"/>
      <c r="RH409" s="33"/>
      <c r="RI409" s="33"/>
      <c r="RJ409" s="33"/>
      <c r="RK409" s="33"/>
      <c r="RL409" s="33"/>
      <c r="RM409" s="33"/>
      <c r="RN409" s="33"/>
      <c r="RO409" s="33"/>
      <c r="RP409" s="33"/>
      <c r="RQ409" s="33"/>
      <c r="RR409" s="33"/>
      <c r="RS409" s="33"/>
      <c r="RT409" s="33"/>
      <c r="RU409" s="33"/>
      <c r="RV409" s="33"/>
      <c r="RW409" s="33"/>
      <c r="RX409" s="33"/>
      <c r="RY409" s="33"/>
      <c r="RZ409" s="33"/>
      <c r="SA409" s="33"/>
      <c r="SB409" s="33"/>
      <c r="SC409" s="33"/>
      <c r="SD409" s="33"/>
      <c r="SE409" s="33"/>
      <c r="SF409" s="33"/>
      <c r="SG409" s="33"/>
      <c r="SH409" s="33"/>
      <c r="SI409" s="33"/>
      <c r="SJ409" s="33"/>
      <c r="SK409" s="33"/>
      <c r="SL409" s="33"/>
      <c r="SM409" s="33"/>
      <c r="SN409" s="33"/>
      <c r="SO409" s="33"/>
      <c r="SP409" s="33"/>
      <c r="SQ409" s="33"/>
      <c r="SR409" s="33"/>
      <c r="SS409" s="33"/>
      <c r="ST409" s="33"/>
      <c r="SU409" s="33"/>
      <c r="SV409" s="33"/>
      <c r="SW409" s="33"/>
      <c r="SX409" s="33"/>
      <c r="SY409" s="33"/>
      <c r="SZ409" s="33"/>
      <c r="TA409" s="33"/>
      <c r="TB409" s="33"/>
      <c r="TC409" s="33"/>
      <c r="TD409" s="33"/>
      <c r="TE409" s="33"/>
      <c r="TF409" s="33"/>
      <c r="TG409" s="33"/>
      <c r="TH409" s="33"/>
      <c r="TI409" s="33"/>
      <c r="TJ409" s="33"/>
      <c r="TK409" s="33"/>
      <c r="TL409" s="33"/>
      <c r="TM409" s="33"/>
      <c r="TN409" s="33"/>
      <c r="TO409" s="33"/>
      <c r="TP409" s="33"/>
      <c r="TQ409" s="33"/>
      <c r="TR409" s="33"/>
      <c r="TS409" s="33"/>
      <c r="TT409" s="33"/>
      <c r="TU409" s="33"/>
      <c r="TV409" s="33"/>
      <c r="TW409" s="33"/>
      <c r="TX409" s="33"/>
      <c r="TY409" s="33"/>
      <c r="TZ409" s="33"/>
      <c r="UA409" s="33"/>
      <c r="UB409" s="33"/>
      <c r="UC409" s="33"/>
      <c r="UD409" s="33"/>
      <c r="UE409" s="33"/>
      <c r="UF409" s="33"/>
      <c r="UG409" s="33"/>
      <c r="UH409" s="33"/>
      <c r="UI409" s="33"/>
      <c r="UJ409" s="33"/>
      <c r="UK409" s="33"/>
      <c r="UL409" s="33"/>
    </row>
    <row r="410" spans="1:558" s="13" customFormat="1" x14ac:dyDescent="0.25">
      <c r="A410" s="54">
        <v>404</v>
      </c>
      <c r="B410" s="24" t="s">
        <v>430</v>
      </c>
      <c r="C410" s="54" t="s">
        <v>912</v>
      </c>
      <c r="D410" s="80" t="s">
        <v>801</v>
      </c>
      <c r="E410" s="80" t="s">
        <v>880</v>
      </c>
      <c r="F410" s="86" t="s">
        <v>921</v>
      </c>
      <c r="G410" s="25">
        <v>41000</v>
      </c>
      <c r="H410" s="87">
        <v>583.79</v>
      </c>
      <c r="I410" s="25">
        <v>25</v>
      </c>
      <c r="J410" s="85">
        <v>1176.7</v>
      </c>
      <c r="K410" s="60">
        <f t="shared" si="54"/>
        <v>2910.9999999999995</v>
      </c>
      <c r="L410" s="36">
        <f t="shared" si="55"/>
        <v>451.00000000000006</v>
      </c>
      <c r="M410" s="72">
        <v>1246.4000000000001</v>
      </c>
      <c r="N410" s="25">
        <f t="shared" si="56"/>
        <v>2906.9</v>
      </c>
      <c r="O410" s="25"/>
      <c r="P410" s="25">
        <f t="shared" si="57"/>
        <v>2423.1000000000004</v>
      </c>
      <c r="Q410" s="25">
        <f t="shared" si="58"/>
        <v>3031.8900000000003</v>
      </c>
      <c r="R410" s="25">
        <f t="shared" si="59"/>
        <v>6268.9</v>
      </c>
      <c r="S410" s="25">
        <f t="shared" si="53"/>
        <v>37968.11</v>
      </c>
      <c r="T410" s="37" t="s">
        <v>44</v>
      </c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  <c r="LD410" s="33"/>
      <c r="LE410" s="33"/>
      <c r="LF410" s="33"/>
      <c r="LG410" s="33"/>
      <c r="LH410" s="33"/>
      <c r="LI410" s="33"/>
      <c r="LJ410" s="33"/>
      <c r="LK410" s="33"/>
      <c r="LL410" s="33"/>
      <c r="LM410" s="33"/>
      <c r="LN410" s="33"/>
      <c r="LO410" s="33"/>
      <c r="LP410" s="33"/>
      <c r="LQ410" s="33"/>
      <c r="LR410" s="33"/>
      <c r="LS410" s="33"/>
      <c r="LT410" s="33"/>
      <c r="LU410" s="33"/>
      <c r="LV410" s="33"/>
      <c r="LW410" s="33"/>
      <c r="LX410" s="33"/>
      <c r="LY410" s="33"/>
      <c r="LZ410" s="33"/>
      <c r="MA410" s="33"/>
      <c r="MB410" s="33"/>
      <c r="MC410" s="33"/>
      <c r="MD410" s="33"/>
      <c r="ME410" s="33"/>
      <c r="MF410" s="33"/>
      <c r="MG410" s="33"/>
      <c r="MH410" s="33"/>
      <c r="MI410" s="33"/>
      <c r="MJ410" s="33"/>
      <c r="MK410" s="33"/>
      <c r="ML410" s="33"/>
      <c r="MM410" s="33"/>
      <c r="MN410" s="33"/>
      <c r="MO410" s="33"/>
      <c r="MP410" s="33"/>
      <c r="MQ410" s="33"/>
      <c r="MR410" s="33"/>
      <c r="MS410" s="33"/>
      <c r="MT410" s="33"/>
      <c r="MU410" s="33"/>
      <c r="MV410" s="33"/>
      <c r="MW410" s="33"/>
      <c r="MX410" s="33"/>
      <c r="MY410" s="33"/>
      <c r="MZ410" s="33"/>
      <c r="NA410" s="33"/>
      <c r="NB410" s="33"/>
      <c r="NC410" s="33"/>
      <c r="ND410" s="33"/>
      <c r="NE410" s="33"/>
      <c r="NF410" s="33"/>
      <c r="NG410" s="33"/>
      <c r="NH410" s="33"/>
      <c r="NI410" s="33"/>
      <c r="NJ410" s="33"/>
      <c r="NK410" s="33"/>
      <c r="NL410" s="33"/>
      <c r="NM410" s="33"/>
      <c r="NN410" s="33"/>
      <c r="NO410" s="33"/>
      <c r="NP410" s="33"/>
      <c r="NQ410" s="33"/>
      <c r="NR410" s="33"/>
      <c r="NS410" s="33"/>
      <c r="NT410" s="33"/>
      <c r="NU410" s="33"/>
      <c r="NV410" s="33"/>
      <c r="NW410" s="33"/>
      <c r="NX410" s="33"/>
      <c r="NY410" s="33"/>
      <c r="NZ410" s="33"/>
      <c r="OA410" s="33"/>
      <c r="OB410" s="33"/>
      <c r="OC410" s="33"/>
      <c r="OD410" s="33"/>
      <c r="OE410" s="33"/>
      <c r="OF410" s="33"/>
      <c r="OG410" s="33"/>
      <c r="OH410" s="33"/>
      <c r="OI410" s="33"/>
      <c r="OJ410" s="33"/>
      <c r="OK410" s="33"/>
      <c r="OL410" s="33"/>
      <c r="OM410" s="33"/>
      <c r="ON410" s="33"/>
      <c r="OO410" s="33"/>
      <c r="OP410" s="33"/>
      <c r="OQ410" s="33"/>
      <c r="OR410" s="33"/>
      <c r="OS410" s="33"/>
      <c r="OT410" s="33"/>
      <c r="OU410" s="33"/>
      <c r="OV410" s="33"/>
      <c r="OW410" s="33"/>
      <c r="OX410" s="33"/>
      <c r="OY410" s="33"/>
      <c r="OZ410" s="33"/>
      <c r="PA410" s="33"/>
      <c r="PB410" s="33"/>
      <c r="PC410" s="33"/>
      <c r="PD410" s="33"/>
      <c r="PE410" s="33"/>
      <c r="PF410" s="33"/>
      <c r="PG410" s="33"/>
      <c r="PH410" s="33"/>
      <c r="PI410" s="33"/>
      <c r="PJ410" s="33"/>
      <c r="PK410" s="33"/>
      <c r="PL410" s="33"/>
      <c r="PM410" s="33"/>
      <c r="PN410" s="33"/>
      <c r="PO410" s="33"/>
      <c r="PP410" s="33"/>
      <c r="PQ410" s="33"/>
      <c r="PR410" s="33"/>
      <c r="PS410" s="33"/>
      <c r="PT410" s="33"/>
      <c r="PU410" s="33"/>
      <c r="PV410" s="33"/>
      <c r="PW410" s="33"/>
      <c r="PX410" s="33"/>
      <c r="PY410" s="33"/>
      <c r="PZ410" s="33"/>
      <c r="QA410" s="33"/>
      <c r="QB410" s="33"/>
      <c r="QC410" s="33"/>
      <c r="QD410" s="33"/>
      <c r="QE410" s="33"/>
      <c r="QF410" s="33"/>
      <c r="QG410" s="33"/>
      <c r="QH410" s="33"/>
      <c r="QI410" s="33"/>
      <c r="QJ410" s="33"/>
      <c r="QK410" s="33"/>
      <c r="QL410" s="33"/>
      <c r="QM410" s="33"/>
      <c r="QN410" s="33"/>
      <c r="QO410" s="33"/>
      <c r="QP410" s="33"/>
      <c r="QQ410" s="33"/>
      <c r="QR410" s="33"/>
      <c r="QS410" s="33"/>
      <c r="QT410" s="33"/>
      <c r="QU410" s="33"/>
      <c r="QV410" s="33"/>
      <c r="QW410" s="33"/>
      <c r="QX410" s="33"/>
      <c r="QY410" s="33"/>
      <c r="QZ410" s="33"/>
      <c r="RA410" s="33"/>
      <c r="RB410" s="33"/>
      <c r="RC410" s="33"/>
      <c r="RD410" s="33"/>
      <c r="RE410" s="33"/>
      <c r="RF410" s="33"/>
      <c r="RG410" s="33"/>
      <c r="RH410" s="33"/>
      <c r="RI410" s="33"/>
      <c r="RJ410" s="33"/>
      <c r="RK410" s="33"/>
      <c r="RL410" s="33"/>
      <c r="RM410" s="33"/>
      <c r="RN410" s="33"/>
      <c r="RO410" s="33"/>
      <c r="RP410" s="33"/>
      <c r="RQ410" s="33"/>
      <c r="RR410" s="33"/>
      <c r="RS410" s="33"/>
      <c r="RT410" s="33"/>
      <c r="RU410" s="33"/>
      <c r="RV410" s="33"/>
      <c r="RW410" s="33"/>
      <c r="RX410" s="33"/>
      <c r="RY410" s="33"/>
      <c r="RZ410" s="33"/>
      <c r="SA410" s="33"/>
      <c r="SB410" s="33"/>
      <c r="SC410" s="33"/>
      <c r="SD410" s="33"/>
      <c r="SE410" s="33"/>
      <c r="SF410" s="33"/>
      <c r="SG410" s="33"/>
      <c r="SH410" s="33"/>
      <c r="SI410" s="33"/>
      <c r="SJ410" s="33"/>
      <c r="SK410" s="33"/>
      <c r="SL410" s="33"/>
      <c r="SM410" s="33"/>
      <c r="SN410" s="33"/>
      <c r="SO410" s="33"/>
      <c r="SP410" s="33"/>
      <c r="SQ410" s="33"/>
      <c r="SR410" s="33"/>
      <c r="SS410" s="33"/>
      <c r="ST410" s="33"/>
      <c r="SU410" s="33"/>
      <c r="SV410" s="33"/>
      <c r="SW410" s="33"/>
      <c r="SX410" s="33"/>
      <c r="SY410" s="33"/>
      <c r="SZ410" s="33"/>
      <c r="TA410" s="33"/>
      <c r="TB410" s="33"/>
      <c r="TC410" s="33"/>
      <c r="TD410" s="33"/>
      <c r="TE410" s="33"/>
      <c r="TF410" s="33"/>
      <c r="TG410" s="33"/>
      <c r="TH410" s="33"/>
      <c r="TI410" s="33"/>
      <c r="TJ410" s="33"/>
      <c r="TK410" s="33"/>
      <c r="TL410" s="33"/>
      <c r="TM410" s="33"/>
      <c r="TN410" s="33"/>
      <c r="TO410" s="33"/>
      <c r="TP410" s="33"/>
      <c r="TQ410" s="33"/>
      <c r="TR410" s="33"/>
      <c r="TS410" s="33"/>
      <c r="TT410" s="33"/>
      <c r="TU410" s="33"/>
      <c r="TV410" s="33"/>
      <c r="TW410" s="33"/>
      <c r="TX410" s="33"/>
      <c r="TY410" s="33"/>
      <c r="TZ410" s="33"/>
      <c r="UA410" s="33"/>
      <c r="UB410" s="33"/>
      <c r="UC410" s="33"/>
      <c r="UD410" s="33"/>
      <c r="UE410" s="33"/>
      <c r="UF410" s="33"/>
      <c r="UG410" s="33"/>
      <c r="UH410" s="33"/>
      <c r="UI410" s="33"/>
      <c r="UJ410" s="33"/>
      <c r="UK410" s="33"/>
      <c r="UL410" s="33"/>
    </row>
    <row r="411" spans="1:558" s="13" customFormat="1" x14ac:dyDescent="0.25">
      <c r="A411" s="54">
        <v>405</v>
      </c>
      <c r="B411" s="24" t="s">
        <v>432</v>
      </c>
      <c r="C411" s="54" t="s">
        <v>912</v>
      </c>
      <c r="D411" s="80" t="s">
        <v>801</v>
      </c>
      <c r="E411" s="80" t="s">
        <v>880</v>
      </c>
      <c r="F411" s="86" t="s">
        <v>921</v>
      </c>
      <c r="G411" s="25">
        <v>41000</v>
      </c>
      <c r="H411" s="87">
        <v>583.79</v>
      </c>
      <c r="I411" s="25">
        <v>25</v>
      </c>
      <c r="J411" s="85">
        <v>1176.7</v>
      </c>
      <c r="K411" s="60">
        <f t="shared" si="54"/>
        <v>2910.9999999999995</v>
      </c>
      <c r="L411" s="36">
        <f t="shared" si="55"/>
        <v>451.00000000000006</v>
      </c>
      <c r="M411" s="72">
        <v>1246.4000000000001</v>
      </c>
      <c r="N411" s="25">
        <f t="shared" si="56"/>
        <v>2906.9</v>
      </c>
      <c r="O411" s="25"/>
      <c r="P411" s="25">
        <f t="shared" si="57"/>
        <v>2423.1000000000004</v>
      </c>
      <c r="Q411" s="25">
        <f t="shared" si="58"/>
        <v>3031.8900000000003</v>
      </c>
      <c r="R411" s="25">
        <f t="shared" si="59"/>
        <v>6268.9</v>
      </c>
      <c r="S411" s="25">
        <f t="shared" si="53"/>
        <v>37968.11</v>
      </c>
      <c r="T411" s="37" t="s">
        <v>44</v>
      </c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  <c r="LD411" s="33"/>
      <c r="LE411" s="33"/>
      <c r="LF411" s="33"/>
      <c r="LG411" s="33"/>
      <c r="LH411" s="33"/>
      <c r="LI411" s="33"/>
      <c r="LJ411" s="33"/>
      <c r="LK411" s="33"/>
      <c r="LL411" s="33"/>
      <c r="LM411" s="33"/>
      <c r="LN411" s="33"/>
      <c r="LO411" s="33"/>
      <c r="LP411" s="33"/>
      <c r="LQ411" s="33"/>
      <c r="LR411" s="33"/>
      <c r="LS411" s="33"/>
      <c r="LT411" s="33"/>
      <c r="LU411" s="33"/>
      <c r="LV411" s="33"/>
      <c r="LW411" s="33"/>
      <c r="LX411" s="33"/>
      <c r="LY411" s="33"/>
      <c r="LZ411" s="33"/>
      <c r="MA411" s="33"/>
      <c r="MB411" s="33"/>
      <c r="MC411" s="33"/>
      <c r="MD411" s="33"/>
      <c r="ME411" s="33"/>
      <c r="MF411" s="33"/>
      <c r="MG411" s="33"/>
      <c r="MH411" s="33"/>
      <c r="MI411" s="33"/>
      <c r="MJ411" s="33"/>
      <c r="MK411" s="33"/>
      <c r="ML411" s="33"/>
      <c r="MM411" s="33"/>
      <c r="MN411" s="33"/>
      <c r="MO411" s="33"/>
      <c r="MP411" s="33"/>
      <c r="MQ411" s="33"/>
      <c r="MR411" s="33"/>
      <c r="MS411" s="33"/>
      <c r="MT411" s="33"/>
      <c r="MU411" s="33"/>
      <c r="MV411" s="33"/>
      <c r="MW411" s="33"/>
      <c r="MX411" s="33"/>
      <c r="MY411" s="33"/>
      <c r="MZ411" s="33"/>
      <c r="NA411" s="33"/>
      <c r="NB411" s="33"/>
      <c r="NC411" s="33"/>
      <c r="ND411" s="33"/>
      <c r="NE411" s="33"/>
      <c r="NF411" s="33"/>
      <c r="NG411" s="33"/>
      <c r="NH411" s="33"/>
      <c r="NI411" s="33"/>
      <c r="NJ411" s="33"/>
      <c r="NK411" s="33"/>
      <c r="NL411" s="33"/>
      <c r="NM411" s="33"/>
      <c r="NN411" s="33"/>
      <c r="NO411" s="33"/>
      <c r="NP411" s="33"/>
      <c r="NQ411" s="33"/>
      <c r="NR411" s="33"/>
      <c r="NS411" s="33"/>
      <c r="NT411" s="33"/>
      <c r="NU411" s="33"/>
      <c r="NV411" s="33"/>
      <c r="NW411" s="33"/>
      <c r="NX411" s="33"/>
      <c r="NY411" s="33"/>
      <c r="NZ411" s="33"/>
      <c r="OA411" s="33"/>
      <c r="OB411" s="33"/>
      <c r="OC411" s="33"/>
      <c r="OD411" s="33"/>
      <c r="OE411" s="33"/>
      <c r="OF411" s="33"/>
      <c r="OG411" s="33"/>
      <c r="OH411" s="33"/>
      <c r="OI411" s="33"/>
      <c r="OJ411" s="33"/>
      <c r="OK411" s="33"/>
      <c r="OL411" s="33"/>
      <c r="OM411" s="33"/>
      <c r="ON411" s="33"/>
      <c r="OO411" s="33"/>
      <c r="OP411" s="33"/>
      <c r="OQ411" s="33"/>
      <c r="OR411" s="33"/>
      <c r="OS411" s="33"/>
      <c r="OT411" s="33"/>
      <c r="OU411" s="33"/>
      <c r="OV411" s="33"/>
      <c r="OW411" s="33"/>
      <c r="OX411" s="33"/>
      <c r="OY411" s="33"/>
      <c r="OZ411" s="33"/>
      <c r="PA411" s="33"/>
      <c r="PB411" s="33"/>
      <c r="PC411" s="33"/>
      <c r="PD411" s="33"/>
      <c r="PE411" s="33"/>
      <c r="PF411" s="33"/>
      <c r="PG411" s="33"/>
      <c r="PH411" s="33"/>
      <c r="PI411" s="33"/>
      <c r="PJ411" s="33"/>
      <c r="PK411" s="33"/>
      <c r="PL411" s="33"/>
      <c r="PM411" s="33"/>
      <c r="PN411" s="33"/>
      <c r="PO411" s="33"/>
      <c r="PP411" s="33"/>
      <c r="PQ411" s="33"/>
      <c r="PR411" s="33"/>
      <c r="PS411" s="33"/>
      <c r="PT411" s="33"/>
      <c r="PU411" s="33"/>
      <c r="PV411" s="33"/>
      <c r="PW411" s="33"/>
      <c r="PX411" s="33"/>
      <c r="PY411" s="33"/>
      <c r="PZ411" s="33"/>
      <c r="QA411" s="33"/>
      <c r="QB411" s="33"/>
      <c r="QC411" s="33"/>
      <c r="QD411" s="33"/>
      <c r="QE411" s="33"/>
      <c r="QF411" s="33"/>
      <c r="QG411" s="33"/>
      <c r="QH411" s="33"/>
      <c r="QI411" s="33"/>
      <c r="QJ411" s="33"/>
      <c r="QK411" s="33"/>
      <c r="QL411" s="33"/>
      <c r="QM411" s="33"/>
      <c r="QN411" s="33"/>
      <c r="QO411" s="33"/>
      <c r="QP411" s="33"/>
      <c r="QQ411" s="33"/>
      <c r="QR411" s="33"/>
      <c r="QS411" s="33"/>
      <c r="QT411" s="33"/>
      <c r="QU411" s="33"/>
      <c r="QV411" s="33"/>
      <c r="QW411" s="33"/>
      <c r="QX411" s="33"/>
      <c r="QY411" s="33"/>
      <c r="QZ411" s="33"/>
      <c r="RA411" s="33"/>
      <c r="RB411" s="33"/>
      <c r="RC411" s="33"/>
      <c r="RD411" s="33"/>
      <c r="RE411" s="33"/>
      <c r="RF411" s="33"/>
      <c r="RG411" s="33"/>
      <c r="RH411" s="33"/>
      <c r="RI411" s="33"/>
      <c r="RJ411" s="33"/>
      <c r="RK411" s="33"/>
      <c r="RL411" s="33"/>
      <c r="RM411" s="33"/>
      <c r="RN411" s="33"/>
      <c r="RO411" s="33"/>
      <c r="RP411" s="33"/>
      <c r="RQ411" s="33"/>
      <c r="RR411" s="33"/>
      <c r="RS411" s="33"/>
      <c r="RT411" s="33"/>
      <c r="RU411" s="33"/>
      <c r="RV411" s="33"/>
      <c r="RW411" s="33"/>
      <c r="RX411" s="33"/>
      <c r="RY411" s="33"/>
      <c r="RZ411" s="33"/>
      <c r="SA411" s="33"/>
      <c r="SB411" s="33"/>
      <c r="SC411" s="33"/>
      <c r="SD411" s="33"/>
      <c r="SE411" s="33"/>
      <c r="SF411" s="33"/>
      <c r="SG411" s="33"/>
      <c r="SH411" s="33"/>
      <c r="SI411" s="33"/>
      <c r="SJ411" s="33"/>
      <c r="SK411" s="33"/>
      <c r="SL411" s="33"/>
      <c r="SM411" s="33"/>
      <c r="SN411" s="33"/>
      <c r="SO411" s="33"/>
      <c r="SP411" s="33"/>
      <c r="SQ411" s="33"/>
      <c r="SR411" s="33"/>
      <c r="SS411" s="33"/>
      <c r="ST411" s="33"/>
      <c r="SU411" s="33"/>
      <c r="SV411" s="33"/>
      <c r="SW411" s="33"/>
      <c r="SX411" s="33"/>
      <c r="SY411" s="33"/>
      <c r="SZ411" s="33"/>
      <c r="TA411" s="33"/>
      <c r="TB411" s="33"/>
      <c r="TC411" s="33"/>
      <c r="TD411" s="33"/>
      <c r="TE411" s="33"/>
      <c r="TF411" s="33"/>
      <c r="TG411" s="33"/>
      <c r="TH411" s="33"/>
      <c r="TI411" s="33"/>
      <c r="TJ411" s="33"/>
      <c r="TK411" s="33"/>
      <c r="TL411" s="33"/>
      <c r="TM411" s="33"/>
      <c r="TN411" s="33"/>
      <c r="TO411" s="33"/>
      <c r="TP411" s="33"/>
      <c r="TQ411" s="33"/>
      <c r="TR411" s="33"/>
      <c r="TS411" s="33"/>
      <c r="TT411" s="33"/>
      <c r="TU411" s="33"/>
      <c r="TV411" s="33"/>
      <c r="TW411" s="33"/>
      <c r="TX411" s="33"/>
      <c r="TY411" s="33"/>
      <c r="TZ411" s="33"/>
      <c r="UA411" s="33"/>
      <c r="UB411" s="33"/>
      <c r="UC411" s="33"/>
      <c r="UD411" s="33"/>
      <c r="UE411" s="33"/>
      <c r="UF411" s="33"/>
      <c r="UG411" s="33"/>
      <c r="UH411" s="33"/>
      <c r="UI411" s="33"/>
      <c r="UJ411" s="33"/>
      <c r="UK411" s="33"/>
      <c r="UL411" s="33"/>
    </row>
    <row r="412" spans="1:558" s="13" customFormat="1" x14ac:dyDescent="0.25">
      <c r="A412" s="54">
        <v>406</v>
      </c>
      <c r="B412" s="24" t="s">
        <v>907</v>
      </c>
      <c r="C412" s="54" t="s">
        <v>913</v>
      </c>
      <c r="D412" s="80" t="s">
        <v>801</v>
      </c>
      <c r="E412" s="80" t="s">
        <v>880</v>
      </c>
      <c r="F412" s="86" t="s">
        <v>921</v>
      </c>
      <c r="G412" s="25">
        <v>41000</v>
      </c>
      <c r="H412" s="87">
        <v>583.79</v>
      </c>
      <c r="I412" s="25">
        <v>25</v>
      </c>
      <c r="J412" s="85">
        <v>1176.7</v>
      </c>
      <c r="K412" s="60">
        <f t="shared" si="54"/>
        <v>2910.9999999999995</v>
      </c>
      <c r="L412" s="36">
        <f t="shared" si="55"/>
        <v>451.00000000000006</v>
      </c>
      <c r="M412" s="72">
        <v>1246.4000000000001</v>
      </c>
      <c r="N412" s="25">
        <f t="shared" si="56"/>
        <v>2906.9</v>
      </c>
      <c r="O412" s="25"/>
      <c r="P412" s="25">
        <f t="shared" si="57"/>
        <v>2423.1000000000004</v>
      </c>
      <c r="Q412" s="25">
        <f t="shared" si="58"/>
        <v>3031.8900000000003</v>
      </c>
      <c r="R412" s="25">
        <f t="shared" si="59"/>
        <v>6268.9</v>
      </c>
      <c r="S412" s="25">
        <f t="shared" si="53"/>
        <v>37968.11</v>
      </c>
      <c r="T412" s="37" t="s">
        <v>44</v>
      </c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  <c r="LD412" s="33"/>
      <c r="LE412" s="33"/>
      <c r="LF412" s="33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3"/>
      <c r="LS412" s="33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33"/>
      <c r="ME412" s="33"/>
      <c r="MF412" s="33"/>
      <c r="MG412" s="33"/>
      <c r="MH412" s="33"/>
      <c r="MI412" s="33"/>
      <c r="MJ412" s="33"/>
      <c r="MK412" s="33"/>
      <c r="ML412" s="33"/>
      <c r="MM412" s="33"/>
      <c r="MN412" s="33"/>
      <c r="MO412" s="33"/>
      <c r="MP412" s="33"/>
      <c r="MQ412" s="33"/>
      <c r="MR412" s="33"/>
      <c r="MS412" s="33"/>
      <c r="MT412" s="33"/>
      <c r="MU412" s="33"/>
      <c r="MV412" s="33"/>
      <c r="MW412" s="33"/>
      <c r="MX412" s="33"/>
      <c r="MY412" s="33"/>
      <c r="MZ412" s="33"/>
      <c r="NA412" s="33"/>
      <c r="NB412" s="33"/>
      <c r="NC412" s="33"/>
      <c r="ND412" s="33"/>
      <c r="NE412" s="33"/>
      <c r="NF412" s="33"/>
      <c r="NG412" s="33"/>
      <c r="NH412" s="33"/>
      <c r="NI412" s="33"/>
      <c r="NJ412" s="33"/>
      <c r="NK412" s="33"/>
      <c r="NL412" s="33"/>
      <c r="NM412" s="33"/>
      <c r="NN412" s="33"/>
      <c r="NO412" s="33"/>
      <c r="NP412" s="33"/>
      <c r="NQ412" s="33"/>
      <c r="NR412" s="33"/>
      <c r="NS412" s="33"/>
      <c r="NT412" s="33"/>
      <c r="NU412" s="33"/>
      <c r="NV412" s="33"/>
      <c r="NW412" s="33"/>
      <c r="NX412" s="33"/>
      <c r="NY412" s="33"/>
      <c r="NZ412" s="33"/>
      <c r="OA412" s="33"/>
      <c r="OB412" s="33"/>
      <c r="OC412" s="33"/>
      <c r="OD412" s="33"/>
      <c r="OE412" s="33"/>
      <c r="OF412" s="33"/>
      <c r="OG412" s="33"/>
      <c r="OH412" s="33"/>
      <c r="OI412" s="33"/>
      <c r="OJ412" s="33"/>
      <c r="OK412" s="33"/>
      <c r="OL412" s="33"/>
      <c r="OM412" s="33"/>
      <c r="ON412" s="33"/>
      <c r="OO412" s="33"/>
      <c r="OP412" s="33"/>
      <c r="OQ412" s="33"/>
      <c r="OR412" s="33"/>
      <c r="OS412" s="33"/>
      <c r="OT412" s="33"/>
      <c r="OU412" s="33"/>
      <c r="OV412" s="33"/>
      <c r="OW412" s="33"/>
      <c r="OX412" s="33"/>
      <c r="OY412" s="33"/>
      <c r="OZ412" s="33"/>
      <c r="PA412" s="33"/>
      <c r="PB412" s="33"/>
      <c r="PC412" s="33"/>
      <c r="PD412" s="33"/>
      <c r="PE412" s="33"/>
      <c r="PF412" s="33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  <c r="QN412" s="33"/>
      <c r="QO412" s="33"/>
      <c r="QP412" s="33"/>
      <c r="QQ412" s="33"/>
      <c r="QR412" s="33"/>
      <c r="QS412" s="33"/>
      <c r="QT412" s="33"/>
      <c r="QU412" s="33"/>
      <c r="QV412" s="33"/>
      <c r="QW412" s="33"/>
      <c r="QX412" s="33"/>
      <c r="QY412" s="33"/>
      <c r="QZ412" s="33"/>
      <c r="RA412" s="33"/>
      <c r="RB412" s="33"/>
      <c r="RC412" s="33"/>
      <c r="RD412" s="33"/>
      <c r="RE412" s="33"/>
      <c r="RF412" s="33"/>
      <c r="RG412" s="33"/>
      <c r="RH412" s="33"/>
      <c r="RI412" s="33"/>
      <c r="RJ412" s="33"/>
      <c r="RK412" s="33"/>
      <c r="RL412" s="33"/>
      <c r="RM412" s="33"/>
      <c r="RN412" s="33"/>
      <c r="RO412" s="33"/>
      <c r="RP412" s="33"/>
      <c r="RQ412" s="33"/>
      <c r="RR412" s="33"/>
      <c r="RS412" s="33"/>
      <c r="RT412" s="33"/>
      <c r="RU412" s="33"/>
      <c r="RV412" s="33"/>
      <c r="RW412" s="33"/>
      <c r="RX412" s="33"/>
      <c r="RY412" s="33"/>
      <c r="RZ412" s="33"/>
      <c r="SA412" s="33"/>
      <c r="SB412" s="33"/>
      <c r="SC412" s="33"/>
      <c r="SD412" s="33"/>
      <c r="SE412" s="33"/>
      <c r="SF412" s="33"/>
      <c r="SG412" s="33"/>
      <c r="SH412" s="33"/>
      <c r="SI412" s="33"/>
      <c r="SJ412" s="33"/>
      <c r="SK412" s="33"/>
      <c r="SL412" s="33"/>
      <c r="SM412" s="33"/>
      <c r="SN412" s="33"/>
      <c r="SO412" s="33"/>
      <c r="SP412" s="33"/>
      <c r="SQ412" s="33"/>
      <c r="SR412" s="33"/>
      <c r="SS412" s="33"/>
      <c r="ST412" s="33"/>
      <c r="SU412" s="33"/>
      <c r="SV412" s="33"/>
      <c r="SW412" s="33"/>
      <c r="SX412" s="33"/>
      <c r="SY412" s="33"/>
      <c r="SZ412" s="33"/>
      <c r="TA412" s="33"/>
      <c r="TB412" s="33"/>
      <c r="TC412" s="33"/>
      <c r="TD412" s="33"/>
      <c r="TE412" s="33"/>
      <c r="TF412" s="33"/>
      <c r="TG412" s="33"/>
      <c r="TH412" s="33"/>
      <c r="TI412" s="33"/>
      <c r="TJ412" s="33"/>
      <c r="TK412" s="33"/>
      <c r="TL412" s="33"/>
      <c r="TM412" s="33"/>
      <c r="TN412" s="33"/>
      <c r="TO412" s="33"/>
      <c r="TP412" s="33"/>
      <c r="TQ412" s="33"/>
      <c r="TR412" s="33"/>
      <c r="TS412" s="33"/>
      <c r="TT412" s="33"/>
      <c r="TU412" s="33"/>
      <c r="TV412" s="33"/>
      <c r="TW412" s="33"/>
      <c r="TX412" s="33"/>
      <c r="TY412" s="33"/>
      <c r="TZ412" s="33"/>
      <c r="UA412" s="33"/>
      <c r="UB412" s="33"/>
      <c r="UC412" s="33"/>
      <c r="UD412" s="33"/>
      <c r="UE412" s="33"/>
      <c r="UF412" s="33"/>
      <c r="UG412" s="33"/>
      <c r="UH412" s="33"/>
      <c r="UI412" s="33"/>
      <c r="UJ412" s="33"/>
      <c r="UK412" s="33"/>
      <c r="UL412" s="33"/>
    </row>
    <row r="413" spans="1:558" s="13" customFormat="1" x14ac:dyDescent="0.25">
      <c r="A413" s="54">
        <v>407</v>
      </c>
      <c r="B413" s="24" t="s">
        <v>441</v>
      </c>
      <c r="C413" s="54" t="s">
        <v>912</v>
      </c>
      <c r="D413" s="80" t="s">
        <v>435</v>
      </c>
      <c r="E413" s="80" t="s">
        <v>118</v>
      </c>
      <c r="F413" s="86" t="s">
        <v>921</v>
      </c>
      <c r="G413" s="25">
        <v>110000</v>
      </c>
      <c r="H413" s="84">
        <v>14457.62</v>
      </c>
      <c r="I413" s="25">
        <v>25</v>
      </c>
      <c r="J413" s="85">
        <v>3157</v>
      </c>
      <c r="K413" s="60">
        <f t="shared" si="54"/>
        <v>7809.9999999999991</v>
      </c>
      <c r="L413" s="36">
        <f t="shared" si="55"/>
        <v>1210.0000000000002</v>
      </c>
      <c r="M413" s="72">
        <v>3344</v>
      </c>
      <c r="N413" s="25">
        <f t="shared" si="56"/>
        <v>7799.0000000000009</v>
      </c>
      <c r="O413" s="25"/>
      <c r="P413" s="25">
        <f t="shared" si="57"/>
        <v>6501</v>
      </c>
      <c r="Q413" s="25">
        <f t="shared" si="58"/>
        <v>20983.620000000003</v>
      </c>
      <c r="R413" s="25">
        <f t="shared" si="59"/>
        <v>16819</v>
      </c>
      <c r="S413" s="25">
        <f t="shared" si="53"/>
        <v>89016.38</v>
      </c>
      <c r="T413" s="37" t="s">
        <v>44</v>
      </c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  <c r="LD413" s="33"/>
      <c r="LE413" s="33"/>
      <c r="LF413" s="33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3"/>
      <c r="LS413" s="33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33"/>
      <c r="ME413" s="33"/>
      <c r="MF413" s="33"/>
      <c r="MG413" s="33"/>
      <c r="MH413" s="33"/>
      <c r="MI413" s="33"/>
      <c r="MJ413" s="33"/>
      <c r="MK413" s="33"/>
      <c r="ML413" s="33"/>
      <c r="MM413" s="33"/>
      <c r="MN413" s="33"/>
      <c r="MO413" s="33"/>
      <c r="MP413" s="33"/>
      <c r="MQ413" s="33"/>
      <c r="MR413" s="33"/>
      <c r="MS413" s="33"/>
      <c r="MT413" s="33"/>
      <c r="MU413" s="33"/>
      <c r="MV413" s="33"/>
      <c r="MW413" s="33"/>
      <c r="MX413" s="33"/>
      <c r="MY413" s="33"/>
      <c r="MZ413" s="33"/>
      <c r="NA413" s="33"/>
      <c r="NB413" s="33"/>
      <c r="NC413" s="33"/>
      <c r="ND413" s="33"/>
      <c r="NE413" s="33"/>
      <c r="NF413" s="33"/>
      <c r="NG413" s="33"/>
      <c r="NH413" s="33"/>
      <c r="NI413" s="33"/>
      <c r="NJ413" s="33"/>
      <c r="NK413" s="33"/>
      <c r="NL413" s="33"/>
      <c r="NM413" s="33"/>
      <c r="NN413" s="33"/>
      <c r="NO413" s="33"/>
      <c r="NP413" s="33"/>
      <c r="NQ413" s="33"/>
      <c r="NR413" s="33"/>
      <c r="NS413" s="33"/>
      <c r="NT413" s="33"/>
      <c r="NU413" s="33"/>
      <c r="NV413" s="33"/>
      <c r="NW413" s="33"/>
      <c r="NX413" s="33"/>
      <c r="NY413" s="33"/>
      <c r="NZ413" s="33"/>
      <c r="OA413" s="33"/>
      <c r="OB413" s="33"/>
      <c r="OC413" s="33"/>
      <c r="OD413" s="33"/>
      <c r="OE413" s="33"/>
      <c r="OF413" s="33"/>
      <c r="OG413" s="33"/>
      <c r="OH413" s="33"/>
      <c r="OI413" s="33"/>
      <c r="OJ413" s="33"/>
      <c r="OK413" s="33"/>
      <c r="OL413" s="33"/>
      <c r="OM413" s="33"/>
      <c r="ON413" s="33"/>
      <c r="OO413" s="33"/>
      <c r="OP413" s="33"/>
      <c r="OQ413" s="33"/>
      <c r="OR413" s="33"/>
      <c r="OS413" s="33"/>
      <c r="OT413" s="33"/>
      <c r="OU413" s="33"/>
      <c r="OV413" s="33"/>
      <c r="OW413" s="33"/>
      <c r="OX413" s="33"/>
      <c r="OY413" s="33"/>
      <c r="OZ413" s="33"/>
      <c r="PA413" s="33"/>
      <c r="PB413" s="33"/>
      <c r="PC413" s="33"/>
      <c r="PD413" s="33"/>
      <c r="PE413" s="33"/>
      <c r="PF413" s="33"/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  <c r="QN413" s="33"/>
      <c r="QO413" s="33"/>
      <c r="QP413" s="33"/>
      <c r="QQ413" s="33"/>
      <c r="QR413" s="33"/>
      <c r="QS413" s="33"/>
      <c r="QT413" s="33"/>
      <c r="QU413" s="33"/>
      <c r="QV413" s="33"/>
      <c r="QW413" s="33"/>
      <c r="QX413" s="33"/>
      <c r="QY413" s="33"/>
      <c r="QZ413" s="33"/>
      <c r="RA413" s="33"/>
      <c r="RB413" s="33"/>
      <c r="RC413" s="33"/>
      <c r="RD413" s="33"/>
      <c r="RE413" s="33"/>
      <c r="RF413" s="33"/>
      <c r="RG413" s="33"/>
      <c r="RH413" s="33"/>
      <c r="RI413" s="33"/>
      <c r="RJ413" s="33"/>
      <c r="RK413" s="33"/>
      <c r="RL413" s="33"/>
      <c r="RM413" s="33"/>
      <c r="RN413" s="33"/>
      <c r="RO413" s="33"/>
      <c r="RP413" s="33"/>
      <c r="RQ413" s="33"/>
      <c r="RR413" s="33"/>
      <c r="RS413" s="33"/>
      <c r="RT413" s="33"/>
      <c r="RU413" s="33"/>
      <c r="RV413" s="33"/>
      <c r="RW413" s="33"/>
      <c r="RX413" s="33"/>
      <c r="RY413" s="33"/>
      <c r="RZ413" s="33"/>
      <c r="SA413" s="33"/>
      <c r="SB413" s="33"/>
      <c r="SC413" s="33"/>
      <c r="SD413" s="33"/>
      <c r="SE413" s="33"/>
      <c r="SF413" s="33"/>
      <c r="SG413" s="33"/>
      <c r="SH413" s="33"/>
      <c r="SI413" s="33"/>
      <c r="SJ413" s="33"/>
      <c r="SK413" s="33"/>
      <c r="SL413" s="33"/>
      <c r="SM413" s="33"/>
      <c r="SN413" s="33"/>
      <c r="SO413" s="33"/>
      <c r="SP413" s="33"/>
      <c r="SQ413" s="33"/>
      <c r="SR413" s="33"/>
      <c r="SS413" s="33"/>
      <c r="ST413" s="33"/>
      <c r="SU413" s="33"/>
      <c r="SV413" s="33"/>
      <c r="SW413" s="33"/>
      <c r="SX413" s="33"/>
      <c r="SY413" s="33"/>
      <c r="SZ413" s="33"/>
      <c r="TA413" s="33"/>
      <c r="TB413" s="33"/>
      <c r="TC413" s="33"/>
      <c r="TD413" s="33"/>
      <c r="TE413" s="33"/>
      <c r="TF413" s="33"/>
      <c r="TG413" s="33"/>
      <c r="TH413" s="33"/>
      <c r="TI413" s="33"/>
      <c r="TJ413" s="33"/>
      <c r="TK413" s="33"/>
      <c r="TL413" s="33"/>
      <c r="TM413" s="33"/>
      <c r="TN413" s="33"/>
      <c r="TO413" s="33"/>
      <c r="TP413" s="33"/>
      <c r="TQ413" s="33"/>
      <c r="TR413" s="33"/>
      <c r="TS413" s="33"/>
      <c r="TT413" s="33"/>
      <c r="TU413" s="33"/>
      <c r="TV413" s="33"/>
      <c r="TW413" s="33"/>
      <c r="TX413" s="33"/>
      <c r="TY413" s="33"/>
      <c r="TZ413" s="33"/>
      <c r="UA413" s="33"/>
      <c r="UB413" s="33"/>
      <c r="UC413" s="33"/>
      <c r="UD413" s="33"/>
      <c r="UE413" s="33"/>
      <c r="UF413" s="33"/>
      <c r="UG413" s="33"/>
      <c r="UH413" s="33"/>
      <c r="UI413" s="33"/>
      <c r="UJ413" s="33"/>
      <c r="UK413" s="33"/>
      <c r="UL413" s="33"/>
    </row>
    <row r="414" spans="1:558" s="13" customFormat="1" x14ac:dyDescent="0.25">
      <c r="A414" s="54">
        <v>408</v>
      </c>
      <c r="B414" s="24" t="s">
        <v>440</v>
      </c>
      <c r="C414" s="54" t="s">
        <v>913</v>
      </c>
      <c r="D414" s="80" t="s">
        <v>435</v>
      </c>
      <c r="E414" s="80" t="s">
        <v>119</v>
      </c>
      <c r="F414" s="86" t="s">
        <v>920</v>
      </c>
      <c r="G414" s="25">
        <v>42000</v>
      </c>
      <c r="H414" s="87">
        <v>724.92</v>
      </c>
      <c r="I414" s="25">
        <v>25</v>
      </c>
      <c r="J414" s="85">
        <v>1205.4000000000001</v>
      </c>
      <c r="K414" s="60">
        <f t="shared" si="54"/>
        <v>2981.9999999999995</v>
      </c>
      <c r="L414" s="36">
        <f t="shared" si="55"/>
        <v>462.00000000000006</v>
      </c>
      <c r="M414" s="72">
        <v>1276.8</v>
      </c>
      <c r="N414" s="25">
        <f t="shared" si="56"/>
        <v>2977.8</v>
      </c>
      <c r="O414" s="25"/>
      <c r="P414" s="25">
        <f t="shared" si="57"/>
        <v>2482.1999999999998</v>
      </c>
      <c r="Q414" s="25">
        <f t="shared" si="58"/>
        <v>3232.12</v>
      </c>
      <c r="R414" s="25">
        <f t="shared" si="59"/>
        <v>6421.7999999999993</v>
      </c>
      <c r="S414" s="25">
        <f t="shared" si="53"/>
        <v>38767.879999999997</v>
      </c>
      <c r="T414" s="37" t="s">
        <v>44</v>
      </c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  <c r="LD414" s="33"/>
      <c r="LE414" s="33"/>
      <c r="LF414" s="33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3"/>
      <c r="LS414" s="33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33"/>
      <c r="ME414" s="33"/>
      <c r="MF414" s="33"/>
      <c r="MG414" s="33"/>
      <c r="MH414" s="33"/>
      <c r="MI414" s="33"/>
      <c r="MJ414" s="33"/>
      <c r="MK414" s="33"/>
      <c r="ML414" s="33"/>
      <c r="MM414" s="33"/>
      <c r="MN414" s="33"/>
      <c r="MO414" s="33"/>
      <c r="MP414" s="33"/>
      <c r="MQ414" s="33"/>
      <c r="MR414" s="33"/>
      <c r="MS414" s="33"/>
      <c r="MT414" s="33"/>
      <c r="MU414" s="33"/>
      <c r="MV414" s="33"/>
      <c r="MW414" s="33"/>
      <c r="MX414" s="33"/>
      <c r="MY414" s="33"/>
      <c r="MZ414" s="33"/>
      <c r="NA414" s="33"/>
      <c r="NB414" s="33"/>
      <c r="NC414" s="33"/>
      <c r="ND414" s="33"/>
      <c r="NE414" s="33"/>
      <c r="NF414" s="33"/>
      <c r="NG414" s="33"/>
      <c r="NH414" s="33"/>
      <c r="NI414" s="33"/>
      <c r="NJ414" s="33"/>
      <c r="NK414" s="33"/>
      <c r="NL414" s="33"/>
      <c r="NM414" s="33"/>
      <c r="NN414" s="33"/>
      <c r="NO414" s="33"/>
      <c r="NP414" s="33"/>
      <c r="NQ414" s="33"/>
      <c r="NR414" s="33"/>
      <c r="NS414" s="33"/>
      <c r="NT414" s="33"/>
      <c r="NU414" s="33"/>
      <c r="NV414" s="33"/>
      <c r="NW414" s="33"/>
      <c r="NX414" s="33"/>
      <c r="NY414" s="33"/>
      <c r="NZ414" s="33"/>
      <c r="OA414" s="33"/>
      <c r="OB414" s="33"/>
      <c r="OC414" s="33"/>
      <c r="OD414" s="33"/>
      <c r="OE414" s="33"/>
      <c r="OF414" s="33"/>
      <c r="OG414" s="33"/>
      <c r="OH414" s="33"/>
      <c r="OI414" s="33"/>
      <c r="OJ414" s="33"/>
      <c r="OK414" s="33"/>
      <c r="OL414" s="33"/>
      <c r="OM414" s="33"/>
      <c r="ON414" s="33"/>
      <c r="OO414" s="33"/>
      <c r="OP414" s="33"/>
      <c r="OQ414" s="33"/>
      <c r="OR414" s="33"/>
      <c r="OS414" s="33"/>
      <c r="OT414" s="33"/>
      <c r="OU414" s="33"/>
      <c r="OV414" s="33"/>
      <c r="OW414" s="33"/>
      <c r="OX414" s="33"/>
      <c r="OY414" s="33"/>
      <c r="OZ414" s="33"/>
      <c r="PA414" s="33"/>
      <c r="PB414" s="33"/>
      <c r="PC414" s="33"/>
      <c r="PD414" s="33"/>
      <c r="PE414" s="33"/>
      <c r="PF414" s="33"/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  <c r="QN414" s="33"/>
      <c r="QO414" s="33"/>
      <c r="QP414" s="33"/>
      <c r="QQ414" s="33"/>
      <c r="QR414" s="33"/>
      <c r="QS414" s="33"/>
      <c r="QT414" s="33"/>
      <c r="QU414" s="33"/>
      <c r="QV414" s="33"/>
      <c r="QW414" s="33"/>
      <c r="QX414" s="33"/>
      <c r="QY414" s="33"/>
      <c r="QZ414" s="33"/>
      <c r="RA414" s="33"/>
      <c r="RB414" s="33"/>
      <c r="RC414" s="33"/>
      <c r="RD414" s="33"/>
      <c r="RE414" s="33"/>
      <c r="RF414" s="33"/>
      <c r="RG414" s="33"/>
      <c r="RH414" s="33"/>
      <c r="RI414" s="33"/>
      <c r="RJ414" s="33"/>
      <c r="RK414" s="33"/>
      <c r="RL414" s="33"/>
      <c r="RM414" s="33"/>
      <c r="RN414" s="33"/>
      <c r="RO414" s="33"/>
      <c r="RP414" s="33"/>
      <c r="RQ414" s="33"/>
      <c r="RR414" s="33"/>
      <c r="RS414" s="33"/>
      <c r="RT414" s="33"/>
      <c r="RU414" s="33"/>
      <c r="RV414" s="33"/>
      <c r="RW414" s="33"/>
      <c r="RX414" s="33"/>
      <c r="RY414" s="33"/>
      <c r="RZ414" s="33"/>
      <c r="SA414" s="33"/>
      <c r="SB414" s="33"/>
      <c r="SC414" s="33"/>
      <c r="SD414" s="33"/>
      <c r="SE414" s="33"/>
      <c r="SF414" s="33"/>
      <c r="SG414" s="33"/>
      <c r="SH414" s="33"/>
      <c r="SI414" s="33"/>
      <c r="SJ414" s="33"/>
      <c r="SK414" s="33"/>
      <c r="SL414" s="33"/>
      <c r="SM414" s="33"/>
      <c r="SN414" s="33"/>
      <c r="SO414" s="33"/>
      <c r="SP414" s="33"/>
      <c r="SQ414" s="33"/>
      <c r="SR414" s="33"/>
      <c r="SS414" s="33"/>
      <c r="ST414" s="33"/>
      <c r="SU414" s="33"/>
      <c r="SV414" s="33"/>
      <c r="SW414" s="33"/>
      <c r="SX414" s="33"/>
      <c r="SY414" s="33"/>
      <c r="SZ414" s="33"/>
      <c r="TA414" s="33"/>
      <c r="TB414" s="33"/>
      <c r="TC414" s="33"/>
      <c r="TD414" s="33"/>
      <c r="TE414" s="33"/>
      <c r="TF414" s="33"/>
      <c r="TG414" s="33"/>
      <c r="TH414" s="33"/>
      <c r="TI414" s="33"/>
      <c r="TJ414" s="33"/>
      <c r="TK414" s="33"/>
      <c r="TL414" s="33"/>
      <c r="TM414" s="33"/>
      <c r="TN414" s="33"/>
      <c r="TO414" s="33"/>
      <c r="TP414" s="33"/>
      <c r="TQ414" s="33"/>
      <c r="TR414" s="33"/>
      <c r="TS414" s="33"/>
      <c r="TT414" s="33"/>
      <c r="TU414" s="33"/>
      <c r="TV414" s="33"/>
      <c r="TW414" s="33"/>
      <c r="TX414" s="33"/>
      <c r="TY414" s="33"/>
      <c r="TZ414" s="33"/>
      <c r="UA414" s="33"/>
      <c r="UB414" s="33"/>
      <c r="UC414" s="33"/>
      <c r="UD414" s="33"/>
      <c r="UE414" s="33"/>
      <c r="UF414" s="33"/>
      <c r="UG414" s="33"/>
      <c r="UH414" s="33"/>
      <c r="UI414" s="33"/>
      <c r="UJ414" s="33"/>
      <c r="UK414" s="33"/>
      <c r="UL414" s="33"/>
    </row>
    <row r="415" spans="1:558" s="13" customFormat="1" x14ac:dyDescent="0.25">
      <c r="A415" s="54">
        <v>409</v>
      </c>
      <c r="B415" s="24" t="s">
        <v>437</v>
      </c>
      <c r="C415" s="54" t="s">
        <v>912</v>
      </c>
      <c r="D415" s="80" t="s">
        <v>435</v>
      </c>
      <c r="E415" s="80" t="s">
        <v>204</v>
      </c>
      <c r="F415" s="86" t="s">
        <v>921</v>
      </c>
      <c r="G415" s="25">
        <v>40000</v>
      </c>
      <c r="H415" s="87">
        <v>442.65</v>
      </c>
      <c r="I415" s="25">
        <v>25</v>
      </c>
      <c r="J415" s="85">
        <v>1148</v>
      </c>
      <c r="K415" s="60">
        <f t="shared" si="54"/>
        <v>2839.9999999999995</v>
      </c>
      <c r="L415" s="36">
        <f t="shared" si="55"/>
        <v>440.00000000000006</v>
      </c>
      <c r="M415" s="72">
        <v>1216</v>
      </c>
      <c r="N415" s="25">
        <f t="shared" si="56"/>
        <v>2836</v>
      </c>
      <c r="O415" s="25"/>
      <c r="P415" s="25">
        <f t="shared" si="57"/>
        <v>2364</v>
      </c>
      <c r="Q415" s="25">
        <f t="shared" si="58"/>
        <v>2831.65</v>
      </c>
      <c r="R415" s="25">
        <f t="shared" si="59"/>
        <v>6116</v>
      </c>
      <c r="S415" s="25">
        <f t="shared" si="53"/>
        <v>37168.35</v>
      </c>
      <c r="T415" s="37" t="s">
        <v>44</v>
      </c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  <c r="LD415" s="33"/>
      <c r="LE415" s="33"/>
      <c r="LF415" s="33"/>
      <c r="LG415" s="33"/>
      <c r="LH415" s="33"/>
      <c r="LI415" s="33"/>
      <c r="LJ415" s="33"/>
      <c r="LK415" s="33"/>
      <c r="LL415" s="33"/>
      <c r="LM415" s="33"/>
      <c r="LN415" s="33"/>
      <c r="LO415" s="33"/>
      <c r="LP415" s="33"/>
      <c r="LQ415" s="33"/>
      <c r="LR415" s="33"/>
      <c r="LS415" s="33"/>
      <c r="LT415" s="33"/>
      <c r="LU415" s="33"/>
      <c r="LV415" s="33"/>
      <c r="LW415" s="33"/>
      <c r="LX415" s="33"/>
      <c r="LY415" s="33"/>
      <c r="LZ415" s="33"/>
      <c r="MA415" s="33"/>
      <c r="MB415" s="33"/>
      <c r="MC415" s="33"/>
      <c r="MD415" s="33"/>
      <c r="ME415" s="33"/>
      <c r="MF415" s="33"/>
      <c r="MG415" s="33"/>
      <c r="MH415" s="33"/>
      <c r="MI415" s="33"/>
      <c r="MJ415" s="33"/>
      <c r="MK415" s="33"/>
      <c r="ML415" s="33"/>
      <c r="MM415" s="33"/>
      <c r="MN415" s="33"/>
      <c r="MO415" s="33"/>
      <c r="MP415" s="33"/>
      <c r="MQ415" s="33"/>
      <c r="MR415" s="33"/>
      <c r="MS415" s="33"/>
      <c r="MT415" s="33"/>
      <c r="MU415" s="33"/>
      <c r="MV415" s="33"/>
      <c r="MW415" s="33"/>
      <c r="MX415" s="33"/>
      <c r="MY415" s="33"/>
      <c r="MZ415" s="33"/>
      <c r="NA415" s="33"/>
      <c r="NB415" s="33"/>
      <c r="NC415" s="33"/>
      <c r="ND415" s="33"/>
      <c r="NE415" s="33"/>
      <c r="NF415" s="33"/>
      <c r="NG415" s="33"/>
      <c r="NH415" s="33"/>
      <c r="NI415" s="33"/>
      <c r="NJ415" s="33"/>
      <c r="NK415" s="33"/>
      <c r="NL415" s="33"/>
      <c r="NM415" s="33"/>
      <c r="NN415" s="33"/>
      <c r="NO415" s="33"/>
      <c r="NP415" s="33"/>
      <c r="NQ415" s="33"/>
      <c r="NR415" s="33"/>
      <c r="NS415" s="33"/>
      <c r="NT415" s="33"/>
      <c r="NU415" s="33"/>
      <c r="NV415" s="33"/>
      <c r="NW415" s="33"/>
      <c r="NX415" s="33"/>
      <c r="NY415" s="33"/>
      <c r="NZ415" s="33"/>
      <c r="OA415" s="33"/>
      <c r="OB415" s="33"/>
      <c r="OC415" s="33"/>
      <c r="OD415" s="33"/>
      <c r="OE415" s="33"/>
      <c r="OF415" s="33"/>
      <c r="OG415" s="33"/>
      <c r="OH415" s="33"/>
      <c r="OI415" s="33"/>
      <c r="OJ415" s="33"/>
      <c r="OK415" s="33"/>
      <c r="OL415" s="33"/>
      <c r="OM415" s="33"/>
      <c r="ON415" s="33"/>
      <c r="OO415" s="33"/>
      <c r="OP415" s="33"/>
      <c r="OQ415" s="33"/>
      <c r="OR415" s="33"/>
      <c r="OS415" s="33"/>
      <c r="OT415" s="33"/>
      <c r="OU415" s="33"/>
      <c r="OV415" s="33"/>
      <c r="OW415" s="33"/>
      <c r="OX415" s="33"/>
      <c r="OY415" s="33"/>
      <c r="OZ415" s="33"/>
      <c r="PA415" s="33"/>
      <c r="PB415" s="33"/>
      <c r="PC415" s="33"/>
      <c r="PD415" s="33"/>
      <c r="PE415" s="33"/>
      <c r="PF415" s="33"/>
      <c r="PG415" s="33"/>
      <c r="PH415" s="33"/>
      <c r="PI415" s="33"/>
      <c r="PJ415" s="33"/>
      <c r="PK415" s="33"/>
      <c r="PL415" s="33"/>
      <c r="PM415" s="33"/>
      <c r="PN415" s="33"/>
      <c r="PO415" s="33"/>
      <c r="PP415" s="33"/>
      <c r="PQ415" s="33"/>
      <c r="PR415" s="33"/>
      <c r="PS415" s="33"/>
      <c r="PT415" s="33"/>
      <c r="PU415" s="33"/>
      <c r="PV415" s="33"/>
      <c r="PW415" s="33"/>
      <c r="PX415" s="33"/>
      <c r="PY415" s="33"/>
      <c r="PZ415" s="33"/>
      <c r="QA415" s="33"/>
      <c r="QB415" s="33"/>
      <c r="QC415" s="33"/>
      <c r="QD415" s="33"/>
      <c r="QE415" s="33"/>
      <c r="QF415" s="33"/>
      <c r="QG415" s="33"/>
      <c r="QH415" s="33"/>
      <c r="QI415" s="33"/>
      <c r="QJ415" s="33"/>
      <c r="QK415" s="33"/>
      <c r="QL415" s="33"/>
      <c r="QM415" s="33"/>
      <c r="QN415" s="33"/>
      <c r="QO415" s="33"/>
      <c r="QP415" s="33"/>
      <c r="QQ415" s="33"/>
      <c r="QR415" s="33"/>
      <c r="QS415" s="33"/>
      <c r="QT415" s="33"/>
      <c r="QU415" s="33"/>
      <c r="QV415" s="33"/>
      <c r="QW415" s="33"/>
      <c r="QX415" s="33"/>
      <c r="QY415" s="33"/>
      <c r="QZ415" s="33"/>
      <c r="RA415" s="33"/>
      <c r="RB415" s="33"/>
      <c r="RC415" s="33"/>
      <c r="RD415" s="33"/>
      <c r="RE415" s="33"/>
      <c r="RF415" s="33"/>
      <c r="RG415" s="33"/>
      <c r="RH415" s="33"/>
      <c r="RI415" s="33"/>
      <c r="RJ415" s="33"/>
      <c r="RK415" s="33"/>
      <c r="RL415" s="33"/>
      <c r="RM415" s="33"/>
      <c r="RN415" s="33"/>
      <c r="RO415" s="33"/>
      <c r="RP415" s="33"/>
      <c r="RQ415" s="33"/>
      <c r="RR415" s="33"/>
      <c r="RS415" s="33"/>
      <c r="RT415" s="33"/>
      <c r="RU415" s="33"/>
      <c r="RV415" s="33"/>
      <c r="RW415" s="33"/>
      <c r="RX415" s="33"/>
      <c r="RY415" s="33"/>
      <c r="RZ415" s="33"/>
      <c r="SA415" s="33"/>
      <c r="SB415" s="33"/>
      <c r="SC415" s="33"/>
      <c r="SD415" s="33"/>
      <c r="SE415" s="33"/>
      <c r="SF415" s="33"/>
      <c r="SG415" s="33"/>
      <c r="SH415" s="33"/>
      <c r="SI415" s="33"/>
      <c r="SJ415" s="33"/>
      <c r="SK415" s="33"/>
      <c r="SL415" s="33"/>
      <c r="SM415" s="33"/>
      <c r="SN415" s="33"/>
      <c r="SO415" s="33"/>
      <c r="SP415" s="33"/>
      <c r="SQ415" s="33"/>
      <c r="SR415" s="33"/>
      <c r="SS415" s="33"/>
      <c r="ST415" s="33"/>
      <c r="SU415" s="33"/>
      <c r="SV415" s="33"/>
      <c r="SW415" s="33"/>
      <c r="SX415" s="33"/>
      <c r="SY415" s="33"/>
      <c r="SZ415" s="33"/>
      <c r="TA415" s="33"/>
      <c r="TB415" s="33"/>
      <c r="TC415" s="33"/>
      <c r="TD415" s="33"/>
      <c r="TE415" s="33"/>
      <c r="TF415" s="33"/>
      <c r="TG415" s="33"/>
      <c r="TH415" s="33"/>
      <c r="TI415" s="33"/>
      <c r="TJ415" s="33"/>
      <c r="TK415" s="33"/>
      <c r="TL415" s="33"/>
      <c r="TM415" s="33"/>
      <c r="TN415" s="33"/>
      <c r="TO415" s="33"/>
      <c r="TP415" s="33"/>
      <c r="TQ415" s="33"/>
      <c r="TR415" s="33"/>
      <c r="TS415" s="33"/>
      <c r="TT415" s="33"/>
      <c r="TU415" s="33"/>
      <c r="TV415" s="33"/>
      <c r="TW415" s="33"/>
      <c r="TX415" s="33"/>
      <c r="TY415" s="33"/>
      <c r="TZ415" s="33"/>
      <c r="UA415" s="33"/>
      <c r="UB415" s="33"/>
      <c r="UC415" s="33"/>
      <c r="UD415" s="33"/>
      <c r="UE415" s="33"/>
      <c r="UF415" s="33"/>
      <c r="UG415" s="33"/>
      <c r="UH415" s="33"/>
      <c r="UI415" s="33"/>
      <c r="UJ415" s="33"/>
      <c r="UK415" s="33"/>
      <c r="UL415" s="33"/>
    </row>
    <row r="416" spans="1:558" s="13" customFormat="1" x14ac:dyDescent="0.25">
      <c r="A416" s="54">
        <v>410</v>
      </c>
      <c r="B416" s="24" t="s">
        <v>436</v>
      </c>
      <c r="C416" s="54" t="s">
        <v>913</v>
      </c>
      <c r="D416" s="80" t="s">
        <v>435</v>
      </c>
      <c r="E416" s="80" t="s">
        <v>36</v>
      </c>
      <c r="F416" s="86" t="s">
        <v>921</v>
      </c>
      <c r="G416" s="25">
        <v>29400</v>
      </c>
      <c r="H416" s="87">
        <v>0</v>
      </c>
      <c r="I416" s="25">
        <v>25</v>
      </c>
      <c r="J416" s="85">
        <v>843.78</v>
      </c>
      <c r="K416" s="60">
        <f t="shared" si="54"/>
        <v>2087.3999999999996</v>
      </c>
      <c r="L416" s="36">
        <f t="shared" si="55"/>
        <v>323.40000000000003</v>
      </c>
      <c r="M416" s="72">
        <v>893.76</v>
      </c>
      <c r="N416" s="25">
        <f t="shared" si="56"/>
        <v>2084.46</v>
      </c>
      <c r="O416" s="25"/>
      <c r="P416" s="25">
        <f t="shared" si="57"/>
        <v>1737.54</v>
      </c>
      <c r="Q416" s="25">
        <f t="shared" si="58"/>
        <v>1762.54</v>
      </c>
      <c r="R416" s="25">
        <f t="shared" si="59"/>
        <v>4495.26</v>
      </c>
      <c r="S416" s="25">
        <f t="shared" si="53"/>
        <v>27637.46</v>
      </c>
      <c r="T416" s="37" t="s">
        <v>44</v>
      </c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  <c r="LD416" s="33"/>
      <c r="LE416" s="33"/>
      <c r="LF416" s="33"/>
      <c r="LG416" s="33"/>
      <c r="LH416" s="33"/>
      <c r="LI416" s="33"/>
      <c r="LJ416" s="33"/>
      <c r="LK416" s="33"/>
      <c r="LL416" s="33"/>
      <c r="LM416" s="33"/>
      <c r="LN416" s="33"/>
      <c r="LO416" s="33"/>
      <c r="LP416" s="33"/>
      <c r="LQ416" s="33"/>
      <c r="LR416" s="33"/>
      <c r="LS416" s="33"/>
      <c r="LT416" s="33"/>
      <c r="LU416" s="33"/>
      <c r="LV416" s="33"/>
      <c r="LW416" s="33"/>
      <c r="LX416" s="33"/>
      <c r="LY416" s="33"/>
      <c r="LZ416" s="33"/>
      <c r="MA416" s="33"/>
      <c r="MB416" s="33"/>
      <c r="MC416" s="33"/>
      <c r="MD416" s="33"/>
      <c r="ME416" s="33"/>
      <c r="MF416" s="33"/>
      <c r="MG416" s="33"/>
      <c r="MH416" s="33"/>
      <c r="MI416" s="33"/>
      <c r="MJ416" s="33"/>
      <c r="MK416" s="33"/>
      <c r="ML416" s="33"/>
      <c r="MM416" s="33"/>
      <c r="MN416" s="33"/>
      <c r="MO416" s="33"/>
      <c r="MP416" s="33"/>
      <c r="MQ416" s="33"/>
      <c r="MR416" s="33"/>
      <c r="MS416" s="33"/>
      <c r="MT416" s="33"/>
      <c r="MU416" s="33"/>
      <c r="MV416" s="33"/>
      <c r="MW416" s="33"/>
      <c r="MX416" s="33"/>
      <c r="MY416" s="33"/>
      <c r="MZ416" s="33"/>
      <c r="NA416" s="33"/>
      <c r="NB416" s="33"/>
      <c r="NC416" s="33"/>
      <c r="ND416" s="33"/>
      <c r="NE416" s="33"/>
      <c r="NF416" s="33"/>
      <c r="NG416" s="33"/>
      <c r="NH416" s="33"/>
      <c r="NI416" s="33"/>
      <c r="NJ416" s="33"/>
      <c r="NK416" s="33"/>
      <c r="NL416" s="33"/>
      <c r="NM416" s="33"/>
      <c r="NN416" s="33"/>
      <c r="NO416" s="33"/>
      <c r="NP416" s="33"/>
      <c r="NQ416" s="33"/>
      <c r="NR416" s="33"/>
      <c r="NS416" s="33"/>
      <c r="NT416" s="33"/>
      <c r="NU416" s="33"/>
      <c r="NV416" s="33"/>
      <c r="NW416" s="33"/>
      <c r="NX416" s="33"/>
      <c r="NY416" s="33"/>
      <c r="NZ416" s="33"/>
      <c r="OA416" s="33"/>
      <c r="OB416" s="33"/>
      <c r="OC416" s="33"/>
      <c r="OD416" s="33"/>
      <c r="OE416" s="33"/>
      <c r="OF416" s="33"/>
      <c r="OG416" s="33"/>
      <c r="OH416" s="33"/>
      <c r="OI416" s="33"/>
      <c r="OJ416" s="33"/>
      <c r="OK416" s="33"/>
      <c r="OL416" s="33"/>
      <c r="OM416" s="33"/>
      <c r="ON416" s="33"/>
      <c r="OO416" s="33"/>
      <c r="OP416" s="33"/>
      <c r="OQ416" s="33"/>
      <c r="OR416" s="33"/>
      <c r="OS416" s="33"/>
      <c r="OT416" s="33"/>
      <c r="OU416" s="33"/>
      <c r="OV416" s="33"/>
      <c r="OW416" s="33"/>
      <c r="OX416" s="33"/>
      <c r="OY416" s="33"/>
      <c r="OZ416" s="33"/>
      <c r="PA416" s="33"/>
      <c r="PB416" s="33"/>
      <c r="PC416" s="33"/>
      <c r="PD416" s="33"/>
      <c r="PE416" s="33"/>
      <c r="PF416" s="33"/>
      <c r="PG416" s="33"/>
      <c r="PH416" s="33"/>
      <c r="PI416" s="33"/>
      <c r="PJ416" s="33"/>
      <c r="PK416" s="33"/>
      <c r="PL416" s="33"/>
      <c r="PM416" s="33"/>
      <c r="PN416" s="33"/>
      <c r="PO416" s="33"/>
      <c r="PP416" s="33"/>
      <c r="PQ416" s="33"/>
      <c r="PR416" s="33"/>
      <c r="PS416" s="33"/>
      <c r="PT416" s="33"/>
      <c r="PU416" s="33"/>
      <c r="PV416" s="33"/>
      <c r="PW416" s="33"/>
      <c r="PX416" s="33"/>
      <c r="PY416" s="33"/>
      <c r="PZ416" s="33"/>
      <c r="QA416" s="33"/>
      <c r="QB416" s="33"/>
      <c r="QC416" s="33"/>
      <c r="QD416" s="33"/>
      <c r="QE416" s="33"/>
      <c r="QF416" s="33"/>
      <c r="QG416" s="33"/>
      <c r="QH416" s="33"/>
      <c r="QI416" s="33"/>
      <c r="QJ416" s="33"/>
      <c r="QK416" s="33"/>
      <c r="QL416" s="33"/>
      <c r="QM416" s="33"/>
      <c r="QN416" s="33"/>
      <c r="QO416" s="33"/>
      <c r="QP416" s="33"/>
      <c r="QQ416" s="33"/>
      <c r="QR416" s="33"/>
      <c r="QS416" s="33"/>
      <c r="QT416" s="33"/>
      <c r="QU416" s="33"/>
      <c r="QV416" s="33"/>
      <c r="QW416" s="33"/>
      <c r="QX416" s="33"/>
      <c r="QY416" s="33"/>
      <c r="QZ416" s="33"/>
      <c r="RA416" s="33"/>
      <c r="RB416" s="33"/>
      <c r="RC416" s="33"/>
      <c r="RD416" s="33"/>
      <c r="RE416" s="33"/>
      <c r="RF416" s="33"/>
      <c r="RG416" s="33"/>
      <c r="RH416" s="33"/>
      <c r="RI416" s="33"/>
      <c r="RJ416" s="33"/>
      <c r="RK416" s="33"/>
      <c r="RL416" s="33"/>
      <c r="RM416" s="33"/>
      <c r="RN416" s="33"/>
      <c r="RO416" s="33"/>
      <c r="RP416" s="33"/>
      <c r="RQ416" s="33"/>
      <c r="RR416" s="33"/>
      <c r="RS416" s="33"/>
      <c r="RT416" s="33"/>
      <c r="RU416" s="33"/>
      <c r="RV416" s="33"/>
      <c r="RW416" s="33"/>
      <c r="RX416" s="33"/>
      <c r="RY416" s="33"/>
      <c r="RZ416" s="33"/>
      <c r="SA416" s="33"/>
      <c r="SB416" s="33"/>
      <c r="SC416" s="33"/>
      <c r="SD416" s="33"/>
      <c r="SE416" s="33"/>
      <c r="SF416" s="33"/>
      <c r="SG416" s="33"/>
      <c r="SH416" s="33"/>
      <c r="SI416" s="33"/>
      <c r="SJ416" s="33"/>
      <c r="SK416" s="33"/>
      <c r="SL416" s="33"/>
      <c r="SM416" s="33"/>
      <c r="SN416" s="33"/>
      <c r="SO416" s="33"/>
      <c r="SP416" s="33"/>
      <c r="SQ416" s="33"/>
      <c r="SR416" s="33"/>
      <c r="SS416" s="33"/>
      <c r="ST416" s="33"/>
      <c r="SU416" s="33"/>
      <c r="SV416" s="33"/>
      <c r="SW416" s="33"/>
      <c r="SX416" s="33"/>
      <c r="SY416" s="33"/>
      <c r="SZ416" s="33"/>
      <c r="TA416" s="33"/>
      <c r="TB416" s="33"/>
      <c r="TC416" s="33"/>
      <c r="TD416" s="33"/>
      <c r="TE416" s="33"/>
      <c r="TF416" s="33"/>
      <c r="TG416" s="33"/>
      <c r="TH416" s="33"/>
      <c r="TI416" s="33"/>
      <c r="TJ416" s="33"/>
      <c r="TK416" s="33"/>
      <c r="TL416" s="33"/>
      <c r="TM416" s="33"/>
      <c r="TN416" s="33"/>
      <c r="TO416" s="33"/>
      <c r="TP416" s="33"/>
      <c r="TQ416" s="33"/>
      <c r="TR416" s="33"/>
      <c r="TS416" s="33"/>
      <c r="TT416" s="33"/>
      <c r="TU416" s="33"/>
      <c r="TV416" s="33"/>
      <c r="TW416" s="33"/>
      <c r="TX416" s="33"/>
      <c r="TY416" s="33"/>
      <c r="TZ416" s="33"/>
      <c r="UA416" s="33"/>
      <c r="UB416" s="33"/>
      <c r="UC416" s="33"/>
      <c r="UD416" s="33"/>
      <c r="UE416" s="33"/>
      <c r="UF416" s="33"/>
      <c r="UG416" s="33"/>
      <c r="UH416" s="33"/>
      <c r="UI416" s="33"/>
      <c r="UJ416" s="33"/>
      <c r="UK416" s="33"/>
      <c r="UL416" s="33"/>
    </row>
    <row r="417" spans="1:558" s="13" customFormat="1" x14ac:dyDescent="0.25">
      <c r="A417" s="54">
        <v>411</v>
      </c>
      <c r="B417" s="24" t="s">
        <v>438</v>
      </c>
      <c r="C417" s="54" t="s">
        <v>913</v>
      </c>
      <c r="D417" s="80" t="s">
        <v>435</v>
      </c>
      <c r="E417" s="80" t="s">
        <v>36</v>
      </c>
      <c r="F417" s="86" t="s">
        <v>921</v>
      </c>
      <c r="G417" s="25">
        <v>25000</v>
      </c>
      <c r="H417" s="87">
        <v>0</v>
      </c>
      <c r="I417" s="25">
        <v>25</v>
      </c>
      <c r="J417" s="85">
        <v>717.5</v>
      </c>
      <c r="K417" s="60">
        <f t="shared" si="54"/>
        <v>1774.9999999999998</v>
      </c>
      <c r="L417" s="36">
        <f t="shared" si="55"/>
        <v>275</v>
      </c>
      <c r="M417" s="72">
        <v>760</v>
      </c>
      <c r="N417" s="25">
        <f t="shared" si="56"/>
        <v>1772.5000000000002</v>
      </c>
      <c r="O417" s="25"/>
      <c r="P417" s="25">
        <f t="shared" si="57"/>
        <v>1477.5</v>
      </c>
      <c r="Q417" s="25">
        <f t="shared" si="58"/>
        <v>1502.5</v>
      </c>
      <c r="R417" s="25">
        <f t="shared" si="59"/>
        <v>3822.5</v>
      </c>
      <c r="S417" s="25">
        <f t="shared" si="53"/>
        <v>23497.5</v>
      </c>
      <c r="T417" s="37" t="s">
        <v>44</v>
      </c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  <c r="LD417" s="33"/>
      <c r="LE417" s="33"/>
      <c r="LF417" s="33"/>
      <c r="LG417" s="33"/>
      <c r="LH417" s="33"/>
      <c r="LI417" s="33"/>
      <c r="LJ417" s="33"/>
      <c r="LK417" s="33"/>
      <c r="LL417" s="33"/>
      <c r="LM417" s="33"/>
      <c r="LN417" s="33"/>
      <c r="LO417" s="33"/>
      <c r="LP417" s="33"/>
      <c r="LQ417" s="33"/>
      <c r="LR417" s="33"/>
      <c r="LS417" s="33"/>
      <c r="LT417" s="33"/>
      <c r="LU417" s="33"/>
      <c r="LV417" s="33"/>
      <c r="LW417" s="33"/>
      <c r="LX417" s="33"/>
      <c r="LY417" s="33"/>
      <c r="LZ417" s="33"/>
      <c r="MA417" s="33"/>
      <c r="MB417" s="33"/>
      <c r="MC417" s="33"/>
      <c r="MD417" s="33"/>
      <c r="ME417" s="33"/>
      <c r="MF417" s="33"/>
      <c r="MG417" s="33"/>
      <c r="MH417" s="33"/>
      <c r="MI417" s="33"/>
      <c r="MJ417" s="33"/>
      <c r="MK417" s="33"/>
      <c r="ML417" s="33"/>
      <c r="MM417" s="33"/>
      <c r="MN417" s="33"/>
      <c r="MO417" s="33"/>
      <c r="MP417" s="33"/>
      <c r="MQ417" s="33"/>
      <c r="MR417" s="33"/>
      <c r="MS417" s="33"/>
      <c r="MT417" s="33"/>
      <c r="MU417" s="33"/>
      <c r="MV417" s="33"/>
      <c r="MW417" s="33"/>
      <c r="MX417" s="33"/>
      <c r="MY417" s="33"/>
      <c r="MZ417" s="33"/>
      <c r="NA417" s="33"/>
      <c r="NB417" s="33"/>
      <c r="NC417" s="33"/>
      <c r="ND417" s="33"/>
      <c r="NE417" s="33"/>
      <c r="NF417" s="33"/>
      <c r="NG417" s="33"/>
      <c r="NH417" s="33"/>
      <c r="NI417" s="33"/>
      <c r="NJ417" s="33"/>
      <c r="NK417" s="33"/>
      <c r="NL417" s="33"/>
      <c r="NM417" s="33"/>
      <c r="NN417" s="33"/>
      <c r="NO417" s="33"/>
      <c r="NP417" s="33"/>
      <c r="NQ417" s="33"/>
      <c r="NR417" s="33"/>
      <c r="NS417" s="33"/>
      <c r="NT417" s="33"/>
      <c r="NU417" s="33"/>
      <c r="NV417" s="33"/>
      <c r="NW417" s="33"/>
      <c r="NX417" s="33"/>
      <c r="NY417" s="33"/>
      <c r="NZ417" s="33"/>
      <c r="OA417" s="33"/>
      <c r="OB417" s="33"/>
      <c r="OC417" s="33"/>
      <c r="OD417" s="33"/>
      <c r="OE417" s="33"/>
      <c r="OF417" s="33"/>
      <c r="OG417" s="33"/>
      <c r="OH417" s="33"/>
      <c r="OI417" s="33"/>
      <c r="OJ417" s="33"/>
      <c r="OK417" s="33"/>
      <c r="OL417" s="33"/>
      <c r="OM417" s="33"/>
      <c r="ON417" s="33"/>
      <c r="OO417" s="33"/>
      <c r="OP417" s="33"/>
      <c r="OQ417" s="33"/>
      <c r="OR417" s="33"/>
      <c r="OS417" s="33"/>
      <c r="OT417" s="33"/>
      <c r="OU417" s="33"/>
      <c r="OV417" s="33"/>
      <c r="OW417" s="33"/>
      <c r="OX417" s="33"/>
      <c r="OY417" s="33"/>
      <c r="OZ417" s="33"/>
      <c r="PA417" s="33"/>
      <c r="PB417" s="33"/>
      <c r="PC417" s="33"/>
      <c r="PD417" s="33"/>
      <c r="PE417" s="33"/>
      <c r="PF417" s="33"/>
      <c r="PG417" s="33"/>
      <c r="PH417" s="33"/>
      <c r="PI417" s="33"/>
      <c r="PJ417" s="33"/>
      <c r="PK417" s="33"/>
      <c r="PL417" s="33"/>
      <c r="PM417" s="33"/>
      <c r="PN417" s="33"/>
      <c r="PO417" s="33"/>
      <c r="PP417" s="33"/>
      <c r="PQ417" s="33"/>
      <c r="PR417" s="33"/>
      <c r="PS417" s="33"/>
      <c r="PT417" s="33"/>
      <c r="PU417" s="33"/>
      <c r="PV417" s="33"/>
      <c r="PW417" s="33"/>
      <c r="PX417" s="33"/>
      <c r="PY417" s="33"/>
      <c r="PZ417" s="33"/>
      <c r="QA417" s="33"/>
      <c r="QB417" s="33"/>
      <c r="QC417" s="33"/>
      <c r="QD417" s="33"/>
      <c r="QE417" s="33"/>
      <c r="QF417" s="33"/>
      <c r="QG417" s="33"/>
      <c r="QH417" s="33"/>
      <c r="QI417" s="33"/>
      <c r="QJ417" s="33"/>
      <c r="QK417" s="33"/>
      <c r="QL417" s="33"/>
      <c r="QM417" s="33"/>
      <c r="QN417" s="33"/>
      <c r="QO417" s="33"/>
      <c r="QP417" s="33"/>
      <c r="QQ417" s="33"/>
      <c r="QR417" s="33"/>
      <c r="QS417" s="33"/>
      <c r="QT417" s="33"/>
      <c r="QU417" s="33"/>
      <c r="QV417" s="33"/>
      <c r="QW417" s="33"/>
      <c r="QX417" s="33"/>
      <c r="QY417" s="33"/>
      <c r="QZ417" s="33"/>
      <c r="RA417" s="33"/>
      <c r="RB417" s="33"/>
      <c r="RC417" s="33"/>
      <c r="RD417" s="33"/>
      <c r="RE417" s="33"/>
      <c r="RF417" s="33"/>
      <c r="RG417" s="33"/>
      <c r="RH417" s="33"/>
      <c r="RI417" s="33"/>
      <c r="RJ417" s="33"/>
      <c r="RK417" s="33"/>
      <c r="RL417" s="33"/>
      <c r="RM417" s="33"/>
      <c r="RN417" s="33"/>
      <c r="RO417" s="33"/>
      <c r="RP417" s="33"/>
      <c r="RQ417" s="33"/>
      <c r="RR417" s="33"/>
      <c r="RS417" s="33"/>
      <c r="RT417" s="33"/>
      <c r="RU417" s="33"/>
      <c r="RV417" s="33"/>
      <c r="RW417" s="33"/>
      <c r="RX417" s="33"/>
      <c r="RY417" s="33"/>
      <c r="RZ417" s="33"/>
      <c r="SA417" s="33"/>
      <c r="SB417" s="33"/>
      <c r="SC417" s="33"/>
      <c r="SD417" s="33"/>
      <c r="SE417" s="33"/>
      <c r="SF417" s="33"/>
      <c r="SG417" s="33"/>
      <c r="SH417" s="33"/>
      <c r="SI417" s="33"/>
      <c r="SJ417" s="33"/>
      <c r="SK417" s="33"/>
      <c r="SL417" s="33"/>
      <c r="SM417" s="33"/>
      <c r="SN417" s="33"/>
      <c r="SO417" s="33"/>
      <c r="SP417" s="33"/>
      <c r="SQ417" s="33"/>
      <c r="SR417" s="33"/>
      <c r="SS417" s="33"/>
      <c r="ST417" s="33"/>
      <c r="SU417" s="33"/>
      <c r="SV417" s="33"/>
      <c r="SW417" s="33"/>
      <c r="SX417" s="33"/>
      <c r="SY417" s="33"/>
      <c r="SZ417" s="33"/>
      <c r="TA417" s="33"/>
      <c r="TB417" s="33"/>
      <c r="TC417" s="33"/>
      <c r="TD417" s="33"/>
      <c r="TE417" s="33"/>
      <c r="TF417" s="33"/>
      <c r="TG417" s="33"/>
      <c r="TH417" s="33"/>
      <c r="TI417" s="33"/>
      <c r="TJ417" s="33"/>
      <c r="TK417" s="33"/>
      <c r="TL417" s="33"/>
      <c r="TM417" s="33"/>
      <c r="TN417" s="33"/>
      <c r="TO417" s="33"/>
      <c r="TP417" s="33"/>
      <c r="TQ417" s="33"/>
      <c r="TR417" s="33"/>
      <c r="TS417" s="33"/>
      <c r="TT417" s="33"/>
      <c r="TU417" s="33"/>
      <c r="TV417" s="33"/>
      <c r="TW417" s="33"/>
      <c r="TX417" s="33"/>
      <c r="TY417" s="33"/>
      <c r="TZ417" s="33"/>
      <c r="UA417" s="33"/>
      <c r="UB417" s="33"/>
      <c r="UC417" s="33"/>
      <c r="UD417" s="33"/>
      <c r="UE417" s="33"/>
      <c r="UF417" s="33"/>
      <c r="UG417" s="33"/>
      <c r="UH417" s="33"/>
      <c r="UI417" s="33"/>
      <c r="UJ417" s="33"/>
      <c r="UK417" s="33"/>
      <c r="UL417" s="33"/>
    </row>
    <row r="418" spans="1:558" s="13" customFormat="1" x14ac:dyDescent="0.25">
      <c r="A418" s="54">
        <v>412</v>
      </c>
      <c r="B418" s="24" t="s">
        <v>439</v>
      </c>
      <c r="C418" s="54" t="s">
        <v>912</v>
      </c>
      <c r="D418" s="80" t="s">
        <v>435</v>
      </c>
      <c r="E418" s="80" t="s">
        <v>36</v>
      </c>
      <c r="F418" s="86" t="s">
        <v>921</v>
      </c>
      <c r="G418" s="25">
        <v>25000</v>
      </c>
      <c r="H418" s="87">
        <v>0</v>
      </c>
      <c r="I418" s="25">
        <v>25</v>
      </c>
      <c r="J418" s="85">
        <v>717.5</v>
      </c>
      <c r="K418" s="60">
        <f t="shared" si="54"/>
        <v>1774.9999999999998</v>
      </c>
      <c r="L418" s="36">
        <f t="shared" si="55"/>
        <v>275</v>
      </c>
      <c r="M418" s="72">
        <v>760</v>
      </c>
      <c r="N418" s="25">
        <f t="shared" si="56"/>
        <v>1772.5000000000002</v>
      </c>
      <c r="O418" s="25"/>
      <c r="P418" s="25">
        <f t="shared" si="57"/>
        <v>1477.5</v>
      </c>
      <c r="Q418" s="25">
        <f t="shared" si="58"/>
        <v>1502.5</v>
      </c>
      <c r="R418" s="25">
        <f t="shared" si="59"/>
        <v>3822.5</v>
      </c>
      <c r="S418" s="25">
        <f t="shared" si="53"/>
        <v>23497.5</v>
      </c>
      <c r="T418" s="37" t="s">
        <v>44</v>
      </c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  <c r="LD418" s="33"/>
      <c r="LE418" s="33"/>
      <c r="LF418" s="33"/>
      <c r="LG418" s="33"/>
      <c r="LH418" s="33"/>
      <c r="LI418" s="33"/>
      <c r="LJ418" s="33"/>
      <c r="LK418" s="33"/>
      <c r="LL418" s="33"/>
      <c r="LM418" s="33"/>
      <c r="LN418" s="33"/>
      <c r="LO418" s="33"/>
      <c r="LP418" s="33"/>
      <c r="LQ418" s="33"/>
      <c r="LR418" s="33"/>
      <c r="LS418" s="33"/>
      <c r="LT418" s="33"/>
      <c r="LU418" s="33"/>
      <c r="LV418" s="33"/>
      <c r="LW418" s="33"/>
      <c r="LX418" s="33"/>
      <c r="LY418" s="33"/>
      <c r="LZ418" s="33"/>
      <c r="MA418" s="33"/>
      <c r="MB418" s="33"/>
      <c r="MC418" s="33"/>
      <c r="MD418" s="33"/>
      <c r="ME418" s="33"/>
      <c r="MF418" s="33"/>
      <c r="MG418" s="33"/>
      <c r="MH418" s="33"/>
      <c r="MI418" s="33"/>
      <c r="MJ418" s="33"/>
      <c r="MK418" s="33"/>
      <c r="ML418" s="33"/>
      <c r="MM418" s="33"/>
      <c r="MN418" s="33"/>
      <c r="MO418" s="33"/>
      <c r="MP418" s="33"/>
      <c r="MQ418" s="33"/>
      <c r="MR418" s="33"/>
      <c r="MS418" s="33"/>
      <c r="MT418" s="33"/>
      <c r="MU418" s="33"/>
      <c r="MV418" s="33"/>
      <c r="MW418" s="33"/>
      <c r="MX418" s="33"/>
      <c r="MY418" s="33"/>
      <c r="MZ418" s="33"/>
      <c r="NA418" s="33"/>
      <c r="NB418" s="33"/>
      <c r="NC418" s="33"/>
      <c r="ND418" s="33"/>
      <c r="NE418" s="33"/>
      <c r="NF418" s="33"/>
      <c r="NG418" s="33"/>
      <c r="NH418" s="33"/>
      <c r="NI418" s="33"/>
      <c r="NJ418" s="33"/>
      <c r="NK418" s="33"/>
      <c r="NL418" s="33"/>
      <c r="NM418" s="33"/>
      <c r="NN418" s="33"/>
      <c r="NO418" s="33"/>
      <c r="NP418" s="33"/>
      <c r="NQ418" s="33"/>
      <c r="NR418" s="33"/>
      <c r="NS418" s="33"/>
      <c r="NT418" s="33"/>
      <c r="NU418" s="33"/>
      <c r="NV418" s="33"/>
      <c r="NW418" s="33"/>
      <c r="NX418" s="33"/>
      <c r="NY418" s="33"/>
      <c r="NZ418" s="33"/>
      <c r="OA418" s="33"/>
      <c r="OB418" s="33"/>
      <c r="OC418" s="33"/>
      <c r="OD418" s="33"/>
      <c r="OE418" s="33"/>
      <c r="OF418" s="33"/>
      <c r="OG418" s="33"/>
      <c r="OH418" s="33"/>
      <c r="OI418" s="33"/>
      <c r="OJ418" s="33"/>
      <c r="OK418" s="33"/>
      <c r="OL418" s="33"/>
      <c r="OM418" s="33"/>
      <c r="ON418" s="33"/>
      <c r="OO418" s="33"/>
      <c r="OP418" s="33"/>
      <c r="OQ418" s="33"/>
      <c r="OR418" s="33"/>
      <c r="OS418" s="33"/>
      <c r="OT418" s="33"/>
      <c r="OU418" s="33"/>
      <c r="OV418" s="33"/>
      <c r="OW418" s="33"/>
      <c r="OX418" s="33"/>
      <c r="OY418" s="33"/>
      <c r="OZ418" s="33"/>
      <c r="PA418" s="33"/>
      <c r="PB418" s="33"/>
      <c r="PC418" s="33"/>
      <c r="PD418" s="33"/>
      <c r="PE418" s="33"/>
      <c r="PF418" s="33"/>
      <c r="PG418" s="33"/>
      <c r="PH418" s="33"/>
      <c r="PI418" s="33"/>
      <c r="PJ418" s="33"/>
      <c r="PK418" s="33"/>
      <c r="PL418" s="33"/>
      <c r="PM418" s="33"/>
      <c r="PN418" s="33"/>
      <c r="PO418" s="33"/>
      <c r="PP418" s="33"/>
      <c r="PQ418" s="33"/>
      <c r="PR418" s="33"/>
      <c r="PS418" s="33"/>
      <c r="PT418" s="33"/>
      <c r="PU418" s="33"/>
      <c r="PV418" s="33"/>
      <c r="PW418" s="33"/>
      <c r="PX418" s="33"/>
      <c r="PY418" s="33"/>
      <c r="PZ418" s="33"/>
      <c r="QA418" s="33"/>
      <c r="QB418" s="33"/>
      <c r="QC418" s="33"/>
      <c r="QD418" s="33"/>
      <c r="QE418" s="33"/>
      <c r="QF418" s="33"/>
      <c r="QG418" s="33"/>
      <c r="QH418" s="33"/>
      <c r="QI418" s="33"/>
      <c r="QJ418" s="33"/>
      <c r="QK418" s="33"/>
      <c r="QL418" s="33"/>
      <c r="QM418" s="33"/>
      <c r="QN418" s="33"/>
      <c r="QO418" s="33"/>
      <c r="QP418" s="33"/>
      <c r="QQ418" s="33"/>
      <c r="QR418" s="33"/>
      <c r="QS418" s="33"/>
      <c r="QT418" s="33"/>
      <c r="QU418" s="33"/>
      <c r="QV418" s="33"/>
      <c r="QW418" s="33"/>
      <c r="QX418" s="33"/>
      <c r="QY418" s="33"/>
      <c r="QZ418" s="33"/>
      <c r="RA418" s="33"/>
      <c r="RB418" s="33"/>
      <c r="RC418" s="33"/>
      <c r="RD418" s="33"/>
      <c r="RE418" s="33"/>
      <c r="RF418" s="33"/>
      <c r="RG418" s="33"/>
      <c r="RH418" s="33"/>
      <c r="RI418" s="33"/>
      <c r="RJ418" s="33"/>
      <c r="RK418" s="33"/>
      <c r="RL418" s="33"/>
      <c r="RM418" s="33"/>
      <c r="RN418" s="33"/>
      <c r="RO418" s="33"/>
      <c r="RP418" s="33"/>
      <c r="RQ418" s="33"/>
      <c r="RR418" s="33"/>
      <c r="RS418" s="33"/>
      <c r="RT418" s="33"/>
      <c r="RU418" s="33"/>
      <c r="RV418" s="33"/>
      <c r="RW418" s="33"/>
      <c r="RX418" s="33"/>
      <c r="RY418" s="33"/>
      <c r="RZ418" s="33"/>
      <c r="SA418" s="33"/>
      <c r="SB418" s="33"/>
      <c r="SC418" s="33"/>
      <c r="SD418" s="33"/>
      <c r="SE418" s="33"/>
      <c r="SF418" s="33"/>
      <c r="SG418" s="33"/>
      <c r="SH418" s="33"/>
      <c r="SI418" s="33"/>
      <c r="SJ418" s="33"/>
      <c r="SK418" s="33"/>
      <c r="SL418" s="33"/>
      <c r="SM418" s="33"/>
      <c r="SN418" s="33"/>
      <c r="SO418" s="33"/>
      <c r="SP418" s="33"/>
      <c r="SQ418" s="33"/>
      <c r="SR418" s="33"/>
      <c r="SS418" s="33"/>
      <c r="ST418" s="33"/>
      <c r="SU418" s="33"/>
      <c r="SV418" s="33"/>
      <c r="SW418" s="33"/>
      <c r="SX418" s="33"/>
      <c r="SY418" s="33"/>
      <c r="SZ418" s="33"/>
      <c r="TA418" s="33"/>
      <c r="TB418" s="33"/>
      <c r="TC418" s="33"/>
      <c r="TD418" s="33"/>
      <c r="TE418" s="33"/>
      <c r="TF418" s="33"/>
      <c r="TG418" s="33"/>
      <c r="TH418" s="33"/>
      <c r="TI418" s="33"/>
      <c r="TJ418" s="33"/>
      <c r="TK418" s="33"/>
      <c r="TL418" s="33"/>
      <c r="TM418" s="33"/>
      <c r="TN418" s="33"/>
      <c r="TO418" s="33"/>
      <c r="TP418" s="33"/>
      <c r="TQ418" s="33"/>
      <c r="TR418" s="33"/>
      <c r="TS418" s="33"/>
      <c r="TT418" s="33"/>
      <c r="TU418" s="33"/>
      <c r="TV418" s="33"/>
      <c r="TW418" s="33"/>
      <c r="TX418" s="33"/>
      <c r="TY418" s="33"/>
      <c r="TZ418" s="33"/>
      <c r="UA418" s="33"/>
      <c r="UB418" s="33"/>
      <c r="UC418" s="33"/>
      <c r="UD418" s="33"/>
      <c r="UE418" s="33"/>
      <c r="UF418" s="33"/>
      <c r="UG418" s="33"/>
      <c r="UH418" s="33"/>
      <c r="UI418" s="33"/>
      <c r="UJ418" s="33"/>
      <c r="UK418" s="33"/>
      <c r="UL418" s="33"/>
    </row>
    <row r="419" spans="1:558" s="13" customFormat="1" x14ac:dyDescent="0.25">
      <c r="A419" s="54">
        <v>413</v>
      </c>
      <c r="B419" s="24" t="s">
        <v>442</v>
      </c>
      <c r="C419" s="54" t="s">
        <v>912</v>
      </c>
      <c r="D419" s="80" t="s">
        <v>435</v>
      </c>
      <c r="E419" s="80" t="s">
        <v>69</v>
      </c>
      <c r="F419" s="86" t="s">
        <v>920</v>
      </c>
      <c r="G419" s="25">
        <v>25000</v>
      </c>
      <c r="H419" s="87">
        <v>0</v>
      </c>
      <c r="I419" s="25">
        <v>25</v>
      </c>
      <c r="J419" s="85">
        <v>717.5</v>
      </c>
      <c r="K419" s="60">
        <f t="shared" si="54"/>
        <v>1774.9999999999998</v>
      </c>
      <c r="L419" s="36">
        <f t="shared" si="55"/>
        <v>275</v>
      </c>
      <c r="M419" s="72">
        <v>760</v>
      </c>
      <c r="N419" s="25">
        <f t="shared" si="56"/>
        <v>1772.5000000000002</v>
      </c>
      <c r="O419" s="25"/>
      <c r="P419" s="25">
        <f t="shared" si="57"/>
        <v>1477.5</v>
      </c>
      <c r="Q419" s="25">
        <f t="shared" si="58"/>
        <v>1502.5</v>
      </c>
      <c r="R419" s="25">
        <f t="shared" si="59"/>
        <v>3822.5</v>
      </c>
      <c r="S419" s="25">
        <f t="shared" si="53"/>
        <v>23497.5</v>
      </c>
      <c r="T419" s="37" t="s">
        <v>44</v>
      </c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  <c r="LD419" s="33"/>
      <c r="LE419" s="33"/>
      <c r="LF419" s="33"/>
      <c r="LG419" s="33"/>
      <c r="LH419" s="33"/>
      <c r="LI419" s="33"/>
      <c r="LJ419" s="33"/>
      <c r="LK419" s="33"/>
      <c r="LL419" s="33"/>
      <c r="LM419" s="33"/>
      <c r="LN419" s="33"/>
      <c r="LO419" s="33"/>
      <c r="LP419" s="33"/>
      <c r="LQ419" s="33"/>
      <c r="LR419" s="33"/>
      <c r="LS419" s="33"/>
      <c r="LT419" s="33"/>
      <c r="LU419" s="33"/>
      <c r="LV419" s="33"/>
      <c r="LW419" s="33"/>
      <c r="LX419" s="33"/>
      <c r="LY419" s="33"/>
      <c r="LZ419" s="33"/>
      <c r="MA419" s="33"/>
      <c r="MB419" s="33"/>
      <c r="MC419" s="33"/>
      <c r="MD419" s="33"/>
      <c r="ME419" s="33"/>
      <c r="MF419" s="33"/>
      <c r="MG419" s="33"/>
      <c r="MH419" s="33"/>
      <c r="MI419" s="33"/>
      <c r="MJ419" s="33"/>
      <c r="MK419" s="33"/>
      <c r="ML419" s="33"/>
      <c r="MM419" s="33"/>
      <c r="MN419" s="33"/>
      <c r="MO419" s="33"/>
      <c r="MP419" s="33"/>
      <c r="MQ419" s="33"/>
      <c r="MR419" s="33"/>
      <c r="MS419" s="33"/>
      <c r="MT419" s="33"/>
      <c r="MU419" s="33"/>
      <c r="MV419" s="33"/>
      <c r="MW419" s="33"/>
      <c r="MX419" s="33"/>
      <c r="MY419" s="33"/>
      <c r="MZ419" s="33"/>
      <c r="NA419" s="33"/>
      <c r="NB419" s="33"/>
      <c r="NC419" s="33"/>
      <c r="ND419" s="33"/>
      <c r="NE419" s="33"/>
      <c r="NF419" s="33"/>
      <c r="NG419" s="33"/>
      <c r="NH419" s="33"/>
      <c r="NI419" s="33"/>
      <c r="NJ419" s="33"/>
      <c r="NK419" s="33"/>
      <c r="NL419" s="33"/>
      <c r="NM419" s="33"/>
      <c r="NN419" s="33"/>
      <c r="NO419" s="33"/>
      <c r="NP419" s="33"/>
      <c r="NQ419" s="33"/>
      <c r="NR419" s="33"/>
      <c r="NS419" s="33"/>
      <c r="NT419" s="33"/>
      <c r="NU419" s="33"/>
      <c r="NV419" s="33"/>
      <c r="NW419" s="33"/>
      <c r="NX419" s="33"/>
      <c r="NY419" s="33"/>
      <c r="NZ419" s="33"/>
      <c r="OA419" s="33"/>
      <c r="OB419" s="33"/>
      <c r="OC419" s="33"/>
      <c r="OD419" s="33"/>
      <c r="OE419" s="33"/>
      <c r="OF419" s="33"/>
      <c r="OG419" s="33"/>
      <c r="OH419" s="33"/>
      <c r="OI419" s="33"/>
      <c r="OJ419" s="33"/>
      <c r="OK419" s="33"/>
      <c r="OL419" s="33"/>
      <c r="OM419" s="33"/>
      <c r="ON419" s="33"/>
      <c r="OO419" s="33"/>
      <c r="OP419" s="33"/>
      <c r="OQ419" s="33"/>
      <c r="OR419" s="33"/>
      <c r="OS419" s="33"/>
      <c r="OT419" s="33"/>
      <c r="OU419" s="33"/>
      <c r="OV419" s="33"/>
      <c r="OW419" s="33"/>
      <c r="OX419" s="33"/>
      <c r="OY419" s="33"/>
      <c r="OZ419" s="33"/>
      <c r="PA419" s="33"/>
      <c r="PB419" s="33"/>
      <c r="PC419" s="33"/>
      <c r="PD419" s="33"/>
      <c r="PE419" s="33"/>
      <c r="PF419" s="33"/>
      <c r="PG419" s="33"/>
      <c r="PH419" s="33"/>
      <c r="PI419" s="33"/>
      <c r="PJ419" s="33"/>
      <c r="PK419" s="33"/>
      <c r="PL419" s="33"/>
      <c r="PM419" s="33"/>
      <c r="PN419" s="33"/>
      <c r="PO419" s="33"/>
      <c r="PP419" s="33"/>
      <c r="PQ419" s="33"/>
      <c r="PR419" s="33"/>
      <c r="PS419" s="33"/>
      <c r="PT419" s="33"/>
      <c r="PU419" s="33"/>
      <c r="PV419" s="33"/>
      <c r="PW419" s="33"/>
      <c r="PX419" s="33"/>
      <c r="PY419" s="33"/>
      <c r="PZ419" s="33"/>
      <c r="QA419" s="33"/>
      <c r="QB419" s="33"/>
      <c r="QC419" s="33"/>
      <c r="QD419" s="33"/>
      <c r="QE419" s="33"/>
      <c r="QF419" s="33"/>
      <c r="QG419" s="33"/>
      <c r="QH419" s="33"/>
      <c r="QI419" s="33"/>
      <c r="QJ419" s="33"/>
      <c r="QK419" s="33"/>
      <c r="QL419" s="33"/>
      <c r="QM419" s="33"/>
      <c r="QN419" s="33"/>
      <c r="QO419" s="33"/>
      <c r="QP419" s="33"/>
      <c r="QQ419" s="33"/>
      <c r="QR419" s="33"/>
      <c r="QS419" s="33"/>
      <c r="QT419" s="33"/>
      <c r="QU419" s="33"/>
      <c r="QV419" s="33"/>
      <c r="QW419" s="33"/>
      <c r="QX419" s="33"/>
      <c r="QY419" s="33"/>
      <c r="QZ419" s="33"/>
      <c r="RA419" s="33"/>
      <c r="RB419" s="33"/>
      <c r="RC419" s="33"/>
      <c r="RD419" s="33"/>
      <c r="RE419" s="33"/>
      <c r="RF419" s="33"/>
      <c r="RG419" s="33"/>
      <c r="RH419" s="33"/>
      <c r="RI419" s="33"/>
      <c r="RJ419" s="33"/>
      <c r="RK419" s="33"/>
      <c r="RL419" s="33"/>
      <c r="RM419" s="33"/>
      <c r="RN419" s="33"/>
      <c r="RO419" s="33"/>
      <c r="RP419" s="33"/>
      <c r="RQ419" s="33"/>
      <c r="RR419" s="33"/>
      <c r="RS419" s="33"/>
      <c r="RT419" s="33"/>
      <c r="RU419" s="33"/>
      <c r="RV419" s="33"/>
      <c r="RW419" s="33"/>
      <c r="RX419" s="33"/>
      <c r="RY419" s="33"/>
      <c r="RZ419" s="33"/>
      <c r="SA419" s="33"/>
      <c r="SB419" s="33"/>
      <c r="SC419" s="33"/>
      <c r="SD419" s="33"/>
      <c r="SE419" s="33"/>
      <c r="SF419" s="33"/>
      <c r="SG419" s="33"/>
      <c r="SH419" s="33"/>
      <c r="SI419" s="33"/>
      <c r="SJ419" s="33"/>
      <c r="SK419" s="33"/>
      <c r="SL419" s="33"/>
      <c r="SM419" s="33"/>
      <c r="SN419" s="33"/>
      <c r="SO419" s="33"/>
      <c r="SP419" s="33"/>
      <c r="SQ419" s="33"/>
      <c r="SR419" s="33"/>
      <c r="SS419" s="33"/>
      <c r="ST419" s="33"/>
      <c r="SU419" s="33"/>
      <c r="SV419" s="33"/>
      <c r="SW419" s="33"/>
      <c r="SX419" s="33"/>
      <c r="SY419" s="33"/>
      <c r="SZ419" s="33"/>
      <c r="TA419" s="33"/>
      <c r="TB419" s="33"/>
      <c r="TC419" s="33"/>
      <c r="TD419" s="33"/>
      <c r="TE419" s="33"/>
      <c r="TF419" s="33"/>
      <c r="TG419" s="33"/>
      <c r="TH419" s="33"/>
      <c r="TI419" s="33"/>
      <c r="TJ419" s="33"/>
      <c r="TK419" s="33"/>
      <c r="TL419" s="33"/>
      <c r="TM419" s="33"/>
      <c r="TN419" s="33"/>
      <c r="TO419" s="33"/>
      <c r="TP419" s="33"/>
      <c r="TQ419" s="33"/>
      <c r="TR419" s="33"/>
      <c r="TS419" s="33"/>
      <c r="TT419" s="33"/>
      <c r="TU419" s="33"/>
      <c r="TV419" s="33"/>
      <c r="TW419" s="33"/>
      <c r="TX419" s="33"/>
      <c r="TY419" s="33"/>
      <c r="TZ419" s="33"/>
      <c r="UA419" s="33"/>
      <c r="UB419" s="33"/>
      <c r="UC419" s="33"/>
      <c r="UD419" s="33"/>
      <c r="UE419" s="33"/>
      <c r="UF419" s="33"/>
      <c r="UG419" s="33"/>
      <c r="UH419" s="33"/>
      <c r="UI419" s="33"/>
      <c r="UJ419" s="33"/>
      <c r="UK419" s="33"/>
      <c r="UL419" s="33"/>
    </row>
    <row r="420" spans="1:558" s="17" customFormat="1" x14ac:dyDescent="0.25">
      <c r="A420" s="54">
        <v>414</v>
      </c>
      <c r="B420" s="24" t="s">
        <v>136</v>
      </c>
      <c r="C420" s="54" t="s">
        <v>912</v>
      </c>
      <c r="D420" s="80" t="s">
        <v>121</v>
      </c>
      <c r="E420" s="80" t="s">
        <v>138</v>
      </c>
      <c r="F420" s="86" t="s">
        <v>920</v>
      </c>
      <c r="G420" s="25">
        <v>25000</v>
      </c>
      <c r="H420" s="87">
        <v>0</v>
      </c>
      <c r="I420" s="25">
        <v>25</v>
      </c>
      <c r="J420" s="85">
        <v>717.5</v>
      </c>
      <c r="K420" s="60">
        <f t="shared" si="54"/>
        <v>1774.9999999999998</v>
      </c>
      <c r="L420" s="36">
        <f t="shared" si="55"/>
        <v>275</v>
      </c>
      <c r="M420" s="72">
        <v>760</v>
      </c>
      <c r="N420" s="25">
        <f t="shared" si="56"/>
        <v>1772.5000000000002</v>
      </c>
      <c r="O420" s="25"/>
      <c r="P420" s="25">
        <f t="shared" si="57"/>
        <v>1477.5</v>
      </c>
      <c r="Q420" s="25">
        <f t="shared" si="58"/>
        <v>1502.5</v>
      </c>
      <c r="R420" s="25">
        <f t="shared" si="59"/>
        <v>3822.5</v>
      </c>
      <c r="S420" s="25">
        <f t="shared" si="53"/>
        <v>23497.5</v>
      </c>
      <c r="T420" s="37" t="s">
        <v>44</v>
      </c>
      <c r="U420" s="157"/>
      <c r="V420" s="157"/>
      <c r="W420" s="157"/>
      <c r="X420" s="157"/>
      <c r="Y420" s="157"/>
      <c r="Z420" s="157"/>
      <c r="AA420" s="157"/>
      <c r="AB420" s="157"/>
      <c r="AC420" s="157"/>
      <c r="AD420" s="157"/>
      <c r="AE420" s="157"/>
      <c r="AF420" s="157"/>
      <c r="AG420" s="157"/>
      <c r="AH420" s="157"/>
      <c r="AI420" s="157"/>
      <c r="AJ420" s="157"/>
      <c r="AK420" s="157"/>
      <c r="AL420" s="157"/>
      <c r="AM420" s="157"/>
      <c r="AN420" s="157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7"/>
      <c r="AY420" s="157"/>
      <c r="AZ420" s="157"/>
      <c r="BA420" s="157"/>
      <c r="BB420" s="157"/>
      <c r="BC420" s="157"/>
      <c r="BD420" s="157"/>
      <c r="BE420" s="157"/>
      <c r="BF420" s="157"/>
      <c r="BG420" s="157"/>
      <c r="BH420" s="157"/>
      <c r="BI420" s="157"/>
      <c r="BJ420" s="157"/>
      <c r="BK420" s="157"/>
      <c r="BL420" s="157"/>
      <c r="BM420" s="157"/>
      <c r="BN420" s="157"/>
      <c r="BO420" s="157"/>
      <c r="BP420" s="157"/>
      <c r="BQ420" s="157"/>
      <c r="BR420" s="157"/>
      <c r="BS420" s="157"/>
      <c r="BT420" s="157"/>
      <c r="BU420" s="157"/>
      <c r="BV420" s="157"/>
      <c r="BW420" s="157"/>
      <c r="BX420" s="157"/>
      <c r="BY420" s="157"/>
      <c r="BZ420" s="157"/>
      <c r="CA420" s="157"/>
      <c r="CB420" s="157"/>
      <c r="CC420" s="157"/>
      <c r="CD420" s="157"/>
      <c r="CE420" s="157"/>
      <c r="CF420" s="157"/>
      <c r="CG420" s="157"/>
      <c r="CH420" s="157"/>
      <c r="CI420" s="157"/>
      <c r="CJ420" s="157"/>
      <c r="CK420" s="157"/>
      <c r="CL420" s="157"/>
      <c r="CM420" s="157"/>
      <c r="CN420" s="157"/>
      <c r="CO420" s="157"/>
      <c r="CP420" s="157"/>
      <c r="CQ420" s="157"/>
      <c r="CR420" s="157"/>
      <c r="CS420" s="157"/>
      <c r="CT420" s="157"/>
      <c r="CU420" s="157"/>
      <c r="CV420" s="157"/>
      <c r="CW420" s="157"/>
      <c r="CX420" s="157"/>
      <c r="CY420" s="157"/>
      <c r="CZ420" s="157"/>
      <c r="DA420" s="157"/>
      <c r="DB420" s="157"/>
      <c r="DC420" s="157"/>
      <c r="DD420" s="157"/>
      <c r="DE420" s="157"/>
      <c r="DF420" s="157"/>
      <c r="DG420" s="157"/>
      <c r="DH420" s="157"/>
      <c r="DI420" s="157"/>
      <c r="DJ420" s="157"/>
      <c r="DK420" s="157"/>
      <c r="DL420" s="157"/>
      <c r="DM420" s="157"/>
      <c r="DN420" s="157"/>
      <c r="DO420" s="157"/>
      <c r="DP420" s="157"/>
      <c r="DQ420" s="157"/>
      <c r="DR420" s="157"/>
      <c r="DS420" s="157"/>
      <c r="DT420" s="157"/>
      <c r="DU420" s="157"/>
      <c r="DV420" s="157"/>
      <c r="DW420" s="157"/>
      <c r="DX420" s="157"/>
      <c r="DY420" s="157"/>
      <c r="DZ420" s="157"/>
      <c r="EA420" s="157"/>
      <c r="EB420" s="157"/>
      <c r="EC420" s="157"/>
      <c r="ED420" s="157"/>
      <c r="EE420" s="157"/>
      <c r="EF420" s="157"/>
      <c r="EG420" s="157"/>
      <c r="EH420" s="157"/>
      <c r="EI420" s="157"/>
      <c r="EJ420" s="157"/>
      <c r="EK420" s="157"/>
      <c r="EL420" s="157"/>
      <c r="EM420" s="157"/>
      <c r="EN420" s="157"/>
      <c r="EO420" s="157"/>
      <c r="EP420" s="157"/>
      <c r="EQ420" s="157"/>
      <c r="ER420" s="157"/>
      <c r="ES420" s="157"/>
      <c r="ET420" s="157"/>
      <c r="EU420" s="157"/>
      <c r="EV420" s="157"/>
      <c r="EW420" s="157"/>
      <c r="EX420" s="157"/>
      <c r="EY420" s="157"/>
      <c r="EZ420" s="157"/>
      <c r="FA420" s="157"/>
      <c r="FB420" s="157"/>
      <c r="FC420" s="157"/>
      <c r="FD420" s="157"/>
      <c r="FE420" s="157"/>
      <c r="FF420" s="157"/>
      <c r="FG420" s="157"/>
      <c r="FH420" s="157"/>
      <c r="FI420" s="157"/>
      <c r="FJ420" s="157"/>
      <c r="FK420" s="157"/>
      <c r="FL420" s="157"/>
      <c r="FM420" s="157"/>
      <c r="FN420" s="157"/>
      <c r="FO420" s="157"/>
      <c r="FP420" s="157"/>
      <c r="FQ420" s="157"/>
      <c r="FR420" s="157"/>
      <c r="FS420" s="157"/>
      <c r="FT420" s="157"/>
      <c r="FU420" s="157"/>
      <c r="FV420" s="157"/>
      <c r="FW420" s="157"/>
      <c r="FX420" s="157"/>
      <c r="FY420" s="157"/>
      <c r="FZ420" s="157"/>
      <c r="GA420" s="157"/>
      <c r="GB420" s="157"/>
      <c r="GC420" s="157"/>
      <c r="GD420" s="157"/>
      <c r="GE420" s="157"/>
      <c r="GF420" s="157"/>
      <c r="GG420" s="157"/>
      <c r="GH420" s="157"/>
      <c r="GI420" s="157"/>
      <c r="GJ420" s="157"/>
      <c r="GK420" s="157"/>
      <c r="GL420" s="157"/>
      <c r="GM420" s="157"/>
      <c r="GN420" s="157"/>
      <c r="GO420" s="157"/>
      <c r="GP420" s="157"/>
      <c r="GQ420" s="157"/>
      <c r="GR420" s="157"/>
      <c r="GS420" s="157"/>
      <c r="GT420" s="157"/>
      <c r="GU420" s="157"/>
      <c r="GV420" s="157"/>
      <c r="GW420" s="157"/>
      <c r="GX420" s="157"/>
      <c r="GY420" s="157"/>
      <c r="GZ420" s="157"/>
      <c r="HA420" s="157"/>
      <c r="HB420" s="157"/>
      <c r="HC420" s="157"/>
      <c r="HD420" s="157"/>
      <c r="HE420" s="157"/>
      <c r="HF420" s="157"/>
      <c r="HG420" s="157"/>
      <c r="HH420" s="157"/>
      <c r="HI420" s="157"/>
      <c r="HJ420" s="157"/>
      <c r="HK420" s="157"/>
      <c r="HL420" s="157"/>
      <c r="HM420" s="157"/>
      <c r="HN420" s="157"/>
      <c r="HO420" s="157"/>
      <c r="HP420" s="157"/>
      <c r="HQ420" s="157"/>
      <c r="HR420" s="157"/>
      <c r="HS420" s="157"/>
      <c r="HT420" s="157"/>
      <c r="HU420" s="157"/>
      <c r="HV420" s="157"/>
      <c r="HW420" s="157"/>
      <c r="HX420" s="157"/>
      <c r="HY420" s="157"/>
      <c r="HZ420" s="157"/>
      <c r="IA420" s="157"/>
      <c r="IB420" s="157"/>
      <c r="IC420" s="157"/>
      <c r="ID420" s="157"/>
      <c r="IE420" s="157"/>
      <c r="IF420" s="157"/>
      <c r="IG420" s="157"/>
      <c r="IH420" s="157"/>
      <c r="II420" s="157"/>
      <c r="IJ420" s="157"/>
      <c r="IK420" s="157"/>
      <c r="IL420" s="157"/>
      <c r="IM420" s="157"/>
      <c r="IN420" s="157"/>
      <c r="IO420" s="157"/>
      <c r="IP420" s="157"/>
      <c r="IQ420" s="157"/>
      <c r="IR420" s="157"/>
      <c r="IS420" s="157"/>
      <c r="IT420" s="157"/>
      <c r="IU420" s="157"/>
      <c r="IV420" s="157"/>
      <c r="IW420" s="157"/>
      <c r="IX420" s="157"/>
      <c r="IY420" s="157"/>
      <c r="IZ420" s="157"/>
      <c r="JA420" s="157"/>
      <c r="JB420" s="157"/>
      <c r="JC420" s="157"/>
      <c r="JD420" s="157"/>
      <c r="JE420" s="157"/>
      <c r="JF420" s="157"/>
      <c r="JG420" s="157"/>
      <c r="JH420" s="157"/>
      <c r="JI420" s="157"/>
      <c r="JJ420" s="157"/>
      <c r="JK420" s="157"/>
      <c r="JL420" s="157"/>
      <c r="JM420" s="157"/>
      <c r="JN420" s="157"/>
      <c r="JO420" s="157"/>
      <c r="JP420" s="157"/>
      <c r="JQ420" s="157"/>
      <c r="JR420" s="157"/>
      <c r="JS420" s="157"/>
      <c r="JT420" s="157"/>
      <c r="JU420" s="157"/>
      <c r="JV420" s="157"/>
      <c r="JW420" s="157"/>
      <c r="JX420" s="157"/>
      <c r="JY420" s="157"/>
      <c r="JZ420" s="157"/>
      <c r="KA420" s="157"/>
      <c r="KB420" s="157"/>
      <c r="KC420" s="157"/>
      <c r="KD420" s="157"/>
      <c r="KE420" s="157"/>
      <c r="KF420" s="157"/>
      <c r="KG420" s="157"/>
      <c r="KH420" s="157"/>
      <c r="KI420" s="157"/>
      <c r="KJ420" s="157"/>
      <c r="KK420" s="157"/>
      <c r="KL420" s="157"/>
      <c r="KM420" s="157"/>
      <c r="KN420" s="157"/>
      <c r="KO420" s="157"/>
      <c r="KP420" s="157"/>
      <c r="KQ420" s="157"/>
      <c r="KR420" s="157"/>
      <c r="KS420" s="157"/>
      <c r="KT420" s="157"/>
      <c r="KU420" s="157"/>
      <c r="KV420" s="157"/>
      <c r="KW420" s="157"/>
      <c r="KX420" s="157"/>
      <c r="KY420" s="157"/>
      <c r="KZ420" s="157"/>
      <c r="LA420" s="157"/>
      <c r="LB420" s="157"/>
      <c r="LC420" s="157"/>
      <c r="LD420" s="157"/>
      <c r="LE420" s="157"/>
      <c r="LF420" s="157"/>
      <c r="LG420" s="157"/>
      <c r="LH420" s="157"/>
      <c r="LI420" s="157"/>
      <c r="LJ420" s="157"/>
      <c r="LK420" s="157"/>
      <c r="LL420" s="157"/>
      <c r="LM420" s="157"/>
      <c r="LN420" s="157"/>
      <c r="LO420" s="157"/>
      <c r="LP420" s="157"/>
      <c r="LQ420" s="157"/>
      <c r="LR420" s="157"/>
      <c r="LS420" s="157"/>
      <c r="LT420" s="157"/>
      <c r="LU420" s="157"/>
      <c r="LV420" s="157"/>
      <c r="LW420" s="157"/>
      <c r="LX420" s="157"/>
      <c r="LY420" s="157"/>
      <c r="LZ420" s="157"/>
      <c r="MA420" s="157"/>
      <c r="MB420" s="157"/>
      <c r="MC420" s="157"/>
      <c r="MD420" s="157"/>
      <c r="ME420" s="157"/>
      <c r="MF420" s="157"/>
      <c r="MG420" s="157"/>
      <c r="MH420" s="157"/>
      <c r="MI420" s="157"/>
      <c r="MJ420" s="157"/>
      <c r="MK420" s="157"/>
      <c r="ML420" s="157"/>
      <c r="MM420" s="157"/>
      <c r="MN420" s="157"/>
      <c r="MO420" s="157"/>
      <c r="MP420" s="157"/>
      <c r="MQ420" s="157"/>
      <c r="MR420" s="157"/>
      <c r="MS420" s="157"/>
      <c r="MT420" s="157"/>
      <c r="MU420" s="157"/>
      <c r="MV420" s="157"/>
      <c r="MW420" s="157"/>
      <c r="MX420" s="157"/>
      <c r="MY420" s="157"/>
      <c r="MZ420" s="157"/>
      <c r="NA420" s="157"/>
      <c r="NB420" s="157"/>
      <c r="NC420" s="157"/>
      <c r="ND420" s="157"/>
      <c r="NE420" s="157"/>
      <c r="NF420" s="157"/>
      <c r="NG420" s="157"/>
      <c r="NH420" s="157"/>
      <c r="NI420" s="157"/>
      <c r="NJ420" s="157"/>
      <c r="NK420" s="157"/>
      <c r="NL420" s="157"/>
      <c r="NM420" s="157"/>
      <c r="NN420" s="157"/>
      <c r="NO420" s="157"/>
      <c r="NP420" s="157"/>
      <c r="NQ420" s="157"/>
      <c r="NR420" s="157"/>
      <c r="NS420" s="157"/>
      <c r="NT420" s="157"/>
      <c r="NU420" s="157"/>
      <c r="NV420" s="157"/>
      <c r="NW420" s="157"/>
      <c r="NX420" s="157"/>
      <c r="NY420" s="157"/>
      <c r="NZ420" s="157"/>
      <c r="OA420" s="157"/>
      <c r="OB420" s="157"/>
      <c r="OC420" s="157"/>
      <c r="OD420" s="157"/>
      <c r="OE420" s="157"/>
      <c r="OF420" s="157"/>
      <c r="OG420" s="157"/>
      <c r="OH420" s="157"/>
      <c r="OI420" s="157"/>
      <c r="OJ420" s="157"/>
      <c r="OK420" s="157"/>
      <c r="OL420" s="157"/>
      <c r="OM420" s="157"/>
      <c r="ON420" s="157"/>
      <c r="OO420" s="157"/>
      <c r="OP420" s="157"/>
      <c r="OQ420" s="157"/>
      <c r="OR420" s="157"/>
      <c r="OS420" s="157"/>
      <c r="OT420" s="157"/>
      <c r="OU420" s="157"/>
      <c r="OV420" s="157"/>
      <c r="OW420" s="157"/>
      <c r="OX420" s="157"/>
      <c r="OY420" s="157"/>
      <c r="OZ420" s="157"/>
      <c r="PA420" s="157"/>
      <c r="PB420" s="157"/>
      <c r="PC420" s="157"/>
      <c r="PD420" s="157"/>
      <c r="PE420" s="157"/>
      <c r="PF420" s="157"/>
      <c r="PG420" s="157"/>
      <c r="PH420" s="157"/>
      <c r="PI420" s="157"/>
      <c r="PJ420" s="157"/>
      <c r="PK420" s="157"/>
      <c r="PL420" s="157"/>
      <c r="PM420" s="157"/>
      <c r="PN420" s="157"/>
      <c r="PO420" s="157"/>
      <c r="PP420" s="157"/>
      <c r="PQ420" s="157"/>
      <c r="PR420" s="157"/>
      <c r="PS420" s="157"/>
      <c r="PT420" s="157"/>
      <c r="PU420" s="157"/>
      <c r="PV420" s="157"/>
      <c r="PW420" s="157"/>
      <c r="PX420" s="157"/>
      <c r="PY420" s="157"/>
      <c r="PZ420" s="157"/>
      <c r="QA420" s="157"/>
      <c r="QB420" s="157"/>
      <c r="QC420" s="157"/>
      <c r="QD420" s="157"/>
      <c r="QE420" s="157"/>
      <c r="QF420" s="157"/>
      <c r="QG420" s="157"/>
      <c r="QH420" s="157"/>
      <c r="QI420" s="157"/>
      <c r="QJ420" s="157"/>
      <c r="QK420" s="157"/>
      <c r="QL420" s="157"/>
      <c r="QM420" s="157"/>
      <c r="QN420" s="157"/>
      <c r="QO420" s="157"/>
      <c r="QP420" s="157"/>
      <c r="QQ420" s="157"/>
      <c r="QR420" s="157"/>
      <c r="QS420" s="157"/>
      <c r="QT420" s="157"/>
      <c r="QU420" s="157"/>
      <c r="QV420" s="157"/>
      <c r="QW420" s="157"/>
      <c r="QX420" s="157"/>
      <c r="QY420" s="157"/>
      <c r="QZ420" s="157"/>
      <c r="RA420" s="157"/>
      <c r="RB420" s="157"/>
      <c r="RC420" s="157"/>
      <c r="RD420" s="157"/>
      <c r="RE420" s="157"/>
      <c r="RF420" s="157"/>
      <c r="RG420" s="157"/>
      <c r="RH420" s="157"/>
      <c r="RI420" s="157"/>
      <c r="RJ420" s="157"/>
      <c r="RK420" s="157"/>
      <c r="RL420" s="157"/>
      <c r="RM420" s="157"/>
      <c r="RN420" s="157"/>
      <c r="RO420" s="157"/>
      <c r="RP420" s="157"/>
      <c r="RQ420" s="157"/>
      <c r="RR420" s="157"/>
      <c r="RS420" s="157"/>
      <c r="RT420" s="157"/>
      <c r="RU420" s="157"/>
      <c r="RV420" s="157"/>
      <c r="RW420" s="157"/>
      <c r="RX420" s="157"/>
      <c r="RY420" s="157"/>
      <c r="RZ420" s="157"/>
      <c r="SA420" s="157"/>
      <c r="SB420" s="157"/>
      <c r="SC420" s="157"/>
      <c r="SD420" s="157"/>
      <c r="SE420" s="157"/>
      <c r="SF420" s="157"/>
      <c r="SG420" s="157"/>
      <c r="SH420" s="157"/>
      <c r="SI420" s="157"/>
      <c r="SJ420" s="157"/>
      <c r="SK420" s="157"/>
      <c r="SL420" s="157"/>
      <c r="SM420" s="157"/>
      <c r="SN420" s="157"/>
      <c r="SO420" s="157"/>
      <c r="SP420" s="157"/>
      <c r="SQ420" s="157"/>
      <c r="SR420" s="157"/>
      <c r="SS420" s="157"/>
      <c r="ST420" s="157"/>
      <c r="SU420" s="157"/>
      <c r="SV420" s="157"/>
      <c r="SW420" s="157"/>
      <c r="SX420" s="157"/>
      <c r="SY420" s="157"/>
      <c r="SZ420" s="157"/>
      <c r="TA420" s="157"/>
      <c r="TB420" s="157"/>
      <c r="TC420" s="157"/>
      <c r="TD420" s="157"/>
      <c r="TE420" s="157"/>
      <c r="TF420" s="157"/>
      <c r="TG420" s="157"/>
      <c r="TH420" s="157"/>
      <c r="TI420" s="157"/>
      <c r="TJ420" s="157"/>
      <c r="TK420" s="157"/>
      <c r="TL420" s="157"/>
      <c r="TM420" s="157"/>
      <c r="TN420" s="157"/>
      <c r="TO420" s="157"/>
      <c r="TP420" s="157"/>
      <c r="TQ420" s="157"/>
      <c r="TR420" s="157"/>
      <c r="TS420" s="157"/>
      <c r="TT420" s="157"/>
      <c r="TU420" s="157"/>
      <c r="TV420" s="157"/>
      <c r="TW420" s="157"/>
      <c r="TX420" s="157"/>
      <c r="TY420" s="157"/>
      <c r="TZ420" s="157"/>
      <c r="UA420" s="157"/>
      <c r="UB420" s="157"/>
      <c r="UC420" s="157"/>
      <c r="UD420" s="157"/>
      <c r="UE420" s="157"/>
      <c r="UF420" s="157"/>
      <c r="UG420" s="157"/>
      <c r="UH420" s="157"/>
      <c r="UI420" s="157"/>
      <c r="UJ420" s="157"/>
      <c r="UK420" s="157"/>
      <c r="UL420" s="157"/>
    </row>
    <row r="421" spans="1:558" s="13" customFormat="1" x14ac:dyDescent="0.25">
      <c r="A421" s="54">
        <v>415</v>
      </c>
      <c r="B421" s="24" t="s">
        <v>135</v>
      </c>
      <c r="C421" s="54" t="s">
        <v>912</v>
      </c>
      <c r="D421" s="80" t="s">
        <v>121</v>
      </c>
      <c r="E421" s="80" t="s">
        <v>138</v>
      </c>
      <c r="F421" s="86" t="s">
        <v>920</v>
      </c>
      <c r="G421" s="25">
        <v>25000</v>
      </c>
      <c r="H421" s="87">
        <v>0</v>
      </c>
      <c r="I421" s="25">
        <v>25</v>
      </c>
      <c r="J421" s="85">
        <v>717.5</v>
      </c>
      <c r="K421" s="60">
        <f t="shared" si="54"/>
        <v>1774.9999999999998</v>
      </c>
      <c r="L421" s="36">
        <f t="shared" si="55"/>
        <v>275</v>
      </c>
      <c r="M421" s="72">
        <v>760</v>
      </c>
      <c r="N421" s="25">
        <f t="shared" si="56"/>
        <v>1772.5000000000002</v>
      </c>
      <c r="O421" s="25"/>
      <c r="P421" s="25">
        <f t="shared" si="57"/>
        <v>1477.5</v>
      </c>
      <c r="Q421" s="25">
        <f t="shared" si="58"/>
        <v>1502.5</v>
      </c>
      <c r="R421" s="25">
        <f t="shared" si="59"/>
        <v>3822.5</v>
      </c>
      <c r="S421" s="25">
        <f t="shared" si="53"/>
        <v>23497.5</v>
      </c>
      <c r="T421" s="37" t="s">
        <v>44</v>
      </c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  <c r="LD421" s="33"/>
      <c r="LE421" s="33"/>
      <c r="LF421" s="33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3"/>
      <c r="LS421" s="33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33"/>
      <c r="ME421" s="33"/>
      <c r="MF421" s="33"/>
      <c r="MG421" s="33"/>
      <c r="MH421" s="33"/>
      <c r="MI421" s="33"/>
      <c r="MJ421" s="33"/>
      <c r="MK421" s="33"/>
      <c r="ML421" s="33"/>
      <c r="MM421" s="33"/>
      <c r="MN421" s="33"/>
      <c r="MO421" s="33"/>
      <c r="MP421" s="33"/>
      <c r="MQ421" s="33"/>
      <c r="MR421" s="33"/>
      <c r="MS421" s="33"/>
      <c r="MT421" s="33"/>
      <c r="MU421" s="33"/>
      <c r="MV421" s="33"/>
      <c r="MW421" s="33"/>
      <c r="MX421" s="33"/>
      <c r="MY421" s="33"/>
      <c r="MZ421" s="33"/>
      <c r="NA421" s="33"/>
      <c r="NB421" s="33"/>
      <c r="NC421" s="33"/>
      <c r="ND421" s="33"/>
      <c r="NE421" s="33"/>
      <c r="NF421" s="33"/>
      <c r="NG421" s="33"/>
      <c r="NH421" s="33"/>
      <c r="NI421" s="33"/>
      <c r="NJ421" s="33"/>
      <c r="NK421" s="33"/>
      <c r="NL421" s="33"/>
      <c r="NM421" s="33"/>
      <c r="NN421" s="33"/>
      <c r="NO421" s="33"/>
      <c r="NP421" s="33"/>
      <c r="NQ421" s="33"/>
      <c r="NR421" s="33"/>
      <c r="NS421" s="33"/>
      <c r="NT421" s="33"/>
      <c r="NU421" s="33"/>
      <c r="NV421" s="33"/>
      <c r="NW421" s="33"/>
      <c r="NX421" s="33"/>
      <c r="NY421" s="33"/>
      <c r="NZ421" s="33"/>
      <c r="OA421" s="33"/>
      <c r="OB421" s="33"/>
      <c r="OC421" s="33"/>
      <c r="OD421" s="33"/>
      <c r="OE421" s="33"/>
      <c r="OF421" s="33"/>
      <c r="OG421" s="33"/>
      <c r="OH421" s="33"/>
      <c r="OI421" s="33"/>
      <c r="OJ421" s="33"/>
      <c r="OK421" s="33"/>
      <c r="OL421" s="33"/>
      <c r="OM421" s="33"/>
      <c r="ON421" s="33"/>
      <c r="OO421" s="33"/>
      <c r="OP421" s="33"/>
      <c r="OQ421" s="33"/>
      <c r="OR421" s="33"/>
      <c r="OS421" s="33"/>
      <c r="OT421" s="33"/>
      <c r="OU421" s="33"/>
      <c r="OV421" s="33"/>
      <c r="OW421" s="33"/>
      <c r="OX421" s="33"/>
      <c r="OY421" s="33"/>
      <c r="OZ421" s="33"/>
      <c r="PA421" s="33"/>
      <c r="PB421" s="33"/>
      <c r="PC421" s="33"/>
      <c r="PD421" s="33"/>
      <c r="PE421" s="33"/>
      <c r="PF421" s="33"/>
      <c r="PG421" s="33"/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/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  <c r="QN421" s="33"/>
      <c r="QO421" s="33"/>
      <c r="QP421" s="33"/>
      <c r="QQ421" s="33"/>
      <c r="QR421" s="33"/>
      <c r="QS421" s="33"/>
      <c r="QT421" s="33"/>
      <c r="QU421" s="33"/>
      <c r="QV421" s="33"/>
      <c r="QW421" s="33"/>
      <c r="QX421" s="33"/>
      <c r="QY421" s="33"/>
      <c r="QZ421" s="33"/>
      <c r="RA421" s="33"/>
      <c r="RB421" s="33"/>
      <c r="RC421" s="33"/>
      <c r="RD421" s="33"/>
      <c r="RE421" s="33"/>
      <c r="RF421" s="33"/>
      <c r="RG421" s="33"/>
      <c r="RH421" s="33"/>
      <c r="RI421" s="33"/>
      <c r="RJ421" s="33"/>
      <c r="RK421" s="33"/>
      <c r="RL421" s="33"/>
      <c r="RM421" s="33"/>
      <c r="RN421" s="33"/>
      <c r="RO421" s="33"/>
      <c r="RP421" s="33"/>
      <c r="RQ421" s="33"/>
      <c r="RR421" s="33"/>
      <c r="RS421" s="33"/>
      <c r="RT421" s="33"/>
      <c r="RU421" s="33"/>
      <c r="RV421" s="33"/>
      <c r="RW421" s="33"/>
      <c r="RX421" s="33"/>
      <c r="RY421" s="33"/>
      <c r="RZ421" s="33"/>
      <c r="SA421" s="33"/>
      <c r="SB421" s="33"/>
      <c r="SC421" s="33"/>
      <c r="SD421" s="33"/>
      <c r="SE421" s="33"/>
      <c r="SF421" s="33"/>
      <c r="SG421" s="33"/>
      <c r="SH421" s="33"/>
      <c r="SI421" s="33"/>
      <c r="SJ421" s="33"/>
      <c r="SK421" s="33"/>
      <c r="SL421" s="33"/>
      <c r="SM421" s="33"/>
      <c r="SN421" s="33"/>
      <c r="SO421" s="33"/>
      <c r="SP421" s="33"/>
      <c r="SQ421" s="33"/>
      <c r="SR421" s="33"/>
      <c r="SS421" s="33"/>
      <c r="ST421" s="33"/>
      <c r="SU421" s="33"/>
      <c r="SV421" s="33"/>
      <c r="SW421" s="33"/>
      <c r="SX421" s="33"/>
      <c r="SY421" s="33"/>
      <c r="SZ421" s="33"/>
      <c r="TA421" s="33"/>
      <c r="TB421" s="33"/>
      <c r="TC421" s="33"/>
      <c r="TD421" s="33"/>
      <c r="TE421" s="33"/>
      <c r="TF421" s="33"/>
      <c r="TG421" s="33"/>
      <c r="TH421" s="33"/>
      <c r="TI421" s="33"/>
      <c r="TJ421" s="33"/>
      <c r="TK421" s="33"/>
      <c r="TL421" s="33"/>
      <c r="TM421" s="33"/>
      <c r="TN421" s="33"/>
      <c r="TO421" s="33"/>
      <c r="TP421" s="33"/>
      <c r="TQ421" s="33"/>
      <c r="TR421" s="33"/>
      <c r="TS421" s="33"/>
      <c r="TT421" s="33"/>
      <c r="TU421" s="33"/>
      <c r="TV421" s="33"/>
      <c r="TW421" s="33"/>
      <c r="TX421" s="33"/>
      <c r="TY421" s="33"/>
      <c r="TZ421" s="33"/>
      <c r="UA421" s="33"/>
      <c r="UB421" s="33"/>
      <c r="UC421" s="33"/>
      <c r="UD421" s="33"/>
      <c r="UE421" s="33"/>
      <c r="UF421" s="33"/>
      <c r="UG421" s="33"/>
      <c r="UH421" s="33"/>
      <c r="UI421" s="33"/>
      <c r="UJ421" s="33"/>
      <c r="UK421" s="33"/>
      <c r="UL421" s="33"/>
    </row>
    <row r="422" spans="1:558" s="13" customFormat="1" x14ac:dyDescent="0.25">
      <c r="A422" s="54">
        <v>416</v>
      </c>
      <c r="B422" s="24" t="s">
        <v>620</v>
      </c>
      <c r="C422" s="54" t="s">
        <v>913</v>
      </c>
      <c r="D422" s="80" t="s">
        <v>509</v>
      </c>
      <c r="E422" s="80" t="s">
        <v>840</v>
      </c>
      <c r="F422" s="86" t="s">
        <v>921</v>
      </c>
      <c r="G422" s="25">
        <v>85000</v>
      </c>
      <c r="H422" s="84">
        <v>8576.99</v>
      </c>
      <c r="I422" s="25">
        <v>25</v>
      </c>
      <c r="J422" s="85">
        <v>2439.5</v>
      </c>
      <c r="K422" s="60">
        <f t="shared" si="54"/>
        <v>6034.9999999999991</v>
      </c>
      <c r="L422" s="36">
        <f t="shared" si="55"/>
        <v>935.00000000000011</v>
      </c>
      <c r="M422" s="72">
        <v>2584</v>
      </c>
      <c r="N422" s="25">
        <f t="shared" si="56"/>
        <v>6026.5</v>
      </c>
      <c r="O422" s="25"/>
      <c r="P422" s="25">
        <f t="shared" si="57"/>
        <v>5023.5</v>
      </c>
      <c r="Q422" s="25">
        <f t="shared" si="58"/>
        <v>13625.49</v>
      </c>
      <c r="R422" s="25">
        <f t="shared" si="59"/>
        <v>12996.5</v>
      </c>
      <c r="S422" s="25">
        <f t="shared" si="53"/>
        <v>71374.509999999995</v>
      </c>
      <c r="T422" s="37" t="s">
        <v>44</v>
      </c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  <c r="LD422" s="33"/>
      <c r="LE422" s="33"/>
      <c r="LF422" s="33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3"/>
      <c r="LS422" s="33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33"/>
      <c r="ME422" s="33"/>
      <c r="MF422" s="33"/>
      <c r="MG422" s="33"/>
      <c r="MH422" s="33"/>
      <c r="MI422" s="33"/>
      <c r="MJ422" s="33"/>
      <c r="MK422" s="33"/>
      <c r="ML422" s="33"/>
      <c r="MM422" s="33"/>
      <c r="MN422" s="33"/>
      <c r="MO422" s="33"/>
      <c r="MP422" s="33"/>
      <c r="MQ422" s="33"/>
      <c r="MR422" s="33"/>
      <c r="MS422" s="33"/>
      <c r="MT422" s="33"/>
      <c r="MU422" s="33"/>
      <c r="MV422" s="33"/>
      <c r="MW422" s="33"/>
      <c r="MX422" s="33"/>
      <c r="MY422" s="33"/>
      <c r="MZ422" s="33"/>
      <c r="NA422" s="33"/>
      <c r="NB422" s="33"/>
      <c r="NC422" s="33"/>
      <c r="ND422" s="33"/>
      <c r="NE422" s="33"/>
      <c r="NF422" s="33"/>
      <c r="NG422" s="33"/>
      <c r="NH422" s="33"/>
      <c r="NI422" s="33"/>
      <c r="NJ422" s="33"/>
      <c r="NK422" s="33"/>
      <c r="NL422" s="33"/>
      <c r="NM422" s="33"/>
      <c r="NN422" s="33"/>
      <c r="NO422" s="33"/>
      <c r="NP422" s="33"/>
      <c r="NQ422" s="33"/>
      <c r="NR422" s="33"/>
      <c r="NS422" s="33"/>
      <c r="NT422" s="33"/>
      <c r="NU422" s="33"/>
      <c r="NV422" s="33"/>
      <c r="NW422" s="33"/>
      <c r="NX422" s="33"/>
      <c r="NY422" s="33"/>
      <c r="NZ422" s="33"/>
      <c r="OA422" s="33"/>
      <c r="OB422" s="33"/>
      <c r="OC422" s="33"/>
      <c r="OD422" s="33"/>
      <c r="OE422" s="33"/>
      <c r="OF422" s="33"/>
      <c r="OG422" s="33"/>
      <c r="OH422" s="33"/>
      <c r="OI422" s="33"/>
      <c r="OJ422" s="33"/>
      <c r="OK422" s="33"/>
      <c r="OL422" s="33"/>
      <c r="OM422" s="33"/>
      <c r="ON422" s="33"/>
      <c r="OO422" s="33"/>
      <c r="OP422" s="33"/>
      <c r="OQ422" s="33"/>
      <c r="OR422" s="33"/>
      <c r="OS422" s="33"/>
      <c r="OT422" s="33"/>
      <c r="OU422" s="33"/>
      <c r="OV422" s="33"/>
      <c r="OW422" s="33"/>
      <c r="OX422" s="33"/>
      <c r="OY422" s="33"/>
      <c r="OZ422" s="33"/>
      <c r="PA422" s="33"/>
      <c r="PB422" s="33"/>
      <c r="PC422" s="33"/>
      <c r="PD422" s="33"/>
      <c r="PE422" s="33"/>
      <c r="PF422" s="33"/>
      <c r="PG422" s="33"/>
      <c r="PH422" s="33"/>
      <c r="PI422" s="33"/>
      <c r="PJ422" s="33"/>
      <c r="PK422" s="33"/>
      <c r="PL422" s="33"/>
      <c r="PM422" s="33"/>
      <c r="PN422" s="33"/>
      <c r="PO422" s="33"/>
      <c r="PP422" s="33"/>
      <c r="PQ422" s="33"/>
      <c r="PR422" s="33"/>
      <c r="PS422" s="33"/>
      <c r="PT422" s="33"/>
      <c r="PU422" s="33"/>
      <c r="PV422" s="33"/>
      <c r="PW422" s="33"/>
      <c r="PX422" s="33"/>
      <c r="PY422" s="33"/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  <c r="QN422" s="33"/>
      <c r="QO422" s="33"/>
      <c r="QP422" s="33"/>
      <c r="QQ422" s="33"/>
      <c r="QR422" s="33"/>
      <c r="QS422" s="33"/>
      <c r="QT422" s="33"/>
      <c r="QU422" s="33"/>
      <c r="QV422" s="33"/>
      <c r="QW422" s="33"/>
      <c r="QX422" s="33"/>
      <c r="QY422" s="33"/>
      <c r="QZ422" s="33"/>
      <c r="RA422" s="33"/>
      <c r="RB422" s="33"/>
      <c r="RC422" s="33"/>
      <c r="RD422" s="33"/>
      <c r="RE422" s="33"/>
      <c r="RF422" s="33"/>
      <c r="RG422" s="33"/>
      <c r="RH422" s="33"/>
      <c r="RI422" s="33"/>
      <c r="RJ422" s="33"/>
      <c r="RK422" s="33"/>
      <c r="RL422" s="33"/>
      <c r="RM422" s="33"/>
      <c r="RN422" s="33"/>
      <c r="RO422" s="33"/>
      <c r="RP422" s="33"/>
      <c r="RQ422" s="33"/>
      <c r="RR422" s="33"/>
      <c r="RS422" s="33"/>
      <c r="RT422" s="33"/>
      <c r="RU422" s="33"/>
      <c r="RV422" s="33"/>
      <c r="RW422" s="33"/>
      <c r="RX422" s="33"/>
      <c r="RY422" s="33"/>
      <c r="RZ422" s="33"/>
      <c r="SA422" s="33"/>
      <c r="SB422" s="33"/>
      <c r="SC422" s="33"/>
      <c r="SD422" s="33"/>
      <c r="SE422" s="33"/>
      <c r="SF422" s="33"/>
      <c r="SG422" s="33"/>
      <c r="SH422" s="33"/>
      <c r="SI422" s="33"/>
      <c r="SJ422" s="33"/>
      <c r="SK422" s="33"/>
      <c r="SL422" s="33"/>
      <c r="SM422" s="33"/>
      <c r="SN422" s="33"/>
      <c r="SO422" s="33"/>
      <c r="SP422" s="33"/>
      <c r="SQ422" s="33"/>
      <c r="SR422" s="33"/>
      <c r="SS422" s="33"/>
      <c r="ST422" s="33"/>
      <c r="SU422" s="33"/>
      <c r="SV422" s="33"/>
      <c r="SW422" s="33"/>
      <c r="SX422" s="33"/>
      <c r="SY422" s="33"/>
      <c r="SZ422" s="33"/>
      <c r="TA422" s="33"/>
      <c r="TB422" s="33"/>
      <c r="TC422" s="33"/>
      <c r="TD422" s="33"/>
      <c r="TE422" s="33"/>
      <c r="TF422" s="33"/>
      <c r="TG422" s="33"/>
      <c r="TH422" s="33"/>
      <c r="TI422" s="33"/>
      <c r="TJ422" s="33"/>
      <c r="TK422" s="33"/>
      <c r="TL422" s="33"/>
      <c r="TM422" s="33"/>
      <c r="TN422" s="33"/>
      <c r="TO422" s="33"/>
      <c r="TP422" s="33"/>
      <c r="TQ422" s="33"/>
      <c r="TR422" s="33"/>
      <c r="TS422" s="33"/>
      <c r="TT422" s="33"/>
      <c r="TU422" s="33"/>
      <c r="TV422" s="33"/>
      <c r="TW422" s="33"/>
      <c r="TX422" s="33"/>
      <c r="TY422" s="33"/>
      <c r="TZ422" s="33"/>
      <c r="UA422" s="33"/>
      <c r="UB422" s="33"/>
      <c r="UC422" s="33"/>
      <c r="UD422" s="33"/>
      <c r="UE422" s="33"/>
      <c r="UF422" s="33"/>
      <c r="UG422" s="33"/>
      <c r="UH422" s="33"/>
      <c r="UI422" s="33"/>
      <c r="UJ422" s="33"/>
      <c r="UK422" s="33"/>
      <c r="UL422" s="33"/>
    </row>
    <row r="423" spans="1:558" s="13" customFormat="1" x14ac:dyDescent="0.25">
      <c r="A423" s="54">
        <v>417</v>
      </c>
      <c r="B423" s="24" t="s">
        <v>515</v>
      </c>
      <c r="C423" s="54" t="s">
        <v>913</v>
      </c>
      <c r="D423" s="80" t="s">
        <v>509</v>
      </c>
      <c r="E423" s="80" t="s">
        <v>843</v>
      </c>
      <c r="F423" s="86" t="s">
        <v>921</v>
      </c>
      <c r="G423" s="25">
        <v>75000</v>
      </c>
      <c r="H423" s="84">
        <v>6309.38</v>
      </c>
      <c r="I423" s="25">
        <v>25</v>
      </c>
      <c r="J423" s="85">
        <v>2152.5</v>
      </c>
      <c r="K423" s="60">
        <f t="shared" si="54"/>
        <v>5324.9999999999991</v>
      </c>
      <c r="L423" s="36">
        <f t="shared" si="55"/>
        <v>825.00000000000011</v>
      </c>
      <c r="M423" s="72">
        <v>2280</v>
      </c>
      <c r="N423" s="25">
        <f t="shared" si="56"/>
        <v>5317.5</v>
      </c>
      <c r="O423" s="25"/>
      <c r="P423" s="25">
        <f t="shared" si="57"/>
        <v>4432.5</v>
      </c>
      <c r="Q423" s="25">
        <f t="shared" si="58"/>
        <v>10766.880000000001</v>
      </c>
      <c r="R423" s="25">
        <f t="shared" si="59"/>
        <v>11467.5</v>
      </c>
      <c r="S423" s="25">
        <f t="shared" si="53"/>
        <v>64233.119999999995</v>
      </c>
      <c r="T423" s="37" t="s">
        <v>44</v>
      </c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  <c r="LD423" s="33"/>
      <c r="LE423" s="33"/>
      <c r="LF423" s="33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3"/>
      <c r="LS423" s="33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33"/>
      <c r="ME423" s="33"/>
      <c r="MF423" s="33"/>
      <c r="MG423" s="33"/>
      <c r="MH423" s="33"/>
      <c r="MI423" s="33"/>
      <c r="MJ423" s="33"/>
      <c r="MK423" s="33"/>
      <c r="ML423" s="33"/>
      <c r="MM423" s="33"/>
      <c r="MN423" s="33"/>
      <c r="MO423" s="33"/>
      <c r="MP423" s="33"/>
      <c r="MQ423" s="33"/>
      <c r="MR423" s="33"/>
      <c r="MS423" s="33"/>
      <c r="MT423" s="33"/>
      <c r="MU423" s="33"/>
      <c r="MV423" s="33"/>
      <c r="MW423" s="33"/>
      <c r="MX423" s="33"/>
      <c r="MY423" s="33"/>
      <c r="MZ423" s="33"/>
      <c r="NA423" s="33"/>
      <c r="NB423" s="33"/>
      <c r="NC423" s="33"/>
      <c r="ND423" s="33"/>
      <c r="NE423" s="33"/>
      <c r="NF423" s="33"/>
      <c r="NG423" s="33"/>
      <c r="NH423" s="33"/>
      <c r="NI423" s="33"/>
      <c r="NJ423" s="33"/>
      <c r="NK423" s="33"/>
      <c r="NL423" s="33"/>
      <c r="NM423" s="33"/>
      <c r="NN423" s="33"/>
      <c r="NO423" s="33"/>
      <c r="NP423" s="33"/>
      <c r="NQ423" s="33"/>
      <c r="NR423" s="33"/>
      <c r="NS423" s="33"/>
      <c r="NT423" s="33"/>
      <c r="NU423" s="33"/>
      <c r="NV423" s="33"/>
      <c r="NW423" s="33"/>
      <c r="NX423" s="33"/>
      <c r="NY423" s="33"/>
      <c r="NZ423" s="33"/>
      <c r="OA423" s="33"/>
      <c r="OB423" s="33"/>
      <c r="OC423" s="33"/>
      <c r="OD423" s="33"/>
      <c r="OE423" s="33"/>
      <c r="OF423" s="33"/>
      <c r="OG423" s="33"/>
      <c r="OH423" s="33"/>
      <c r="OI423" s="33"/>
      <c r="OJ423" s="33"/>
      <c r="OK423" s="33"/>
      <c r="OL423" s="33"/>
      <c r="OM423" s="33"/>
      <c r="ON423" s="33"/>
      <c r="OO423" s="33"/>
      <c r="OP423" s="33"/>
      <c r="OQ423" s="33"/>
      <c r="OR423" s="33"/>
      <c r="OS423" s="33"/>
      <c r="OT423" s="33"/>
      <c r="OU423" s="33"/>
      <c r="OV423" s="33"/>
      <c r="OW423" s="33"/>
      <c r="OX423" s="33"/>
      <c r="OY423" s="33"/>
      <c r="OZ423" s="33"/>
      <c r="PA423" s="33"/>
      <c r="PB423" s="33"/>
      <c r="PC423" s="33"/>
      <c r="PD423" s="33"/>
      <c r="PE423" s="33"/>
      <c r="PF423" s="33"/>
      <c r="PG423" s="33"/>
      <c r="PH423" s="33"/>
      <c r="PI423" s="33"/>
      <c r="PJ423" s="33"/>
      <c r="PK423" s="33"/>
      <c r="PL423" s="33"/>
      <c r="PM423" s="33"/>
      <c r="PN423" s="33"/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  <c r="QN423" s="33"/>
      <c r="QO423" s="33"/>
      <c r="QP423" s="33"/>
      <c r="QQ423" s="33"/>
      <c r="QR423" s="33"/>
      <c r="QS423" s="33"/>
      <c r="QT423" s="33"/>
      <c r="QU423" s="33"/>
      <c r="QV423" s="33"/>
      <c r="QW423" s="33"/>
      <c r="QX423" s="33"/>
      <c r="QY423" s="33"/>
      <c r="QZ423" s="33"/>
      <c r="RA423" s="33"/>
      <c r="RB423" s="33"/>
      <c r="RC423" s="33"/>
      <c r="RD423" s="33"/>
      <c r="RE423" s="33"/>
      <c r="RF423" s="33"/>
      <c r="RG423" s="33"/>
      <c r="RH423" s="33"/>
      <c r="RI423" s="33"/>
      <c r="RJ423" s="33"/>
      <c r="RK423" s="33"/>
      <c r="RL423" s="33"/>
      <c r="RM423" s="33"/>
      <c r="RN423" s="33"/>
      <c r="RO423" s="33"/>
      <c r="RP423" s="33"/>
      <c r="RQ423" s="33"/>
      <c r="RR423" s="33"/>
      <c r="RS423" s="33"/>
      <c r="RT423" s="33"/>
      <c r="RU423" s="33"/>
      <c r="RV423" s="33"/>
      <c r="RW423" s="33"/>
      <c r="RX423" s="33"/>
      <c r="RY423" s="33"/>
      <c r="RZ423" s="33"/>
      <c r="SA423" s="33"/>
      <c r="SB423" s="33"/>
      <c r="SC423" s="33"/>
      <c r="SD423" s="33"/>
      <c r="SE423" s="33"/>
      <c r="SF423" s="33"/>
      <c r="SG423" s="33"/>
      <c r="SH423" s="33"/>
      <c r="SI423" s="33"/>
      <c r="SJ423" s="33"/>
      <c r="SK423" s="33"/>
      <c r="SL423" s="33"/>
      <c r="SM423" s="33"/>
      <c r="SN423" s="33"/>
      <c r="SO423" s="33"/>
      <c r="SP423" s="33"/>
      <c r="SQ423" s="33"/>
      <c r="SR423" s="33"/>
      <c r="SS423" s="33"/>
      <c r="ST423" s="33"/>
      <c r="SU423" s="33"/>
      <c r="SV423" s="33"/>
      <c r="SW423" s="33"/>
      <c r="SX423" s="33"/>
      <c r="SY423" s="33"/>
      <c r="SZ423" s="33"/>
      <c r="TA423" s="33"/>
      <c r="TB423" s="33"/>
      <c r="TC423" s="33"/>
      <c r="TD423" s="33"/>
      <c r="TE423" s="33"/>
      <c r="TF423" s="33"/>
      <c r="TG423" s="33"/>
      <c r="TH423" s="33"/>
      <c r="TI423" s="33"/>
      <c r="TJ423" s="33"/>
      <c r="TK423" s="33"/>
      <c r="TL423" s="33"/>
      <c r="TM423" s="33"/>
      <c r="TN423" s="33"/>
      <c r="TO423" s="33"/>
      <c r="TP423" s="33"/>
      <c r="TQ423" s="33"/>
      <c r="TR423" s="33"/>
      <c r="TS423" s="33"/>
      <c r="TT423" s="33"/>
      <c r="TU423" s="33"/>
      <c r="TV423" s="33"/>
      <c r="TW423" s="33"/>
      <c r="TX423" s="33"/>
      <c r="TY423" s="33"/>
      <c r="TZ423" s="33"/>
      <c r="UA423" s="33"/>
      <c r="UB423" s="33"/>
      <c r="UC423" s="33"/>
      <c r="UD423" s="33"/>
      <c r="UE423" s="33"/>
      <c r="UF423" s="33"/>
      <c r="UG423" s="33"/>
      <c r="UH423" s="33"/>
      <c r="UI423" s="33"/>
      <c r="UJ423" s="33"/>
      <c r="UK423" s="33"/>
      <c r="UL423" s="33"/>
    </row>
    <row r="424" spans="1:558" s="13" customFormat="1" x14ac:dyDescent="0.25">
      <c r="A424" s="54">
        <v>418</v>
      </c>
      <c r="B424" s="24" t="s">
        <v>518</v>
      </c>
      <c r="C424" s="54" t="s">
        <v>912</v>
      </c>
      <c r="D424" s="80" t="s">
        <v>509</v>
      </c>
      <c r="E424" s="80" t="s">
        <v>843</v>
      </c>
      <c r="F424" s="86" t="s">
        <v>921</v>
      </c>
      <c r="G424" s="25">
        <v>75000</v>
      </c>
      <c r="H424" s="84">
        <v>5623.19</v>
      </c>
      <c r="I424" s="25">
        <v>25</v>
      </c>
      <c r="J424" s="85">
        <v>2152.5</v>
      </c>
      <c r="K424" s="60">
        <f t="shared" si="54"/>
        <v>5324.9999999999991</v>
      </c>
      <c r="L424" s="36">
        <f t="shared" si="55"/>
        <v>825.00000000000011</v>
      </c>
      <c r="M424" s="72">
        <v>2280</v>
      </c>
      <c r="N424" s="25">
        <f t="shared" si="56"/>
        <v>5317.5</v>
      </c>
      <c r="O424" s="25"/>
      <c r="P424" s="25">
        <f t="shared" si="57"/>
        <v>4432.5</v>
      </c>
      <c r="Q424" s="25">
        <f t="shared" si="58"/>
        <v>10080.689999999999</v>
      </c>
      <c r="R424" s="25">
        <f t="shared" si="59"/>
        <v>11467.5</v>
      </c>
      <c r="S424" s="25">
        <f t="shared" si="53"/>
        <v>64919.31</v>
      </c>
      <c r="T424" s="37" t="s">
        <v>44</v>
      </c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  <c r="LD424" s="33"/>
      <c r="LE424" s="33"/>
      <c r="LF424" s="33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3"/>
      <c r="LS424" s="33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33"/>
      <c r="ME424" s="33"/>
      <c r="MF424" s="33"/>
      <c r="MG424" s="33"/>
      <c r="MH424" s="33"/>
      <c r="MI424" s="33"/>
      <c r="MJ424" s="33"/>
      <c r="MK424" s="33"/>
      <c r="ML424" s="33"/>
      <c r="MM424" s="33"/>
      <c r="MN424" s="33"/>
      <c r="MO424" s="33"/>
      <c r="MP424" s="33"/>
      <c r="MQ424" s="33"/>
      <c r="MR424" s="33"/>
      <c r="MS424" s="33"/>
      <c r="MT424" s="33"/>
      <c r="MU424" s="33"/>
      <c r="MV424" s="33"/>
      <c r="MW424" s="33"/>
      <c r="MX424" s="33"/>
      <c r="MY424" s="33"/>
      <c r="MZ424" s="33"/>
      <c r="NA424" s="33"/>
      <c r="NB424" s="33"/>
      <c r="NC424" s="33"/>
      <c r="ND424" s="33"/>
      <c r="NE424" s="33"/>
      <c r="NF424" s="33"/>
      <c r="NG424" s="33"/>
      <c r="NH424" s="33"/>
      <c r="NI424" s="33"/>
      <c r="NJ424" s="33"/>
      <c r="NK424" s="33"/>
      <c r="NL424" s="33"/>
      <c r="NM424" s="33"/>
      <c r="NN424" s="33"/>
      <c r="NO424" s="33"/>
      <c r="NP424" s="33"/>
      <c r="NQ424" s="33"/>
      <c r="NR424" s="33"/>
      <c r="NS424" s="33"/>
      <c r="NT424" s="33"/>
      <c r="NU424" s="33"/>
      <c r="NV424" s="33"/>
      <c r="NW424" s="33"/>
      <c r="NX424" s="33"/>
      <c r="NY424" s="33"/>
      <c r="NZ424" s="33"/>
      <c r="OA424" s="33"/>
      <c r="OB424" s="33"/>
      <c r="OC424" s="33"/>
      <c r="OD424" s="33"/>
      <c r="OE424" s="33"/>
      <c r="OF424" s="33"/>
      <c r="OG424" s="33"/>
      <c r="OH424" s="33"/>
      <c r="OI424" s="33"/>
      <c r="OJ424" s="33"/>
      <c r="OK424" s="33"/>
      <c r="OL424" s="33"/>
      <c r="OM424" s="33"/>
      <c r="ON424" s="33"/>
      <c r="OO424" s="33"/>
      <c r="OP424" s="33"/>
      <c r="OQ424" s="33"/>
      <c r="OR424" s="33"/>
      <c r="OS424" s="33"/>
      <c r="OT424" s="33"/>
      <c r="OU424" s="33"/>
      <c r="OV424" s="33"/>
      <c r="OW424" s="33"/>
      <c r="OX424" s="33"/>
      <c r="OY424" s="33"/>
      <c r="OZ424" s="33"/>
      <c r="PA424" s="33"/>
      <c r="PB424" s="33"/>
      <c r="PC424" s="33"/>
      <c r="PD424" s="33"/>
      <c r="PE424" s="33"/>
      <c r="PF424" s="33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  <c r="QN424" s="33"/>
      <c r="QO424" s="33"/>
      <c r="QP424" s="33"/>
      <c r="QQ424" s="33"/>
      <c r="QR424" s="33"/>
      <c r="QS424" s="33"/>
      <c r="QT424" s="33"/>
      <c r="QU424" s="33"/>
      <c r="QV424" s="33"/>
      <c r="QW424" s="33"/>
      <c r="QX424" s="33"/>
      <c r="QY424" s="33"/>
      <c r="QZ424" s="33"/>
      <c r="RA424" s="33"/>
      <c r="RB424" s="33"/>
      <c r="RC424" s="33"/>
      <c r="RD424" s="33"/>
      <c r="RE424" s="33"/>
      <c r="RF424" s="33"/>
      <c r="RG424" s="33"/>
      <c r="RH424" s="33"/>
      <c r="RI424" s="33"/>
      <c r="RJ424" s="33"/>
      <c r="RK424" s="33"/>
      <c r="RL424" s="33"/>
      <c r="RM424" s="33"/>
      <c r="RN424" s="33"/>
      <c r="RO424" s="33"/>
      <c r="RP424" s="33"/>
      <c r="RQ424" s="33"/>
      <c r="RR424" s="33"/>
      <c r="RS424" s="33"/>
      <c r="RT424" s="33"/>
      <c r="RU424" s="33"/>
      <c r="RV424" s="33"/>
      <c r="RW424" s="33"/>
      <c r="RX424" s="33"/>
      <c r="RY424" s="33"/>
      <c r="RZ424" s="33"/>
      <c r="SA424" s="33"/>
      <c r="SB424" s="33"/>
      <c r="SC424" s="33"/>
      <c r="SD424" s="33"/>
      <c r="SE424" s="33"/>
      <c r="SF424" s="33"/>
      <c r="SG424" s="33"/>
      <c r="SH424" s="33"/>
      <c r="SI424" s="33"/>
      <c r="SJ424" s="33"/>
      <c r="SK424" s="33"/>
      <c r="SL424" s="33"/>
      <c r="SM424" s="33"/>
      <c r="SN424" s="33"/>
      <c r="SO424" s="33"/>
      <c r="SP424" s="33"/>
      <c r="SQ424" s="33"/>
      <c r="SR424" s="33"/>
      <c r="SS424" s="33"/>
      <c r="ST424" s="33"/>
      <c r="SU424" s="33"/>
      <c r="SV424" s="33"/>
      <c r="SW424" s="33"/>
      <c r="SX424" s="33"/>
      <c r="SY424" s="33"/>
      <c r="SZ424" s="33"/>
      <c r="TA424" s="33"/>
      <c r="TB424" s="33"/>
      <c r="TC424" s="33"/>
      <c r="TD424" s="33"/>
      <c r="TE424" s="33"/>
      <c r="TF424" s="33"/>
      <c r="TG424" s="33"/>
      <c r="TH424" s="33"/>
      <c r="TI424" s="33"/>
      <c r="TJ424" s="33"/>
      <c r="TK424" s="33"/>
      <c r="TL424" s="33"/>
      <c r="TM424" s="33"/>
      <c r="TN424" s="33"/>
      <c r="TO424" s="33"/>
      <c r="TP424" s="33"/>
      <c r="TQ424" s="33"/>
      <c r="TR424" s="33"/>
      <c r="TS424" s="33"/>
      <c r="TT424" s="33"/>
      <c r="TU424" s="33"/>
      <c r="TV424" s="33"/>
      <c r="TW424" s="33"/>
      <c r="TX424" s="33"/>
      <c r="TY424" s="33"/>
      <c r="TZ424" s="33"/>
      <c r="UA424" s="33"/>
      <c r="UB424" s="33"/>
      <c r="UC424" s="33"/>
      <c r="UD424" s="33"/>
      <c r="UE424" s="33"/>
      <c r="UF424" s="33"/>
      <c r="UG424" s="33"/>
      <c r="UH424" s="33"/>
      <c r="UI424" s="33"/>
      <c r="UJ424" s="33"/>
      <c r="UK424" s="33"/>
      <c r="UL424" s="33"/>
    </row>
    <row r="425" spans="1:558" s="13" customFormat="1" x14ac:dyDescent="0.25">
      <c r="A425" s="54">
        <v>419</v>
      </c>
      <c r="B425" s="24" t="s">
        <v>478</v>
      </c>
      <c r="C425" s="54" t="s">
        <v>912</v>
      </c>
      <c r="D425" s="80" t="s">
        <v>509</v>
      </c>
      <c r="E425" s="80" t="s">
        <v>150</v>
      </c>
      <c r="F425" s="86" t="s">
        <v>921</v>
      </c>
      <c r="G425" s="25">
        <v>70000</v>
      </c>
      <c r="H425" s="84">
        <v>4682.29</v>
      </c>
      <c r="I425" s="25">
        <v>25</v>
      </c>
      <c r="J425" s="85">
        <v>2009</v>
      </c>
      <c r="K425" s="60">
        <f t="shared" si="54"/>
        <v>4970</v>
      </c>
      <c r="L425" s="36">
        <f t="shared" si="55"/>
        <v>770.00000000000011</v>
      </c>
      <c r="M425" s="72">
        <v>2128</v>
      </c>
      <c r="N425" s="25">
        <f t="shared" si="56"/>
        <v>4963</v>
      </c>
      <c r="O425" s="25"/>
      <c r="P425" s="25">
        <f t="shared" si="57"/>
        <v>4137</v>
      </c>
      <c r="Q425" s="25">
        <f t="shared" si="58"/>
        <v>8844.2900000000009</v>
      </c>
      <c r="R425" s="25">
        <f t="shared" si="59"/>
        <v>10703</v>
      </c>
      <c r="S425" s="25">
        <f t="shared" si="53"/>
        <v>61155.71</v>
      </c>
      <c r="T425" s="37" t="s">
        <v>44</v>
      </c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  <c r="LD425" s="33"/>
      <c r="LE425" s="33"/>
      <c r="LF425" s="33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3"/>
      <c r="LS425" s="33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33"/>
      <c r="ME425" s="33"/>
      <c r="MF425" s="33"/>
      <c r="MG425" s="33"/>
      <c r="MH425" s="33"/>
      <c r="MI425" s="33"/>
      <c r="MJ425" s="33"/>
      <c r="MK425" s="33"/>
      <c r="ML425" s="33"/>
      <c r="MM425" s="33"/>
      <c r="MN425" s="33"/>
      <c r="MO425" s="33"/>
      <c r="MP425" s="33"/>
      <c r="MQ425" s="33"/>
      <c r="MR425" s="33"/>
      <c r="MS425" s="33"/>
      <c r="MT425" s="33"/>
      <c r="MU425" s="33"/>
      <c r="MV425" s="33"/>
      <c r="MW425" s="33"/>
      <c r="MX425" s="33"/>
      <c r="MY425" s="33"/>
      <c r="MZ425" s="33"/>
      <c r="NA425" s="33"/>
      <c r="NB425" s="33"/>
      <c r="NC425" s="33"/>
      <c r="ND425" s="33"/>
      <c r="NE425" s="33"/>
      <c r="NF425" s="33"/>
      <c r="NG425" s="33"/>
      <c r="NH425" s="33"/>
      <c r="NI425" s="33"/>
      <c r="NJ425" s="33"/>
      <c r="NK425" s="33"/>
      <c r="NL425" s="33"/>
      <c r="NM425" s="33"/>
      <c r="NN425" s="33"/>
      <c r="NO425" s="33"/>
      <c r="NP425" s="33"/>
      <c r="NQ425" s="33"/>
      <c r="NR425" s="33"/>
      <c r="NS425" s="33"/>
      <c r="NT425" s="33"/>
      <c r="NU425" s="33"/>
      <c r="NV425" s="33"/>
      <c r="NW425" s="33"/>
      <c r="NX425" s="33"/>
      <c r="NY425" s="33"/>
      <c r="NZ425" s="33"/>
      <c r="OA425" s="33"/>
      <c r="OB425" s="33"/>
      <c r="OC425" s="33"/>
      <c r="OD425" s="33"/>
      <c r="OE425" s="33"/>
      <c r="OF425" s="33"/>
      <c r="OG425" s="33"/>
      <c r="OH425" s="33"/>
      <c r="OI425" s="33"/>
      <c r="OJ425" s="33"/>
      <c r="OK425" s="33"/>
      <c r="OL425" s="33"/>
      <c r="OM425" s="33"/>
      <c r="ON425" s="33"/>
      <c r="OO425" s="33"/>
      <c r="OP425" s="33"/>
      <c r="OQ425" s="33"/>
      <c r="OR425" s="33"/>
      <c r="OS425" s="33"/>
      <c r="OT425" s="33"/>
      <c r="OU425" s="33"/>
      <c r="OV425" s="33"/>
      <c r="OW425" s="33"/>
      <c r="OX425" s="33"/>
      <c r="OY425" s="33"/>
      <c r="OZ425" s="33"/>
      <c r="PA425" s="33"/>
      <c r="PB425" s="33"/>
      <c r="PC425" s="33"/>
      <c r="PD425" s="33"/>
      <c r="PE425" s="33"/>
      <c r="PF425" s="33"/>
      <c r="PG425" s="33"/>
      <c r="PH425" s="33"/>
      <c r="PI425" s="33"/>
      <c r="PJ425" s="33"/>
      <c r="PK425" s="33"/>
      <c r="PL425" s="33"/>
      <c r="PM425" s="33"/>
      <c r="PN425" s="33"/>
      <c r="PO425" s="33"/>
      <c r="PP425" s="33"/>
      <c r="PQ425" s="33"/>
      <c r="PR425" s="33"/>
      <c r="PS425" s="33"/>
      <c r="PT425" s="33"/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/>
      <c r="QM425" s="33"/>
      <c r="QN425" s="33"/>
      <c r="QO425" s="33"/>
      <c r="QP425" s="33"/>
      <c r="QQ425" s="33"/>
      <c r="QR425" s="33"/>
      <c r="QS425" s="33"/>
      <c r="QT425" s="33"/>
      <c r="QU425" s="33"/>
      <c r="QV425" s="33"/>
      <c r="QW425" s="33"/>
      <c r="QX425" s="33"/>
      <c r="QY425" s="33"/>
      <c r="QZ425" s="33"/>
      <c r="RA425" s="33"/>
      <c r="RB425" s="33"/>
      <c r="RC425" s="33"/>
      <c r="RD425" s="33"/>
      <c r="RE425" s="33"/>
      <c r="RF425" s="33"/>
      <c r="RG425" s="33"/>
      <c r="RH425" s="33"/>
      <c r="RI425" s="33"/>
      <c r="RJ425" s="33"/>
      <c r="RK425" s="33"/>
      <c r="RL425" s="33"/>
      <c r="RM425" s="33"/>
      <c r="RN425" s="33"/>
      <c r="RO425" s="33"/>
      <c r="RP425" s="33"/>
      <c r="RQ425" s="33"/>
      <c r="RR425" s="33"/>
      <c r="RS425" s="33"/>
      <c r="RT425" s="33"/>
      <c r="RU425" s="33"/>
      <c r="RV425" s="33"/>
      <c r="RW425" s="33"/>
      <c r="RX425" s="33"/>
      <c r="RY425" s="33"/>
      <c r="RZ425" s="33"/>
      <c r="SA425" s="33"/>
      <c r="SB425" s="33"/>
      <c r="SC425" s="33"/>
      <c r="SD425" s="33"/>
      <c r="SE425" s="33"/>
      <c r="SF425" s="33"/>
      <c r="SG425" s="33"/>
      <c r="SH425" s="33"/>
      <c r="SI425" s="33"/>
      <c r="SJ425" s="33"/>
      <c r="SK425" s="33"/>
      <c r="SL425" s="33"/>
      <c r="SM425" s="33"/>
      <c r="SN425" s="33"/>
      <c r="SO425" s="33"/>
      <c r="SP425" s="33"/>
      <c r="SQ425" s="33"/>
      <c r="SR425" s="33"/>
      <c r="SS425" s="33"/>
      <c r="ST425" s="33"/>
      <c r="SU425" s="33"/>
      <c r="SV425" s="33"/>
      <c r="SW425" s="33"/>
      <c r="SX425" s="33"/>
      <c r="SY425" s="33"/>
      <c r="SZ425" s="33"/>
      <c r="TA425" s="33"/>
      <c r="TB425" s="33"/>
      <c r="TC425" s="33"/>
      <c r="TD425" s="33"/>
      <c r="TE425" s="33"/>
      <c r="TF425" s="33"/>
      <c r="TG425" s="33"/>
      <c r="TH425" s="33"/>
      <c r="TI425" s="33"/>
      <c r="TJ425" s="33"/>
      <c r="TK425" s="33"/>
      <c r="TL425" s="33"/>
      <c r="TM425" s="33"/>
      <c r="TN425" s="33"/>
      <c r="TO425" s="33"/>
      <c r="TP425" s="33"/>
      <c r="TQ425" s="33"/>
      <c r="TR425" s="33"/>
      <c r="TS425" s="33"/>
      <c r="TT425" s="33"/>
      <c r="TU425" s="33"/>
      <c r="TV425" s="33"/>
      <c r="TW425" s="33"/>
      <c r="TX425" s="33"/>
      <c r="TY425" s="33"/>
      <c r="TZ425" s="33"/>
      <c r="UA425" s="33"/>
      <c r="UB425" s="33"/>
      <c r="UC425" s="33"/>
      <c r="UD425" s="33"/>
      <c r="UE425" s="33"/>
      <c r="UF425" s="33"/>
      <c r="UG425" s="33"/>
      <c r="UH425" s="33"/>
      <c r="UI425" s="33"/>
      <c r="UJ425" s="33"/>
      <c r="UK425" s="33"/>
      <c r="UL425" s="33"/>
    </row>
    <row r="426" spans="1:558" s="13" customFormat="1" x14ac:dyDescent="0.25">
      <c r="A426" s="54">
        <v>420</v>
      </c>
      <c r="B426" s="24" t="s">
        <v>510</v>
      </c>
      <c r="C426" s="54" t="s">
        <v>912</v>
      </c>
      <c r="D426" s="80" t="s">
        <v>509</v>
      </c>
      <c r="E426" s="80" t="s">
        <v>150</v>
      </c>
      <c r="F426" s="86" t="s">
        <v>920</v>
      </c>
      <c r="G426" s="25">
        <v>85000</v>
      </c>
      <c r="H426" s="84">
        <v>8148.13</v>
      </c>
      <c r="I426" s="25">
        <v>25</v>
      </c>
      <c r="J426" s="85">
        <v>2439.5</v>
      </c>
      <c r="K426" s="60">
        <f t="shared" si="54"/>
        <v>6034.9999999999991</v>
      </c>
      <c r="L426" s="36">
        <f t="shared" si="55"/>
        <v>935.00000000000011</v>
      </c>
      <c r="M426" s="72">
        <v>2584</v>
      </c>
      <c r="N426" s="25">
        <f t="shared" si="56"/>
        <v>6026.5</v>
      </c>
      <c r="O426" s="25"/>
      <c r="P426" s="25">
        <f t="shared" si="57"/>
        <v>5023.5</v>
      </c>
      <c r="Q426" s="25">
        <f t="shared" si="58"/>
        <v>13196.630000000001</v>
      </c>
      <c r="R426" s="25">
        <f t="shared" si="59"/>
        <v>12996.5</v>
      </c>
      <c r="S426" s="25">
        <f t="shared" si="53"/>
        <v>71803.37</v>
      </c>
      <c r="T426" s="37" t="s">
        <v>44</v>
      </c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  <c r="LD426" s="33"/>
      <c r="LE426" s="33"/>
      <c r="LF426" s="33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3"/>
      <c r="LS426" s="33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33"/>
      <c r="ME426" s="33"/>
      <c r="MF426" s="33"/>
      <c r="MG426" s="33"/>
      <c r="MH426" s="33"/>
      <c r="MI426" s="33"/>
      <c r="MJ426" s="33"/>
      <c r="MK426" s="33"/>
      <c r="ML426" s="33"/>
      <c r="MM426" s="33"/>
      <c r="MN426" s="33"/>
      <c r="MO426" s="33"/>
      <c r="MP426" s="33"/>
      <c r="MQ426" s="33"/>
      <c r="MR426" s="33"/>
      <c r="MS426" s="33"/>
      <c r="MT426" s="33"/>
      <c r="MU426" s="33"/>
      <c r="MV426" s="33"/>
      <c r="MW426" s="33"/>
      <c r="MX426" s="33"/>
      <c r="MY426" s="33"/>
      <c r="MZ426" s="33"/>
      <c r="NA426" s="33"/>
      <c r="NB426" s="33"/>
      <c r="NC426" s="33"/>
      <c r="ND426" s="33"/>
      <c r="NE426" s="33"/>
      <c r="NF426" s="33"/>
      <c r="NG426" s="33"/>
      <c r="NH426" s="33"/>
      <c r="NI426" s="33"/>
      <c r="NJ426" s="33"/>
      <c r="NK426" s="33"/>
      <c r="NL426" s="33"/>
      <c r="NM426" s="33"/>
      <c r="NN426" s="33"/>
      <c r="NO426" s="33"/>
      <c r="NP426" s="33"/>
      <c r="NQ426" s="33"/>
      <c r="NR426" s="33"/>
      <c r="NS426" s="33"/>
      <c r="NT426" s="33"/>
      <c r="NU426" s="33"/>
      <c r="NV426" s="33"/>
      <c r="NW426" s="33"/>
      <c r="NX426" s="33"/>
      <c r="NY426" s="33"/>
      <c r="NZ426" s="33"/>
      <c r="OA426" s="33"/>
      <c r="OB426" s="33"/>
      <c r="OC426" s="33"/>
      <c r="OD426" s="33"/>
      <c r="OE426" s="33"/>
      <c r="OF426" s="33"/>
      <c r="OG426" s="33"/>
      <c r="OH426" s="33"/>
      <c r="OI426" s="33"/>
      <c r="OJ426" s="33"/>
      <c r="OK426" s="33"/>
      <c r="OL426" s="33"/>
      <c r="OM426" s="33"/>
      <c r="ON426" s="33"/>
      <c r="OO426" s="33"/>
      <c r="OP426" s="33"/>
      <c r="OQ426" s="33"/>
      <c r="OR426" s="33"/>
      <c r="OS426" s="33"/>
      <c r="OT426" s="33"/>
      <c r="OU426" s="33"/>
      <c r="OV426" s="33"/>
      <c r="OW426" s="33"/>
      <c r="OX426" s="33"/>
      <c r="OY426" s="33"/>
      <c r="OZ426" s="33"/>
      <c r="PA426" s="33"/>
      <c r="PB426" s="33"/>
      <c r="PC426" s="33"/>
      <c r="PD426" s="33"/>
      <c r="PE426" s="33"/>
      <c r="PF426" s="33"/>
      <c r="PG426" s="33"/>
      <c r="PH426" s="33"/>
      <c r="PI426" s="33"/>
      <c r="PJ426" s="33"/>
      <c r="PK426" s="33"/>
      <c r="PL426" s="33"/>
      <c r="PM426" s="33"/>
      <c r="PN426" s="33"/>
      <c r="PO426" s="33"/>
      <c r="PP426" s="33"/>
      <c r="PQ426" s="33"/>
      <c r="PR426" s="33"/>
      <c r="PS426" s="33"/>
      <c r="PT426" s="33"/>
      <c r="PU426" s="33"/>
      <c r="PV426" s="33"/>
      <c r="PW426" s="33"/>
      <c r="PX426" s="33"/>
      <c r="PY426" s="33"/>
      <c r="PZ426" s="33"/>
      <c r="QA426" s="33"/>
      <c r="QB426" s="33"/>
      <c r="QC426" s="33"/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  <c r="QN426" s="33"/>
      <c r="QO426" s="33"/>
      <c r="QP426" s="33"/>
      <c r="QQ426" s="33"/>
      <c r="QR426" s="33"/>
      <c r="QS426" s="33"/>
      <c r="QT426" s="33"/>
      <c r="QU426" s="33"/>
      <c r="QV426" s="33"/>
      <c r="QW426" s="33"/>
      <c r="QX426" s="33"/>
      <c r="QY426" s="33"/>
      <c r="QZ426" s="33"/>
      <c r="RA426" s="33"/>
      <c r="RB426" s="33"/>
      <c r="RC426" s="33"/>
      <c r="RD426" s="33"/>
      <c r="RE426" s="33"/>
      <c r="RF426" s="33"/>
      <c r="RG426" s="33"/>
      <c r="RH426" s="33"/>
      <c r="RI426" s="33"/>
      <c r="RJ426" s="33"/>
      <c r="RK426" s="33"/>
      <c r="RL426" s="33"/>
      <c r="RM426" s="33"/>
      <c r="RN426" s="33"/>
      <c r="RO426" s="33"/>
      <c r="RP426" s="33"/>
      <c r="RQ426" s="33"/>
      <c r="RR426" s="33"/>
      <c r="RS426" s="33"/>
      <c r="RT426" s="33"/>
      <c r="RU426" s="33"/>
      <c r="RV426" s="33"/>
      <c r="RW426" s="33"/>
      <c r="RX426" s="33"/>
      <c r="RY426" s="33"/>
      <c r="RZ426" s="33"/>
      <c r="SA426" s="33"/>
      <c r="SB426" s="33"/>
      <c r="SC426" s="33"/>
      <c r="SD426" s="33"/>
      <c r="SE426" s="33"/>
      <c r="SF426" s="33"/>
      <c r="SG426" s="33"/>
      <c r="SH426" s="33"/>
      <c r="SI426" s="33"/>
      <c r="SJ426" s="33"/>
      <c r="SK426" s="33"/>
      <c r="SL426" s="33"/>
      <c r="SM426" s="33"/>
      <c r="SN426" s="33"/>
      <c r="SO426" s="33"/>
      <c r="SP426" s="33"/>
      <c r="SQ426" s="33"/>
      <c r="SR426" s="33"/>
      <c r="SS426" s="33"/>
      <c r="ST426" s="33"/>
      <c r="SU426" s="33"/>
      <c r="SV426" s="33"/>
      <c r="SW426" s="33"/>
      <c r="SX426" s="33"/>
      <c r="SY426" s="33"/>
      <c r="SZ426" s="33"/>
      <c r="TA426" s="33"/>
      <c r="TB426" s="33"/>
      <c r="TC426" s="33"/>
      <c r="TD426" s="33"/>
      <c r="TE426" s="33"/>
      <c r="TF426" s="33"/>
      <c r="TG426" s="33"/>
      <c r="TH426" s="33"/>
      <c r="TI426" s="33"/>
      <c r="TJ426" s="33"/>
      <c r="TK426" s="33"/>
      <c r="TL426" s="33"/>
      <c r="TM426" s="33"/>
      <c r="TN426" s="33"/>
      <c r="TO426" s="33"/>
      <c r="TP426" s="33"/>
      <c r="TQ426" s="33"/>
      <c r="TR426" s="33"/>
      <c r="TS426" s="33"/>
      <c r="TT426" s="33"/>
      <c r="TU426" s="33"/>
      <c r="TV426" s="33"/>
      <c r="TW426" s="33"/>
      <c r="TX426" s="33"/>
      <c r="TY426" s="33"/>
      <c r="TZ426" s="33"/>
      <c r="UA426" s="33"/>
      <c r="UB426" s="33"/>
      <c r="UC426" s="33"/>
      <c r="UD426" s="33"/>
      <c r="UE426" s="33"/>
      <c r="UF426" s="33"/>
      <c r="UG426" s="33"/>
      <c r="UH426" s="33"/>
      <c r="UI426" s="33"/>
      <c r="UJ426" s="33"/>
      <c r="UK426" s="33"/>
      <c r="UL426" s="33"/>
    </row>
    <row r="427" spans="1:558" s="13" customFormat="1" x14ac:dyDescent="0.25">
      <c r="A427" s="54">
        <v>421</v>
      </c>
      <c r="B427" s="24" t="s">
        <v>511</v>
      </c>
      <c r="C427" s="54" t="s">
        <v>913</v>
      </c>
      <c r="D427" s="80" t="s">
        <v>509</v>
      </c>
      <c r="E427" s="80" t="s">
        <v>150</v>
      </c>
      <c r="F427" s="86" t="s">
        <v>921</v>
      </c>
      <c r="G427" s="25">
        <v>70000</v>
      </c>
      <c r="H427" s="84">
        <v>5368.48</v>
      </c>
      <c r="I427" s="25">
        <v>25</v>
      </c>
      <c r="J427" s="85">
        <v>2009</v>
      </c>
      <c r="K427" s="60">
        <f t="shared" si="54"/>
        <v>4970</v>
      </c>
      <c r="L427" s="36">
        <f t="shared" si="55"/>
        <v>770.00000000000011</v>
      </c>
      <c r="M427" s="72">
        <v>2128</v>
      </c>
      <c r="N427" s="25">
        <f t="shared" si="56"/>
        <v>4963</v>
      </c>
      <c r="O427" s="25"/>
      <c r="P427" s="25">
        <f t="shared" si="57"/>
        <v>4137</v>
      </c>
      <c r="Q427" s="25">
        <f t="shared" si="58"/>
        <v>9530.48</v>
      </c>
      <c r="R427" s="25">
        <f t="shared" si="59"/>
        <v>10703</v>
      </c>
      <c r="S427" s="25">
        <f t="shared" si="53"/>
        <v>60469.520000000004</v>
      </c>
      <c r="T427" s="37" t="s">
        <v>44</v>
      </c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  <c r="LD427" s="33"/>
      <c r="LE427" s="33"/>
      <c r="LF427" s="33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3"/>
      <c r="LS427" s="33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33"/>
      <c r="ME427" s="33"/>
      <c r="MF427" s="33"/>
      <c r="MG427" s="33"/>
      <c r="MH427" s="33"/>
      <c r="MI427" s="33"/>
      <c r="MJ427" s="33"/>
      <c r="MK427" s="33"/>
      <c r="ML427" s="33"/>
      <c r="MM427" s="33"/>
      <c r="MN427" s="33"/>
      <c r="MO427" s="33"/>
      <c r="MP427" s="33"/>
      <c r="MQ427" s="33"/>
      <c r="MR427" s="33"/>
      <c r="MS427" s="33"/>
      <c r="MT427" s="33"/>
      <c r="MU427" s="33"/>
      <c r="MV427" s="33"/>
      <c r="MW427" s="33"/>
      <c r="MX427" s="33"/>
      <c r="MY427" s="33"/>
      <c r="MZ427" s="33"/>
      <c r="NA427" s="33"/>
      <c r="NB427" s="33"/>
      <c r="NC427" s="33"/>
      <c r="ND427" s="33"/>
      <c r="NE427" s="33"/>
      <c r="NF427" s="33"/>
      <c r="NG427" s="33"/>
      <c r="NH427" s="33"/>
      <c r="NI427" s="33"/>
      <c r="NJ427" s="33"/>
      <c r="NK427" s="33"/>
      <c r="NL427" s="33"/>
      <c r="NM427" s="33"/>
      <c r="NN427" s="33"/>
      <c r="NO427" s="33"/>
      <c r="NP427" s="33"/>
      <c r="NQ427" s="33"/>
      <c r="NR427" s="33"/>
      <c r="NS427" s="33"/>
      <c r="NT427" s="33"/>
      <c r="NU427" s="33"/>
      <c r="NV427" s="33"/>
      <c r="NW427" s="33"/>
      <c r="NX427" s="33"/>
      <c r="NY427" s="33"/>
      <c r="NZ427" s="33"/>
      <c r="OA427" s="33"/>
      <c r="OB427" s="33"/>
      <c r="OC427" s="33"/>
      <c r="OD427" s="33"/>
      <c r="OE427" s="33"/>
      <c r="OF427" s="33"/>
      <c r="OG427" s="33"/>
      <c r="OH427" s="33"/>
      <c r="OI427" s="33"/>
      <c r="OJ427" s="33"/>
      <c r="OK427" s="33"/>
      <c r="OL427" s="33"/>
      <c r="OM427" s="33"/>
      <c r="ON427" s="33"/>
      <c r="OO427" s="33"/>
      <c r="OP427" s="33"/>
      <c r="OQ427" s="33"/>
      <c r="OR427" s="33"/>
      <c r="OS427" s="33"/>
      <c r="OT427" s="33"/>
      <c r="OU427" s="33"/>
      <c r="OV427" s="33"/>
      <c r="OW427" s="33"/>
      <c r="OX427" s="33"/>
      <c r="OY427" s="33"/>
      <c r="OZ427" s="33"/>
      <c r="PA427" s="33"/>
      <c r="PB427" s="33"/>
      <c r="PC427" s="33"/>
      <c r="PD427" s="33"/>
      <c r="PE427" s="33"/>
      <c r="PF427" s="33"/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  <c r="QN427" s="33"/>
      <c r="QO427" s="33"/>
      <c r="QP427" s="33"/>
      <c r="QQ427" s="33"/>
      <c r="QR427" s="33"/>
      <c r="QS427" s="33"/>
      <c r="QT427" s="33"/>
      <c r="QU427" s="33"/>
      <c r="QV427" s="33"/>
      <c r="QW427" s="33"/>
      <c r="QX427" s="33"/>
      <c r="QY427" s="33"/>
      <c r="QZ427" s="33"/>
      <c r="RA427" s="33"/>
      <c r="RB427" s="33"/>
      <c r="RC427" s="33"/>
      <c r="RD427" s="33"/>
      <c r="RE427" s="33"/>
      <c r="RF427" s="33"/>
      <c r="RG427" s="33"/>
      <c r="RH427" s="33"/>
      <c r="RI427" s="33"/>
      <c r="RJ427" s="33"/>
      <c r="RK427" s="33"/>
      <c r="RL427" s="33"/>
      <c r="RM427" s="33"/>
      <c r="RN427" s="33"/>
      <c r="RO427" s="33"/>
      <c r="RP427" s="33"/>
      <c r="RQ427" s="33"/>
      <c r="RR427" s="33"/>
      <c r="RS427" s="33"/>
      <c r="RT427" s="33"/>
      <c r="RU427" s="33"/>
      <c r="RV427" s="33"/>
      <c r="RW427" s="33"/>
      <c r="RX427" s="33"/>
      <c r="RY427" s="33"/>
      <c r="RZ427" s="33"/>
      <c r="SA427" s="33"/>
      <c r="SB427" s="33"/>
      <c r="SC427" s="33"/>
      <c r="SD427" s="33"/>
      <c r="SE427" s="33"/>
      <c r="SF427" s="33"/>
      <c r="SG427" s="33"/>
      <c r="SH427" s="33"/>
      <c r="SI427" s="33"/>
      <c r="SJ427" s="33"/>
      <c r="SK427" s="33"/>
      <c r="SL427" s="33"/>
      <c r="SM427" s="33"/>
      <c r="SN427" s="33"/>
      <c r="SO427" s="33"/>
      <c r="SP427" s="33"/>
      <c r="SQ427" s="33"/>
      <c r="SR427" s="33"/>
      <c r="SS427" s="33"/>
      <c r="ST427" s="33"/>
      <c r="SU427" s="33"/>
      <c r="SV427" s="33"/>
      <c r="SW427" s="33"/>
      <c r="SX427" s="33"/>
      <c r="SY427" s="33"/>
      <c r="SZ427" s="33"/>
      <c r="TA427" s="33"/>
      <c r="TB427" s="33"/>
      <c r="TC427" s="33"/>
      <c r="TD427" s="33"/>
      <c r="TE427" s="33"/>
      <c r="TF427" s="33"/>
      <c r="TG427" s="33"/>
      <c r="TH427" s="33"/>
      <c r="TI427" s="33"/>
      <c r="TJ427" s="33"/>
      <c r="TK427" s="33"/>
      <c r="TL427" s="33"/>
      <c r="TM427" s="33"/>
      <c r="TN427" s="33"/>
      <c r="TO427" s="33"/>
      <c r="TP427" s="33"/>
      <c r="TQ427" s="33"/>
      <c r="TR427" s="33"/>
      <c r="TS427" s="33"/>
      <c r="TT427" s="33"/>
      <c r="TU427" s="33"/>
      <c r="TV427" s="33"/>
      <c r="TW427" s="33"/>
      <c r="TX427" s="33"/>
      <c r="TY427" s="33"/>
      <c r="TZ427" s="33"/>
      <c r="UA427" s="33"/>
      <c r="UB427" s="33"/>
      <c r="UC427" s="33"/>
      <c r="UD427" s="33"/>
      <c r="UE427" s="33"/>
      <c r="UF427" s="33"/>
      <c r="UG427" s="33"/>
      <c r="UH427" s="33"/>
      <c r="UI427" s="33"/>
      <c r="UJ427" s="33"/>
      <c r="UK427" s="33"/>
      <c r="UL427" s="33"/>
    </row>
    <row r="428" spans="1:558" s="13" customFormat="1" x14ac:dyDescent="0.25">
      <c r="A428" s="54">
        <v>422</v>
      </c>
      <c r="B428" s="24" t="s">
        <v>512</v>
      </c>
      <c r="C428" s="54" t="s">
        <v>912</v>
      </c>
      <c r="D428" s="80" t="s">
        <v>509</v>
      </c>
      <c r="E428" s="80" t="s">
        <v>150</v>
      </c>
      <c r="F428" s="86" t="s">
        <v>921</v>
      </c>
      <c r="G428" s="25">
        <v>70000</v>
      </c>
      <c r="H428" s="84">
        <v>5368.48</v>
      </c>
      <c r="I428" s="25">
        <v>25</v>
      </c>
      <c r="J428" s="85">
        <v>2009</v>
      </c>
      <c r="K428" s="60">
        <f t="shared" si="54"/>
        <v>4970</v>
      </c>
      <c r="L428" s="36">
        <f t="shared" si="55"/>
        <v>770.00000000000011</v>
      </c>
      <c r="M428" s="72">
        <v>2128</v>
      </c>
      <c r="N428" s="25">
        <f t="shared" si="56"/>
        <v>4963</v>
      </c>
      <c r="O428" s="25"/>
      <c r="P428" s="25">
        <f t="shared" si="57"/>
        <v>4137</v>
      </c>
      <c r="Q428" s="25">
        <f t="shared" si="58"/>
        <v>9530.48</v>
      </c>
      <c r="R428" s="25">
        <f t="shared" si="59"/>
        <v>10703</v>
      </c>
      <c r="S428" s="25">
        <f t="shared" si="53"/>
        <v>60469.520000000004</v>
      </c>
      <c r="T428" s="37" t="s">
        <v>44</v>
      </c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  <c r="LD428" s="33"/>
      <c r="LE428" s="33"/>
      <c r="LF428" s="33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3"/>
      <c r="LS428" s="33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33"/>
      <c r="ME428" s="33"/>
      <c r="MF428" s="33"/>
      <c r="MG428" s="33"/>
      <c r="MH428" s="33"/>
      <c r="MI428" s="33"/>
      <c r="MJ428" s="33"/>
      <c r="MK428" s="33"/>
      <c r="ML428" s="33"/>
      <c r="MM428" s="33"/>
      <c r="MN428" s="33"/>
      <c r="MO428" s="33"/>
      <c r="MP428" s="33"/>
      <c r="MQ428" s="33"/>
      <c r="MR428" s="33"/>
      <c r="MS428" s="33"/>
      <c r="MT428" s="33"/>
      <c r="MU428" s="33"/>
      <c r="MV428" s="33"/>
      <c r="MW428" s="33"/>
      <c r="MX428" s="33"/>
      <c r="MY428" s="33"/>
      <c r="MZ428" s="33"/>
      <c r="NA428" s="33"/>
      <c r="NB428" s="33"/>
      <c r="NC428" s="33"/>
      <c r="ND428" s="33"/>
      <c r="NE428" s="33"/>
      <c r="NF428" s="33"/>
      <c r="NG428" s="33"/>
      <c r="NH428" s="33"/>
      <c r="NI428" s="33"/>
      <c r="NJ428" s="33"/>
      <c r="NK428" s="33"/>
      <c r="NL428" s="33"/>
      <c r="NM428" s="33"/>
      <c r="NN428" s="33"/>
      <c r="NO428" s="33"/>
      <c r="NP428" s="33"/>
      <c r="NQ428" s="33"/>
      <c r="NR428" s="33"/>
      <c r="NS428" s="33"/>
      <c r="NT428" s="33"/>
      <c r="NU428" s="33"/>
      <c r="NV428" s="33"/>
      <c r="NW428" s="33"/>
      <c r="NX428" s="33"/>
      <c r="NY428" s="33"/>
      <c r="NZ428" s="33"/>
      <c r="OA428" s="33"/>
      <c r="OB428" s="33"/>
      <c r="OC428" s="33"/>
      <c r="OD428" s="33"/>
      <c r="OE428" s="33"/>
      <c r="OF428" s="33"/>
      <c r="OG428" s="33"/>
      <c r="OH428" s="33"/>
      <c r="OI428" s="33"/>
      <c r="OJ428" s="33"/>
      <c r="OK428" s="33"/>
      <c r="OL428" s="33"/>
      <c r="OM428" s="33"/>
      <c r="ON428" s="33"/>
      <c r="OO428" s="33"/>
      <c r="OP428" s="33"/>
      <c r="OQ428" s="33"/>
      <c r="OR428" s="33"/>
      <c r="OS428" s="33"/>
      <c r="OT428" s="33"/>
      <c r="OU428" s="33"/>
      <c r="OV428" s="33"/>
      <c r="OW428" s="33"/>
      <c r="OX428" s="33"/>
      <c r="OY428" s="33"/>
      <c r="OZ428" s="33"/>
      <c r="PA428" s="33"/>
      <c r="PB428" s="33"/>
      <c r="PC428" s="33"/>
      <c r="PD428" s="33"/>
      <c r="PE428" s="33"/>
      <c r="PF428" s="33"/>
      <c r="PG428" s="33"/>
      <c r="PH428" s="33"/>
      <c r="PI428" s="33"/>
      <c r="PJ428" s="33"/>
      <c r="PK428" s="33"/>
      <c r="PL428" s="33"/>
      <c r="PM428" s="33"/>
      <c r="PN428" s="33"/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  <c r="QN428" s="33"/>
      <c r="QO428" s="33"/>
      <c r="QP428" s="33"/>
      <c r="QQ428" s="33"/>
      <c r="QR428" s="33"/>
      <c r="QS428" s="33"/>
      <c r="QT428" s="33"/>
      <c r="QU428" s="33"/>
      <c r="QV428" s="33"/>
      <c r="QW428" s="33"/>
      <c r="QX428" s="33"/>
      <c r="QY428" s="33"/>
      <c r="QZ428" s="33"/>
      <c r="RA428" s="33"/>
      <c r="RB428" s="33"/>
      <c r="RC428" s="33"/>
      <c r="RD428" s="33"/>
      <c r="RE428" s="33"/>
      <c r="RF428" s="33"/>
      <c r="RG428" s="33"/>
      <c r="RH428" s="33"/>
      <c r="RI428" s="33"/>
      <c r="RJ428" s="33"/>
      <c r="RK428" s="33"/>
      <c r="RL428" s="33"/>
      <c r="RM428" s="33"/>
      <c r="RN428" s="33"/>
      <c r="RO428" s="33"/>
      <c r="RP428" s="33"/>
      <c r="RQ428" s="33"/>
      <c r="RR428" s="33"/>
      <c r="RS428" s="33"/>
      <c r="RT428" s="33"/>
      <c r="RU428" s="33"/>
      <c r="RV428" s="33"/>
      <c r="RW428" s="33"/>
      <c r="RX428" s="33"/>
      <c r="RY428" s="33"/>
      <c r="RZ428" s="33"/>
      <c r="SA428" s="33"/>
      <c r="SB428" s="33"/>
      <c r="SC428" s="33"/>
      <c r="SD428" s="33"/>
      <c r="SE428" s="33"/>
      <c r="SF428" s="33"/>
      <c r="SG428" s="33"/>
      <c r="SH428" s="33"/>
      <c r="SI428" s="33"/>
      <c r="SJ428" s="33"/>
      <c r="SK428" s="33"/>
      <c r="SL428" s="33"/>
      <c r="SM428" s="33"/>
      <c r="SN428" s="33"/>
      <c r="SO428" s="33"/>
      <c r="SP428" s="33"/>
      <c r="SQ428" s="33"/>
      <c r="SR428" s="33"/>
      <c r="SS428" s="33"/>
      <c r="ST428" s="33"/>
      <c r="SU428" s="33"/>
      <c r="SV428" s="33"/>
      <c r="SW428" s="33"/>
      <c r="SX428" s="33"/>
      <c r="SY428" s="33"/>
      <c r="SZ428" s="33"/>
      <c r="TA428" s="33"/>
      <c r="TB428" s="33"/>
      <c r="TC428" s="33"/>
      <c r="TD428" s="33"/>
      <c r="TE428" s="33"/>
      <c r="TF428" s="33"/>
      <c r="TG428" s="33"/>
      <c r="TH428" s="33"/>
      <c r="TI428" s="33"/>
      <c r="TJ428" s="33"/>
      <c r="TK428" s="33"/>
      <c r="TL428" s="33"/>
      <c r="TM428" s="33"/>
      <c r="TN428" s="33"/>
      <c r="TO428" s="33"/>
      <c r="TP428" s="33"/>
      <c r="TQ428" s="33"/>
      <c r="TR428" s="33"/>
      <c r="TS428" s="33"/>
      <c r="TT428" s="33"/>
      <c r="TU428" s="33"/>
      <c r="TV428" s="33"/>
      <c r="TW428" s="33"/>
      <c r="TX428" s="33"/>
      <c r="TY428" s="33"/>
      <c r="TZ428" s="33"/>
      <c r="UA428" s="33"/>
      <c r="UB428" s="33"/>
      <c r="UC428" s="33"/>
      <c r="UD428" s="33"/>
      <c r="UE428" s="33"/>
      <c r="UF428" s="33"/>
      <c r="UG428" s="33"/>
      <c r="UH428" s="33"/>
      <c r="UI428" s="33"/>
      <c r="UJ428" s="33"/>
      <c r="UK428" s="33"/>
      <c r="UL428" s="33"/>
    </row>
    <row r="429" spans="1:558" s="13" customFormat="1" x14ac:dyDescent="0.25">
      <c r="A429" s="54">
        <v>423</v>
      </c>
      <c r="B429" s="24" t="s">
        <v>544</v>
      </c>
      <c r="C429" s="54" t="s">
        <v>913</v>
      </c>
      <c r="D429" s="80" t="s">
        <v>509</v>
      </c>
      <c r="E429" s="80" t="s">
        <v>150</v>
      </c>
      <c r="F429" s="86" t="s">
        <v>921</v>
      </c>
      <c r="G429" s="35">
        <v>70000</v>
      </c>
      <c r="H429" s="102">
        <v>5025.38</v>
      </c>
      <c r="I429" s="25">
        <v>25</v>
      </c>
      <c r="J429" s="97">
        <v>2009</v>
      </c>
      <c r="K429" s="63">
        <f t="shared" si="54"/>
        <v>4970</v>
      </c>
      <c r="L429" s="36">
        <f t="shared" si="55"/>
        <v>770.00000000000011</v>
      </c>
      <c r="M429" s="73">
        <v>2128</v>
      </c>
      <c r="N429" s="35">
        <f t="shared" si="56"/>
        <v>4963</v>
      </c>
      <c r="O429" s="35"/>
      <c r="P429" s="35">
        <f t="shared" si="57"/>
        <v>4137</v>
      </c>
      <c r="Q429" s="25">
        <f t="shared" si="58"/>
        <v>9187.380000000001</v>
      </c>
      <c r="R429" s="35">
        <f t="shared" si="59"/>
        <v>10703</v>
      </c>
      <c r="S429" s="35">
        <f t="shared" si="53"/>
        <v>60812.619999999995</v>
      </c>
      <c r="T429" s="37" t="s">
        <v>44</v>
      </c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  <c r="QN429" s="33"/>
      <c r="QO429" s="33"/>
      <c r="QP429" s="33"/>
      <c r="QQ429" s="33"/>
      <c r="QR429" s="33"/>
      <c r="QS429" s="33"/>
      <c r="QT429" s="33"/>
      <c r="QU429" s="33"/>
      <c r="QV429" s="33"/>
      <c r="QW429" s="33"/>
      <c r="QX429" s="33"/>
      <c r="QY429" s="33"/>
      <c r="QZ429" s="33"/>
      <c r="RA429" s="33"/>
      <c r="RB429" s="33"/>
      <c r="RC429" s="33"/>
      <c r="RD429" s="33"/>
      <c r="RE429" s="33"/>
      <c r="RF429" s="33"/>
      <c r="RG429" s="33"/>
      <c r="RH429" s="33"/>
      <c r="RI429" s="33"/>
      <c r="RJ429" s="33"/>
      <c r="RK429" s="33"/>
      <c r="RL429" s="33"/>
      <c r="RM429" s="33"/>
      <c r="RN429" s="33"/>
      <c r="RO429" s="33"/>
      <c r="RP429" s="33"/>
      <c r="RQ429" s="33"/>
      <c r="RR429" s="33"/>
      <c r="RS429" s="33"/>
      <c r="RT429" s="33"/>
      <c r="RU429" s="33"/>
      <c r="RV429" s="33"/>
      <c r="RW429" s="33"/>
      <c r="RX429" s="33"/>
      <c r="RY429" s="33"/>
      <c r="RZ429" s="33"/>
      <c r="SA429" s="33"/>
      <c r="SB429" s="33"/>
      <c r="SC429" s="33"/>
      <c r="SD429" s="33"/>
      <c r="SE429" s="33"/>
      <c r="SF429" s="33"/>
      <c r="SG429" s="33"/>
      <c r="SH429" s="33"/>
      <c r="SI429" s="33"/>
      <c r="SJ429" s="33"/>
      <c r="SK429" s="33"/>
      <c r="SL429" s="33"/>
      <c r="SM429" s="33"/>
      <c r="SN429" s="33"/>
      <c r="SO429" s="33"/>
      <c r="SP429" s="33"/>
      <c r="SQ429" s="33"/>
      <c r="SR429" s="33"/>
      <c r="SS429" s="33"/>
      <c r="ST429" s="33"/>
      <c r="SU429" s="33"/>
      <c r="SV429" s="33"/>
      <c r="SW429" s="33"/>
      <c r="SX429" s="33"/>
      <c r="SY429" s="33"/>
      <c r="SZ429" s="33"/>
      <c r="TA429" s="33"/>
      <c r="TB429" s="33"/>
      <c r="TC429" s="33"/>
      <c r="TD429" s="33"/>
      <c r="TE429" s="33"/>
      <c r="TF429" s="33"/>
      <c r="TG429" s="33"/>
      <c r="TH429" s="33"/>
      <c r="TI429" s="33"/>
      <c r="TJ429" s="33"/>
      <c r="TK429" s="33"/>
      <c r="TL429" s="33"/>
      <c r="TM429" s="33"/>
      <c r="TN429" s="33"/>
      <c r="TO429" s="33"/>
      <c r="TP429" s="33"/>
      <c r="TQ429" s="33"/>
      <c r="TR429" s="33"/>
      <c r="TS429" s="33"/>
      <c r="TT429" s="33"/>
      <c r="TU429" s="33"/>
      <c r="TV429" s="33"/>
      <c r="TW429" s="33"/>
      <c r="TX429" s="33"/>
      <c r="TY429" s="33"/>
      <c r="TZ429" s="33"/>
      <c r="UA429" s="33"/>
      <c r="UB429" s="33"/>
      <c r="UC429" s="33"/>
      <c r="UD429" s="33"/>
      <c r="UE429" s="33"/>
      <c r="UF429" s="33"/>
      <c r="UG429" s="33"/>
      <c r="UH429" s="33"/>
      <c r="UI429" s="33"/>
      <c r="UJ429" s="33"/>
      <c r="UK429" s="33"/>
      <c r="UL429" s="33"/>
    </row>
    <row r="430" spans="1:558" s="13" customFormat="1" x14ac:dyDescent="0.25">
      <c r="A430" s="54">
        <v>424</v>
      </c>
      <c r="B430" s="24" t="s">
        <v>780</v>
      </c>
      <c r="C430" s="54" t="s">
        <v>912</v>
      </c>
      <c r="D430" s="80" t="s">
        <v>509</v>
      </c>
      <c r="E430" s="80" t="s">
        <v>150</v>
      </c>
      <c r="F430" s="86" t="s">
        <v>921</v>
      </c>
      <c r="G430" s="35">
        <v>70000</v>
      </c>
      <c r="H430" s="102">
        <v>5025.38</v>
      </c>
      <c r="I430" s="25">
        <v>25</v>
      </c>
      <c r="J430" s="97">
        <v>2009</v>
      </c>
      <c r="K430" s="63">
        <f t="shared" si="54"/>
        <v>4970</v>
      </c>
      <c r="L430" s="36">
        <f t="shared" si="55"/>
        <v>770.00000000000011</v>
      </c>
      <c r="M430" s="73">
        <v>2128</v>
      </c>
      <c r="N430" s="35">
        <f t="shared" si="56"/>
        <v>4963</v>
      </c>
      <c r="O430" s="35"/>
      <c r="P430" s="35">
        <f t="shared" si="57"/>
        <v>4137</v>
      </c>
      <c r="Q430" s="25">
        <f t="shared" si="58"/>
        <v>9187.380000000001</v>
      </c>
      <c r="R430" s="35">
        <f t="shared" si="59"/>
        <v>10703</v>
      </c>
      <c r="S430" s="35">
        <f t="shared" si="53"/>
        <v>60812.619999999995</v>
      </c>
      <c r="T430" s="37" t="s">
        <v>44</v>
      </c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  <c r="LD430" s="33"/>
      <c r="LE430" s="33"/>
      <c r="LF430" s="33"/>
      <c r="LG430" s="33"/>
      <c r="LH430" s="33"/>
      <c r="LI430" s="33"/>
      <c r="LJ430" s="33"/>
      <c r="LK430" s="33"/>
      <c r="LL430" s="33"/>
      <c r="LM430" s="33"/>
      <c r="LN430" s="33"/>
      <c r="LO430" s="33"/>
      <c r="LP430" s="33"/>
      <c r="LQ430" s="33"/>
      <c r="LR430" s="33"/>
      <c r="LS430" s="33"/>
      <c r="LT430" s="33"/>
      <c r="LU430" s="33"/>
      <c r="LV430" s="33"/>
      <c r="LW430" s="33"/>
      <c r="LX430" s="33"/>
      <c r="LY430" s="33"/>
      <c r="LZ430" s="33"/>
      <c r="MA430" s="33"/>
      <c r="MB430" s="33"/>
      <c r="MC430" s="33"/>
      <c r="MD430" s="33"/>
      <c r="ME430" s="33"/>
      <c r="MF430" s="33"/>
      <c r="MG430" s="33"/>
      <c r="MH430" s="33"/>
      <c r="MI430" s="33"/>
      <c r="MJ430" s="33"/>
      <c r="MK430" s="33"/>
      <c r="ML430" s="33"/>
      <c r="MM430" s="33"/>
      <c r="MN430" s="33"/>
      <c r="MO430" s="33"/>
      <c r="MP430" s="33"/>
      <c r="MQ430" s="33"/>
      <c r="MR430" s="33"/>
      <c r="MS430" s="33"/>
      <c r="MT430" s="33"/>
      <c r="MU430" s="33"/>
      <c r="MV430" s="33"/>
      <c r="MW430" s="33"/>
      <c r="MX430" s="33"/>
      <c r="MY430" s="33"/>
      <c r="MZ430" s="33"/>
      <c r="NA430" s="33"/>
      <c r="NB430" s="33"/>
      <c r="NC430" s="33"/>
      <c r="ND430" s="33"/>
      <c r="NE430" s="33"/>
      <c r="NF430" s="33"/>
      <c r="NG430" s="33"/>
      <c r="NH430" s="33"/>
      <c r="NI430" s="33"/>
      <c r="NJ430" s="33"/>
      <c r="NK430" s="33"/>
      <c r="NL430" s="33"/>
      <c r="NM430" s="33"/>
      <c r="NN430" s="33"/>
      <c r="NO430" s="33"/>
      <c r="NP430" s="33"/>
      <c r="NQ430" s="33"/>
      <c r="NR430" s="33"/>
      <c r="NS430" s="33"/>
      <c r="NT430" s="33"/>
      <c r="NU430" s="33"/>
      <c r="NV430" s="33"/>
      <c r="NW430" s="33"/>
      <c r="NX430" s="33"/>
      <c r="NY430" s="33"/>
      <c r="NZ430" s="33"/>
      <c r="OA430" s="33"/>
      <c r="OB430" s="33"/>
      <c r="OC430" s="33"/>
      <c r="OD430" s="33"/>
      <c r="OE430" s="33"/>
      <c r="OF430" s="33"/>
      <c r="OG430" s="33"/>
      <c r="OH430" s="33"/>
      <c r="OI430" s="33"/>
      <c r="OJ430" s="33"/>
      <c r="OK430" s="33"/>
      <c r="OL430" s="33"/>
      <c r="OM430" s="33"/>
      <c r="ON430" s="33"/>
      <c r="OO430" s="33"/>
      <c r="OP430" s="33"/>
      <c r="OQ430" s="33"/>
      <c r="OR430" s="33"/>
      <c r="OS430" s="33"/>
      <c r="OT430" s="33"/>
      <c r="OU430" s="33"/>
      <c r="OV430" s="33"/>
      <c r="OW430" s="33"/>
      <c r="OX430" s="33"/>
      <c r="OY430" s="33"/>
      <c r="OZ430" s="33"/>
      <c r="PA430" s="33"/>
      <c r="PB430" s="33"/>
      <c r="PC430" s="33"/>
      <c r="PD430" s="33"/>
      <c r="PE430" s="33"/>
      <c r="PF430" s="33"/>
      <c r="PG430" s="33"/>
      <c r="PH430" s="33"/>
      <c r="PI430" s="33"/>
      <c r="PJ430" s="33"/>
      <c r="PK430" s="33"/>
      <c r="PL430" s="33"/>
      <c r="PM430" s="33"/>
      <c r="PN430" s="33"/>
      <c r="PO430" s="33"/>
      <c r="PP430" s="33"/>
      <c r="PQ430" s="33"/>
      <c r="PR430" s="33"/>
      <c r="PS430" s="33"/>
      <c r="PT430" s="33"/>
      <c r="PU430" s="33"/>
      <c r="PV430" s="33"/>
      <c r="PW430" s="33"/>
      <c r="PX430" s="33"/>
      <c r="PY430" s="33"/>
      <c r="PZ430" s="33"/>
      <c r="QA430" s="33"/>
      <c r="QB430" s="33"/>
      <c r="QC430" s="33"/>
      <c r="QD430" s="33"/>
      <c r="QE430" s="33"/>
      <c r="QF430" s="33"/>
      <c r="QG430" s="33"/>
      <c r="QH430" s="33"/>
      <c r="QI430" s="33"/>
      <c r="QJ430" s="33"/>
      <c r="QK430" s="33"/>
      <c r="QL430" s="33"/>
      <c r="QM430" s="33"/>
      <c r="QN430" s="33"/>
      <c r="QO430" s="33"/>
      <c r="QP430" s="33"/>
      <c r="QQ430" s="33"/>
      <c r="QR430" s="33"/>
      <c r="QS430" s="33"/>
      <c r="QT430" s="33"/>
      <c r="QU430" s="33"/>
      <c r="QV430" s="33"/>
      <c r="QW430" s="33"/>
      <c r="QX430" s="33"/>
      <c r="QY430" s="33"/>
      <c r="QZ430" s="33"/>
      <c r="RA430" s="33"/>
      <c r="RB430" s="33"/>
      <c r="RC430" s="33"/>
      <c r="RD430" s="33"/>
      <c r="RE430" s="33"/>
      <c r="RF430" s="33"/>
      <c r="RG430" s="33"/>
      <c r="RH430" s="33"/>
      <c r="RI430" s="33"/>
      <c r="RJ430" s="33"/>
      <c r="RK430" s="33"/>
      <c r="RL430" s="33"/>
      <c r="RM430" s="33"/>
      <c r="RN430" s="33"/>
      <c r="RO430" s="33"/>
      <c r="RP430" s="33"/>
      <c r="RQ430" s="33"/>
      <c r="RR430" s="33"/>
      <c r="RS430" s="33"/>
      <c r="RT430" s="33"/>
      <c r="RU430" s="33"/>
      <c r="RV430" s="33"/>
      <c r="RW430" s="33"/>
      <c r="RX430" s="33"/>
      <c r="RY430" s="33"/>
      <c r="RZ430" s="33"/>
      <c r="SA430" s="33"/>
      <c r="SB430" s="33"/>
      <c r="SC430" s="33"/>
      <c r="SD430" s="33"/>
      <c r="SE430" s="33"/>
      <c r="SF430" s="33"/>
      <c r="SG430" s="33"/>
      <c r="SH430" s="33"/>
      <c r="SI430" s="33"/>
      <c r="SJ430" s="33"/>
      <c r="SK430" s="33"/>
      <c r="SL430" s="33"/>
      <c r="SM430" s="33"/>
      <c r="SN430" s="33"/>
      <c r="SO430" s="33"/>
      <c r="SP430" s="33"/>
      <c r="SQ430" s="33"/>
      <c r="SR430" s="33"/>
      <c r="SS430" s="33"/>
      <c r="ST430" s="33"/>
      <c r="SU430" s="33"/>
      <c r="SV430" s="33"/>
      <c r="SW430" s="33"/>
      <c r="SX430" s="33"/>
      <c r="SY430" s="33"/>
      <c r="SZ430" s="33"/>
      <c r="TA430" s="33"/>
      <c r="TB430" s="33"/>
      <c r="TC430" s="33"/>
      <c r="TD430" s="33"/>
      <c r="TE430" s="33"/>
      <c r="TF430" s="33"/>
      <c r="TG430" s="33"/>
      <c r="TH430" s="33"/>
      <c r="TI430" s="33"/>
      <c r="TJ430" s="33"/>
      <c r="TK430" s="33"/>
      <c r="TL430" s="33"/>
      <c r="TM430" s="33"/>
      <c r="TN430" s="33"/>
      <c r="TO430" s="33"/>
      <c r="TP430" s="33"/>
      <c r="TQ430" s="33"/>
      <c r="TR430" s="33"/>
      <c r="TS430" s="33"/>
      <c r="TT430" s="33"/>
      <c r="TU430" s="33"/>
      <c r="TV430" s="33"/>
      <c r="TW430" s="33"/>
      <c r="TX430" s="33"/>
      <c r="TY430" s="33"/>
      <c r="TZ430" s="33"/>
      <c r="UA430" s="33"/>
      <c r="UB430" s="33"/>
      <c r="UC430" s="33"/>
      <c r="UD430" s="33"/>
      <c r="UE430" s="33"/>
      <c r="UF430" s="33"/>
      <c r="UG430" s="33"/>
      <c r="UH430" s="33"/>
      <c r="UI430" s="33"/>
      <c r="UJ430" s="33"/>
      <c r="UK430" s="33"/>
      <c r="UL430" s="33"/>
    </row>
    <row r="431" spans="1:558" s="13" customFormat="1" x14ac:dyDescent="0.25">
      <c r="A431" s="54">
        <v>425</v>
      </c>
      <c r="B431" s="24" t="s">
        <v>513</v>
      </c>
      <c r="C431" s="54" t="s">
        <v>913</v>
      </c>
      <c r="D431" s="80" t="s">
        <v>509</v>
      </c>
      <c r="E431" s="80" t="s">
        <v>150</v>
      </c>
      <c r="F431" s="86" t="s">
        <v>921</v>
      </c>
      <c r="G431" s="25">
        <v>70000</v>
      </c>
      <c r="H431" s="84">
        <v>5368.48</v>
      </c>
      <c r="I431" s="25">
        <v>25</v>
      </c>
      <c r="J431" s="85">
        <v>2009</v>
      </c>
      <c r="K431" s="60">
        <f t="shared" si="54"/>
        <v>4970</v>
      </c>
      <c r="L431" s="36">
        <f t="shared" si="55"/>
        <v>770.00000000000011</v>
      </c>
      <c r="M431" s="72">
        <v>2128</v>
      </c>
      <c r="N431" s="25">
        <f t="shared" si="56"/>
        <v>4963</v>
      </c>
      <c r="O431" s="25"/>
      <c r="P431" s="25">
        <f t="shared" si="57"/>
        <v>4137</v>
      </c>
      <c r="Q431" s="25">
        <f t="shared" si="58"/>
        <v>9530.48</v>
      </c>
      <c r="R431" s="25">
        <f t="shared" si="59"/>
        <v>10703</v>
      </c>
      <c r="S431" s="25">
        <f t="shared" si="53"/>
        <v>60469.520000000004</v>
      </c>
      <c r="T431" s="37" t="s">
        <v>44</v>
      </c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  <c r="LD431" s="33"/>
      <c r="LE431" s="33"/>
      <c r="LF431" s="33"/>
      <c r="LG431" s="33"/>
      <c r="LH431" s="33"/>
      <c r="LI431" s="33"/>
      <c r="LJ431" s="33"/>
      <c r="LK431" s="33"/>
      <c r="LL431" s="33"/>
      <c r="LM431" s="33"/>
      <c r="LN431" s="33"/>
      <c r="LO431" s="33"/>
      <c r="LP431" s="33"/>
      <c r="LQ431" s="33"/>
      <c r="LR431" s="33"/>
      <c r="LS431" s="33"/>
      <c r="LT431" s="33"/>
      <c r="LU431" s="33"/>
      <c r="LV431" s="33"/>
      <c r="LW431" s="33"/>
      <c r="LX431" s="33"/>
      <c r="LY431" s="33"/>
      <c r="LZ431" s="33"/>
      <c r="MA431" s="33"/>
      <c r="MB431" s="33"/>
      <c r="MC431" s="33"/>
      <c r="MD431" s="33"/>
      <c r="ME431" s="33"/>
      <c r="MF431" s="33"/>
      <c r="MG431" s="33"/>
      <c r="MH431" s="33"/>
      <c r="MI431" s="33"/>
      <c r="MJ431" s="33"/>
      <c r="MK431" s="33"/>
      <c r="ML431" s="33"/>
      <c r="MM431" s="33"/>
      <c r="MN431" s="33"/>
      <c r="MO431" s="33"/>
      <c r="MP431" s="33"/>
      <c r="MQ431" s="33"/>
      <c r="MR431" s="33"/>
      <c r="MS431" s="33"/>
      <c r="MT431" s="33"/>
      <c r="MU431" s="33"/>
      <c r="MV431" s="33"/>
      <c r="MW431" s="33"/>
      <c r="MX431" s="33"/>
      <c r="MY431" s="33"/>
      <c r="MZ431" s="33"/>
      <c r="NA431" s="33"/>
      <c r="NB431" s="33"/>
      <c r="NC431" s="33"/>
      <c r="ND431" s="33"/>
      <c r="NE431" s="33"/>
      <c r="NF431" s="33"/>
      <c r="NG431" s="33"/>
      <c r="NH431" s="33"/>
      <c r="NI431" s="33"/>
      <c r="NJ431" s="33"/>
      <c r="NK431" s="33"/>
      <c r="NL431" s="33"/>
      <c r="NM431" s="33"/>
      <c r="NN431" s="33"/>
      <c r="NO431" s="33"/>
      <c r="NP431" s="33"/>
      <c r="NQ431" s="33"/>
      <c r="NR431" s="33"/>
      <c r="NS431" s="33"/>
      <c r="NT431" s="33"/>
      <c r="NU431" s="33"/>
      <c r="NV431" s="33"/>
      <c r="NW431" s="33"/>
      <c r="NX431" s="33"/>
      <c r="NY431" s="33"/>
      <c r="NZ431" s="33"/>
      <c r="OA431" s="33"/>
      <c r="OB431" s="33"/>
      <c r="OC431" s="33"/>
      <c r="OD431" s="33"/>
      <c r="OE431" s="33"/>
      <c r="OF431" s="33"/>
      <c r="OG431" s="33"/>
      <c r="OH431" s="33"/>
      <c r="OI431" s="33"/>
      <c r="OJ431" s="33"/>
      <c r="OK431" s="33"/>
      <c r="OL431" s="33"/>
      <c r="OM431" s="33"/>
      <c r="ON431" s="33"/>
      <c r="OO431" s="33"/>
      <c r="OP431" s="33"/>
      <c r="OQ431" s="33"/>
      <c r="OR431" s="33"/>
      <c r="OS431" s="33"/>
      <c r="OT431" s="33"/>
      <c r="OU431" s="33"/>
      <c r="OV431" s="33"/>
      <c r="OW431" s="33"/>
      <c r="OX431" s="33"/>
      <c r="OY431" s="33"/>
      <c r="OZ431" s="33"/>
      <c r="PA431" s="33"/>
      <c r="PB431" s="33"/>
      <c r="PC431" s="33"/>
      <c r="PD431" s="33"/>
      <c r="PE431" s="33"/>
      <c r="PF431" s="33"/>
      <c r="PG431" s="33"/>
      <c r="PH431" s="33"/>
      <c r="PI431" s="33"/>
      <c r="PJ431" s="33"/>
      <c r="PK431" s="33"/>
      <c r="PL431" s="33"/>
      <c r="PM431" s="33"/>
      <c r="PN431" s="33"/>
      <c r="PO431" s="33"/>
      <c r="PP431" s="33"/>
      <c r="PQ431" s="33"/>
      <c r="PR431" s="33"/>
      <c r="PS431" s="33"/>
      <c r="PT431" s="33"/>
      <c r="PU431" s="33"/>
      <c r="PV431" s="33"/>
      <c r="PW431" s="33"/>
      <c r="PX431" s="33"/>
      <c r="PY431" s="33"/>
      <c r="PZ431" s="33"/>
      <c r="QA431" s="33"/>
      <c r="QB431" s="33"/>
      <c r="QC431" s="33"/>
      <c r="QD431" s="33"/>
      <c r="QE431" s="33"/>
      <c r="QF431" s="33"/>
      <c r="QG431" s="33"/>
      <c r="QH431" s="33"/>
      <c r="QI431" s="33"/>
      <c r="QJ431" s="33"/>
      <c r="QK431" s="33"/>
      <c r="QL431" s="33"/>
      <c r="QM431" s="33"/>
      <c r="QN431" s="33"/>
      <c r="QO431" s="33"/>
      <c r="QP431" s="33"/>
      <c r="QQ431" s="33"/>
      <c r="QR431" s="33"/>
      <c r="QS431" s="33"/>
      <c r="QT431" s="33"/>
      <c r="QU431" s="33"/>
      <c r="QV431" s="33"/>
      <c r="QW431" s="33"/>
      <c r="QX431" s="33"/>
      <c r="QY431" s="33"/>
      <c r="QZ431" s="33"/>
      <c r="RA431" s="33"/>
      <c r="RB431" s="33"/>
      <c r="RC431" s="33"/>
      <c r="RD431" s="33"/>
      <c r="RE431" s="33"/>
      <c r="RF431" s="33"/>
      <c r="RG431" s="33"/>
      <c r="RH431" s="33"/>
      <c r="RI431" s="33"/>
      <c r="RJ431" s="33"/>
      <c r="RK431" s="33"/>
      <c r="RL431" s="33"/>
      <c r="RM431" s="33"/>
      <c r="RN431" s="33"/>
      <c r="RO431" s="33"/>
      <c r="RP431" s="33"/>
      <c r="RQ431" s="33"/>
      <c r="RR431" s="33"/>
      <c r="RS431" s="33"/>
      <c r="RT431" s="33"/>
      <c r="RU431" s="33"/>
      <c r="RV431" s="33"/>
      <c r="RW431" s="33"/>
      <c r="RX431" s="33"/>
      <c r="RY431" s="33"/>
      <c r="RZ431" s="33"/>
      <c r="SA431" s="33"/>
      <c r="SB431" s="33"/>
      <c r="SC431" s="33"/>
      <c r="SD431" s="33"/>
      <c r="SE431" s="33"/>
      <c r="SF431" s="33"/>
      <c r="SG431" s="33"/>
      <c r="SH431" s="33"/>
      <c r="SI431" s="33"/>
      <c r="SJ431" s="33"/>
      <c r="SK431" s="33"/>
      <c r="SL431" s="33"/>
      <c r="SM431" s="33"/>
      <c r="SN431" s="33"/>
      <c r="SO431" s="33"/>
      <c r="SP431" s="33"/>
      <c r="SQ431" s="33"/>
      <c r="SR431" s="33"/>
      <c r="SS431" s="33"/>
      <c r="ST431" s="33"/>
      <c r="SU431" s="33"/>
      <c r="SV431" s="33"/>
      <c r="SW431" s="33"/>
      <c r="SX431" s="33"/>
      <c r="SY431" s="33"/>
      <c r="SZ431" s="33"/>
      <c r="TA431" s="33"/>
      <c r="TB431" s="33"/>
      <c r="TC431" s="33"/>
      <c r="TD431" s="33"/>
      <c r="TE431" s="33"/>
      <c r="TF431" s="33"/>
      <c r="TG431" s="33"/>
      <c r="TH431" s="33"/>
      <c r="TI431" s="33"/>
      <c r="TJ431" s="33"/>
      <c r="TK431" s="33"/>
      <c r="TL431" s="33"/>
      <c r="TM431" s="33"/>
      <c r="TN431" s="33"/>
      <c r="TO431" s="33"/>
      <c r="TP431" s="33"/>
      <c r="TQ431" s="33"/>
      <c r="TR431" s="33"/>
      <c r="TS431" s="33"/>
      <c r="TT431" s="33"/>
      <c r="TU431" s="33"/>
      <c r="TV431" s="33"/>
      <c r="TW431" s="33"/>
      <c r="TX431" s="33"/>
      <c r="TY431" s="33"/>
      <c r="TZ431" s="33"/>
      <c r="UA431" s="33"/>
      <c r="UB431" s="33"/>
      <c r="UC431" s="33"/>
      <c r="UD431" s="33"/>
      <c r="UE431" s="33"/>
      <c r="UF431" s="33"/>
      <c r="UG431" s="33"/>
      <c r="UH431" s="33"/>
      <c r="UI431" s="33"/>
      <c r="UJ431" s="33"/>
      <c r="UK431" s="33"/>
      <c r="UL431" s="33"/>
    </row>
    <row r="432" spans="1:558" s="13" customFormat="1" x14ac:dyDescent="0.25">
      <c r="A432" s="54">
        <v>426</v>
      </c>
      <c r="B432" s="24" t="s">
        <v>514</v>
      </c>
      <c r="C432" s="54" t="s">
        <v>912</v>
      </c>
      <c r="D432" s="80" t="s">
        <v>509</v>
      </c>
      <c r="E432" s="80" t="s">
        <v>150</v>
      </c>
      <c r="F432" s="86" t="s">
        <v>921</v>
      </c>
      <c r="G432" s="25">
        <v>70000</v>
      </c>
      <c r="H432" s="84">
        <v>5368.48</v>
      </c>
      <c r="I432" s="25">
        <v>25</v>
      </c>
      <c r="J432" s="85">
        <v>2009</v>
      </c>
      <c r="K432" s="60">
        <f t="shared" si="54"/>
        <v>4970</v>
      </c>
      <c r="L432" s="36">
        <f t="shared" si="55"/>
        <v>770.00000000000011</v>
      </c>
      <c r="M432" s="72">
        <v>2128</v>
      </c>
      <c r="N432" s="25">
        <f t="shared" si="56"/>
        <v>4963</v>
      </c>
      <c r="O432" s="25"/>
      <c r="P432" s="25">
        <f t="shared" si="57"/>
        <v>4137</v>
      </c>
      <c r="Q432" s="25">
        <f t="shared" si="58"/>
        <v>9530.48</v>
      </c>
      <c r="R432" s="25">
        <f t="shared" si="59"/>
        <v>10703</v>
      </c>
      <c r="S432" s="25">
        <f t="shared" si="53"/>
        <v>60469.520000000004</v>
      </c>
      <c r="T432" s="37" t="s">
        <v>44</v>
      </c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  <c r="LD432" s="33"/>
      <c r="LE432" s="33"/>
      <c r="LF432" s="33"/>
      <c r="LG432" s="33"/>
      <c r="LH432" s="33"/>
      <c r="LI432" s="33"/>
      <c r="LJ432" s="33"/>
      <c r="LK432" s="33"/>
      <c r="LL432" s="33"/>
      <c r="LM432" s="33"/>
      <c r="LN432" s="33"/>
      <c r="LO432" s="33"/>
      <c r="LP432" s="33"/>
      <c r="LQ432" s="33"/>
      <c r="LR432" s="33"/>
      <c r="LS432" s="33"/>
      <c r="LT432" s="33"/>
      <c r="LU432" s="33"/>
      <c r="LV432" s="33"/>
      <c r="LW432" s="33"/>
      <c r="LX432" s="33"/>
      <c r="LY432" s="33"/>
      <c r="LZ432" s="33"/>
      <c r="MA432" s="33"/>
      <c r="MB432" s="33"/>
      <c r="MC432" s="33"/>
      <c r="MD432" s="33"/>
      <c r="ME432" s="33"/>
      <c r="MF432" s="33"/>
      <c r="MG432" s="33"/>
      <c r="MH432" s="33"/>
      <c r="MI432" s="33"/>
      <c r="MJ432" s="33"/>
      <c r="MK432" s="33"/>
      <c r="ML432" s="33"/>
      <c r="MM432" s="33"/>
      <c r="MN432" s="33"/>
      <c r="MO432" s="33"/>
      <c r="MP432" s="33"/>
      <c r="MQ432" s="33"/>
      <c r="MR432" s="33"/>
      <c r="MS432" s="33"/>
      <c r="MT432" s="33"/>
      <c r="MU432" s="33"/>
      <c r="MV432" s="33"/>
      <c r="MW432" s="33"/>
      <c r="MX432" s="33"/>
      <c r="MY432" s="33"/>
      <c r="MZ432" s="33"/>
      <c r="NA432" s="33"/>
      <c r="NB432" s="33"/>
      <c r="NC432" s="33"/>
      <c r="ND432" s="33"/>
      <c r="NE432" s="33"/>
      <c r="NF432" s="33"/>
      <c r="NG432" s="33"/>
      <c r="NH432" s="33"/>
      <c r="NI432" s="33"/>
      <c r="NJ432" s="33"/>
      <c r="NK432" s="33"/>
      <c r="NL432" s="33"/>
      <c r="NM432" s="33"/>
      <c r="NN432" s="33"/>
      <c r="NO432" s="33"/>
      <c r="NP432" s="33"/>
      <c r="NQ432" s="33"/>
      <c r="NR432" s="33"/>
      <c r="NS432" s="33"/>
      <c r="NT432" s="33"/>
      <c r="NU432" s="33"/>
      <c r="NV432" s="33"/>
      <c r="NW432" s="33"/>
      <c r="NX432" s="33"/>
      <c r="NY432" s="33"/>
      <c r="NZ432" s="33"/>
      <c r="OA432" s="33"/>
      <c r="OB432" s="33"/>
      <c r="OC432" s="33"/>
      <c r="OD432" s="33"/>
      <c r="OE432" s="33"/>
      <c r="OF432" s="33"/>
      <c r="OG432" s="33"/>
      <c r="OH432" s="33"/>
      <c r="OI432" s="33"/>
      <c r="OJ432" s="33"/>
      <c r="OK432" s="33"/>
      <c r="OL432" s="33"/>
      <c r="OM432" s="33"/>
      <c r="ON432" s="33"/>
      <c r="OO432" s="33"/>
      <c r="OP432" s="33"/>
      <c r="OQ432" s="33"/>
      <c r="OR432" s="33"/>
      <c r="OS432" s="33"/>
      <c r="OT432" s="33"/>
      <c r="OU432" s="33"/>
      <c r="OV432" s="33"/>
      <c r="OW432" s="33"/>
      <c r="OX432" s="33"/>
      <c r="OY432" s="33"/>
      <c r="OZ432" s="33"/>
      <c r="PA432" s="33"/>
      <c r="PB432" s="33"/>
      <c r="PC432" s="33"/>
      <c r="PD432" s="33"/>
      <c r="PE432" s="33"/>
      <c r="PF432" s="33"/>
      <c r="PG432" s="33"/>
      <c r="PH432" s="33"/>
      <c r="PI432" s="33"/>
      <c r="PJ432" s="33"/>
      <c r="PK432" s="33"/>
      <c r="PL432" s="33"/>
      <c r="PM432" s="33"/>
      <c r="PN432" s="33"/>
      <c r="PO432" s="33"/>
      <c r="PP432" s="33"/>
      <c r="PQ432" s="33"/>
      <c r="PR432" s="33"/>
      <c r="PS432" s="33"/>
      <c r="PT432" s="33"/>
      <c r="PU432" s="33"/>
      <c r="PV432" s="33"/>
      <c r="PW432" s="33"/>
      <c r="PX432" s="33"/>
      <c r="PY432" s="33"/>
      <c r="PZ432" s="33"/>
      <c r="QA432" s="33"/>
      <c r="QB432" s="33"/>
      <c r="QC432" s="33"/>
      <c r="QD432" s="33"/>
      <c r="QE432" s="33"/>
      <c r="QF432" s="33"/>
      <c r="QG432" s="33"/>
      <c r="QH432" s="33"/>
      <c r="QI432" s="33"/>
      <c r="QJ432" s="33"/>
      <c r="QK432" s="33"/>
      <c r="QL432" s="33"/>
      <c r="QM432" s="33"/>
      <c r="QN432" s="33"/>
      <c r="QO432" s="33"/>
      <c r="QP432" s="33"/>
      <c r="QQ432" s="33"/>
      <c r="QR432" s="33"/>
      <c r="QS432" s="33"/>
      <c r="QT432" s="33"/>
      <c r="QU432" s="33"/>
      <c r="QV432" s="33"/>
      <c r="QW432" s="33"/>
      <c r="QX432" s="33"/>
      <c r="QY432" s="33"/>
      <c r="QZ432" s="33"/>
      <c r="RA432" s="33"/>
      <c r="RB432" s="33"/>
      <c r="RC432" s="33"/>
      <c r="RD432" s="33"/>
      <c r="RE432" s="33"/>
      <c r="RF432" s="33"/>
      <c r="RG432" s="33"/>
      <c r="RH432" s="33"/>
      <c r="RI432" s="33"/>
      <c r="RJ432" s="33"/>
      <c r="RK432" s="33"/>
      <c r="RL432" s="33"/>
      <c r="RM432" s="33"/>
      <c r="RN432" s="33"/>
      <c r="RO432" s="33"/>
      <c r="RP432" s="33"/>
      <c r="RQ432" s="33"/>
      <c r="RR432" s="33"/>
      <c r="RS432" s="33"/>
      <c r="RT432" s="33"/>
      <c r="RU432" s="33"/>
      <c r="RV432" s="33"/>
      <c r="RW432" s="33"/>
      <c r="RX432" s="33"/>
      <c r="RY432" s="33"/>
      <c r="RZ432" s="33"/>
      <c r="SA432" s="33"/>
      <c r="SB432" s="33"/>
      <c r="SC432" s="33"/>
      <c r="SD432" s="33"/>
      <c r="SE432" s="33"/>
      <c r="SF432" s="33"/>
      <c r="SG432" s="33"/>
      <c r="SH432" s="33"/>
      <c r="SI432" s="33"/>
      <c r="SJ432" s="33"/>
      <c r="SK432" s="33"/>
      <c r="SL432" s="33"/>
      <c r="SM432" s="33"/>
      <c r="SN432" s="33"/>
      <c r="SO432" s="33"/>
      <c r="SP432" s="33"/>
      <c r="SQ432" s="33"/>
      <c r="SR432" s="33"/>
      <c r="SS432" s="33"/>
      <c r="ST432" s="33"/>
      <c r="SU432" s="33"/>
      <c r="SV432" s="33"/>
      <c r="SW432" s="33"/>
      <c r="SX432" s="33"/>
      <c r="SY432" s="33"/>
      <c r="SZ432" s="33"/>
      <c r="TA432" s="33"/>
      <c r="TB432" s="33"/>
      <c r="TC432" s="33"/>
      <c r="TD432" s="33"/>
      <c r="TE432" s="33"/>
      <c r="TF432" s="33"/>
      <c r="TG432" s="33"/>
      <c r="TH432" s="33"/>
      <c r="TI432" s="33"/>
      <c r="TJ432" s="33"/>
      <c r="TK432" s="33"/>
      <c r="TL432" s="33"/>
      <c r="TM432" s="33"/>
      <c r="TN432" s="33"/>
      <c r="TO432" s="33"/>
      <c r="TP432" s="33"/>
      <c r="TQ432" s="33"/>
      <c r="TR432" s="33"/>
      <c r="TS432" s="33"/>
      <c r="TT432" s="33"/>
      <c r="TU432" s="33"/>
      <c r="TV432" s="33"/>
      <c r="TW432" s="33"/>
      <c r="TX432" s="33"/>
      <c r="TY432" s="33"/>
      <c r="TZ432" s="33"/>
      <c r="UA432" s="33"/>
      <c r="UB432" s="33"/>
      <c r="UC432" s="33"/>
      <c r="UD432" s="33"/>
      <c r="UE432" s="33"/>
      <c r="UF432" s="33"/>
      <c r="UG432" s="33"/>
      <c r="UH432" s="33"/>
      <c r="UI432" s="33"/>
      <c r="UJ432" s="33"/>
      <c r="UK432" s="33"/>
      <c r="UL432" s="33"/>
    </row>
    <row r="433" spans="1:558" s="13" customFormat="1" x14ac:dyDescent="0.25">
      <c r="A433" s="54">
        <v>427</v>
      </c>
      <c r="B433" s="24" t="s">
        <v>516</v>
      </c>
      <c r="C433" s="54" t="s">
        <v>912</v>
      </c>
      <c r="D433" s="80" t="s">
        <v>509</v>
      </c>
      <c r="E433" s="80" t="s">
        <v>150</v>
      </c>
      <c r="F433" s="86" t="s">
        <v>921</v>
      </c>
      <c r="G433" s="25">
        <v>70000</v>
      </c>
      <c r="H433" s="84">
        <v>5368.48</v>
      </c>
      <c r="I433" s="25">
        <v>25</v>
      </c>
      <c r="J433" s="85">
        <v>2009</v>
      </c>
      <c r="K433" s="60">
        <f t="shared" si="54"/>
        <v>4970</v>
      </c>
      <c r="L433" s="36">
        <f t="shared" si="55"/>
        <v>770.00000000000011</v>
      </c>
      <c r="M433" s="72">
        <v>2128</v>
      </c>
      <c r="N433" s="25">
        <f t="shared" si="56"/>
        <v>4963</v>
      </c>
      <c r="O433" s="25"/>
      <c r="P433" s="25">
        <f t="shared" si="57"/>
        <v>4137</v>
      </c>
      <c r="Q433" s="25">
        <f t="shared" si="58"/>
        <v>9530.48</v>
      </c>
      <c r="R433" s="25">
        <f t="shared" si="59"/>
        <v>10703</v>
      </c>
      <c r="S433" s="25">
        <f t="shared" si="53"/>
        <v>60469.520000000004</v>
      </c>
      <c r="T433" s="37" t="s">
        <v>44</v>
      </c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  <c r="LD433" s="33"/>
      <c r="LE433" s="33"/>
      <c r="LF433" s="33"/>
      <c r="LG433" s="33"/>
      <c r="LH433" s="33"/>
      <c r="LI433" s="33"/>
      <c r="LJ433" s="33"/>
      <c r="LK433" s="33"/>
      <c r="LL433" s="33"/>
      <c r="LM433" s="33"/>
      <c r="LN433" s="33"/>
      <c r="LO433" s="33"/>
      <c r="LP433" s="33"/>
      <c r="LQ433" s="33"/>
      <c r="LR433" s="33"/>
      <c r="LS433" s="33"/>
      <c r="LT433" s="33"/>
      <c r="LU433" s="33"/>
      <c r="LV433" s="33"/>
      <c r="LW433" s="33"/>
      <c r="LX433" s="33"/>
      <c r="LY433" s="33"/>
      <c r="LZ433" s="33"/>
      <c r="MA433" s="33"/>
      <c r="MB433" s="33"/>
      <c r="MC433" s="33"/>
      <c r="MD433" s="33"/>
      <c r="ME433" s="33"/>
      <c r="MF433" s="33"/>
      <c r="MG433" s="33"/>
      <c r="MH433" s="33"/>
      <c r="MI433" s="33"/>
      <c r="MJ433" s="33"/>
      <c r="MK433" s="33"/>
      <c r="ML433" s="33"/>
      <c r="MM433" s="33"/>
      <c r="MN433" s="33"/>
      <c r="MO433" s="33"/>
      <c r="MP433" s="33"/>
      <c r="MQ433" s="33"/>
      <c r="MR433" s="33"/>
      <c r="MS433" s="33"/>
      <c r="MT433" s="33"/>
      <c r="MU433" s="33"/>
      <c r="MV433" s="33"/>
      <c r="MW433" s="33"/>
      <c r="MX433" s="33"/>
      <c r="MY433" s="33"/>
      <c r="MZ433" s="33"/>
      <c r="NA433" s="33"/>
      <c r="NB433" s="33"/>
      <c r="NC433" s="33"/>
      <c r="ND433" s="33"/>
      <c r="NE433" s="33"/>
      <c r="NF433" s="33"/>
      <c r="NG433" s="33"/>
      <c r="NH433" s="33"/>
      <c r="NI433" s="33"/>
      <c r="NJ433" s="33"/>
      <c r="NK433" s="33"/>
      <c r="NL433" s="33"/>
      <c r="NM433" s="33"/>
      <c r="NN433" s="33"/>
      <c r="NO433" s="33"/>
      <c r="NP433" s="33"/>
      <c r="NQ433" s="33"/>
      <c r="NR433" s="33"/>
      <c r="NS433" s="33"/>
      <c r="NT433" s="33"/>
      <c r="NU433" s="33"/>
      <c r="NV433" s="33"/>
      <c r="NW433" s="33"/>
      <c r="NX433" s="33"/>
      <c r="NY433" s="33"/>
      <c r="NZ433" s="33"/>
      <c r="OA433" s="33"/>
      <c r="OB433" s="33"/>
      <c r="OC433" s="33"/>
      <c r="OD433" s="33"/>
      <c r="OE433" s="33"/>
      <c r="OF433" s="33"/>
      <c r="OG433" s="33"/>
      <c r="OH433" s="33"/>
      <c r="OI433" s="33"/>
      <c r="OJ433" s="33"/>
      <c r="OK433" s="33"/>
      <c r="OL433" s="33"/>
      <c r="OM433" s="33"/>
      <c r="ON433" s="33"/>
      <c r="OO433" s="33"/>
      <c r="OP433" s="33"/>
      <c r="OQ433" s="33"/>
      <c r="OR433" s="33"/>
      <c r="OS433" s="33"/>
      <c r="OT433" s="33"/>
      <c r="OU433" s="33"/>
      <c r="OV433" s="33"/>
      <c r="OW433" s="33"/>
      <c r="OX433" s="33"/>
      <c r="OY433" s="33"/>
      <c r="OZ433" s="33"/>
      <c r="PA433" s="33"/>
      <c r="PB433" s="33"/>
      <c r="PC433" s="33"/>
      <c r="PD433" s="33"/>
      <c r="PE433" s="33"/>
      <c r="PF433" s="33"/>
      <c r="PG433" s="33"/>
      <c r="PH433" s="33"/>
      <c r="PI433" s="33"/>
      <c r="PJ433" s="33"/>
      <c r="PK433" s="33"/>
      <c r="PL433" s="33"/>
      <c r="PM433" s="33"/>
      <c r="PN433" s="33"/>
      <c r="PO433" s="33"/>
      <c r="PP433" s="33"/>
      <c r="PQ433" s="33"/>
      <c r="PR433" s="33"/>
      <c r="PS433" s="33"/>
      <c r="PT433" s="33"/>
      <c r="PU433" s="33"/>
      <c r="PV433" s="33"/>
      <c r="PW433" s="33"/>
      <c r="PX433" s="33"/>
      <c r="PY433" s="33"/>
      <c r="PZ433" s="33"/>
      <c r="QA433" s="33"/>
      <c r="QB433" s="33"/>
      <c r="QC433" s="33"/>
      <c r="QD433" s="33"/>
      <c r="QE433" s="33"/>
      <c r="QF433" s="33"/>
      <c r="QG433" s="33"/>
      <c r="QH433" s="33"/>
      <c r="QI433" s="33"/>
      <c r="QJ433" s="33"/>
      <c r="QK433" s="33"/>
      <c r="QL433" s="33"/>
      <c r="QM433" s="33"/>
      <c r="QN433" s="33"/>
      <c r="QO433" s="33"/>
      <c r="QP433" s="33"/>
      <c r="QQ433" s="33"/>
      <c r="QR433" s="33"/>
      <c r="QS433" s="33"/>
      <c r="QT433" s="33"/>
      <c r="QU433" s="33"/>
      <c r="QV433" s="33"/>
      <c r="QW433" s="33"/>
      <c r="QX433" s="33"/>
      <c r="QY433" s="33"/>
      <c r="QZ433" s="33"/>
      <c r="RA433" s="33"/>
      <c r="RB433" s="33"/>
      <c r="RC433" s="33"/>
      <c r="RD433" s="33"/>
      <c r="RE433" s="33"/>
      <c r="RF433" s="33"/>
      <c r="RG433" s="33"/>
      <c r="RH433" s="33"/>
      <c r="RI433" s="33"/>
      <c r="RJ433" s="33"/>
      <c r="RK433" s="33"/>
      <c r="RL433" s="33"/>
      <c r="RM433" s="33"/>
      <c r="RN433" s="33"/>
      <c r="RO433" s="33"/>
      <c r="RP433" s="33"/>
      <c r="RQ433" s="33"/>
      <c r="RR433" s="33"/>
      <c r="RS433" s="33"/>
      <c r="RT433" s="33"/>
      <c r="RU433" s="33"/>
      <c r="RV433" s="33"/>
      <c r="RW433" s="33"/>
      <c r="RX433" s="33"/>
      <c r="RY433" s="33"/>
      <c r="RZ433" s="33"/>
      <c r="SA433" s="33"/>
      <c r="SB433" s="33"/>
      <c r="SC433" s="33"/>
      <c r="SD433" s="33"/>
      <c r="SE433" s="33"/>
      <c r="SF433" s="33"/>
      <c r="SG433" s="33"/>
      <c r="SH433" s="33"/>
      <c r="SI433" s="33"/>
      <c r="SJ433" s="33"/>
      <c r="SK433" s="33"/>
      <c r="SL433" s="33"/>
      <c r="SM433" s="33"/>
      <c r="SN433" s="33"/>
      <c r="SO433" s="33"/>
      <c r="SP433" s="33"/>
      <c r="SQ433" s="33"/>
      <c r="SR433" s="33"/>
      <c r="SS433" s="33"/>
      <c r="ST433" s="33"/>
      <c r="SU433" s="33"/>
      <c r="SV433" s="33"/>
      <c r="SW433" s="33"/>
      <c r="SX433" s="33"/>
      <c r="SY433" s="33"/>
      <c r="SZ433" s="33"/>
      <c r="TA433" s="33"/>
      <c r="TB433" s="33"/>
      <c r="TC433" s="33"/>
      <c r="TD433" s="33"/>
      <c r="TE433" s="33"/>
      <c r="TF433" s="33"/>
      <c r="TG433" s="33"/>
      <c r="TH433" s="33"/>
      <c r="TI433" s="33"/>
      <c r="TJ433" s="33"/>
      <c r="TK433" s="33"/>
      <c r="TL433" s="33"/>
      <c r="TM433" s="33"/>
      <c r="TN433" s="33"/>
      <c r="TO433" s="33"/>
      <c r="TP433" s="33"/>
      <c r="TQ433" s="33"/>
      <c r="TR433" s="33"/>
      <c r="TS433" s="33"/>
      <c r="TT433" s="33"/>
      <c r="TU433" s="33"/>
      <c r="TV433" s="33"/>
      <c r="TW433" s="33"/>
      <c r="TX433" s="33"/>
      <c r="TY433" s="33"/>
      <c r="TZ433" s="33"/>
      <c r="UA433" s="33"/>
      <c r="UB433" s="33"/>
      <c r="UC433" s="33"/>
      <c r="UD433" s="33"/>
      <c r="UE433" s="33"/>
      <c r="UF433" s="33"/>
      <c r="UG433" s="33"/>
      <c r="UH433" s="33"/>
      <c r="UI433" s="33"/>
      <c r="UJ433" s="33"/>
      <c r="UK433" s="33"/>
      <c r="UL433" s="33"/>
    </row>
    <row r="434" spans="1:558" s="13" customFormat="1" x14ac:dyDescent="0.25">
      <c r="A434" s="54">
        <v>428</v>
      </c>
      <c r="B434" s="24" t="s">
        <v>517</v>
      </c>
      <c r="C434" s="54" t="s">
        <v>913</v>
      </c>
      <c r="D434" s="80" t="s">
        <v>509</v>
      </c>
      <c r="E434" s="80" t="s">
        <v>150</v>
      </c>
      <c r="F434" s="86" t="s">
        <v>921</v>
      </c>
      <c r="G434" s="25">
        <v>70000</v>
      </c>
      <c r="H434" s="84">
        <v>5368.48</v>
      </c>
      <c r="I434" s="25">
        <v>25</v>
      </c>
      <c r="J434" s="85">
        <v>2009</v>
      </c>
      <c r="K434" s="60">
        <f t="shared" si="54"/>
        <v>4970</v>
      </c>
      <c r="L434" s="36">
        <f t="shared" si="55"/>
        <v>770.00000000000011</v>
      </c>
      <c r="M434" s="72">
        <v>2128</v>
      </c>
      <c r="N434" s="25">
        <f t="shared" si="56"/>
        <v>4963</v>
      </c>
      <c r="O434" s="25"/>
      <c r="P434" s="25">
        <f t="shared" si="57"/>
        <v>4137</v>
      </c>
      <c r="Q434" s="25">
        <f t="shared" si="58"/>
        <v>9530.48</v>
      </c>
      <c r="R434" s="25">
        <f t="shared" si="59"/>
        <v>10703</v>
      </c>
      <c r="S434" s="25">
        <f t="shared" si="53"/>
        <v>60469.520000000004</v>
      </c>
      <c r="T434" s="37" t="s">
        <v>44</v>
      </c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  <c r="LD434" s="33"/>
      <c r="LE434" s="33"/>
      <c r="LF434" s="33"/>
      <c r="LG434" s="33"/>
      <c r="LH434" s="33"/>
      <c r="LI434" s="33"/>
      <c r="LJ434" s="33"/>
      <c r="LK434" s="33"/>
      <c r="LL434" s="33"/>
      <c r="LM434" s="33"/>
      <c r="LN434" s="33"/>
      <c r="LO434" s="33"/>
      <c r="LP434" s="33"/>
      <c r="LQ434" s="33"/>
      <c r="LR434" s="33"/>
      <c r="LS434" s="33"/>
      <c r="LT434" s="33"/>
      <c r="LU434" s="33"/>
      <c r="LV434" s="33"/>
      <c r="LW434" s="33"/>
      <c r="LX434" s="33"/>
      <c r="LY434" s="33"/>
      <c r="LZ434" s="33"/>
      <c r="MA434" s="33"/>
      <c r="MB434" s="33"/>
      <c r="MC434" s="33"/>
      <c r="MD434" s="33"/>
      <c r="ME434" s="33"/>
      <c r="MF434" s="33"/>
      <c r="MG434" s="33"/>
      <c r="MH434" s="33"/>
      <c r="MI434" s="33"/>
      <c r="MJ434" s="33"/>
      <c r="MK434" s="33"/>
      <c r="ML434" s="33"/>
      <c r="MM434" s="33"/>
      <c r="MN434" s="33"/>
      <c r="MO434" s="33"/>
      <c r="MP434" s="33"/>
      <c r="MQ434" s="33"/>
      <c r="MR434" s="33"/>
      <c r="MS434" s="33"/>
      <c r="MT434" s="33"/>
      <c r="MU434" s="33"/>
      <c r="MV434" s="33"/>
      <c r="MW434" s="33"/>
      <c r="MX434" s="33"/>
      <c r="MY434" s="33"/>
      <c r="MZ434" s="33"/>
      <c r="NA434" s="33"/>
      <c r="NB434" s="33"/>
      <c r="NC434" s="33"/>
      <c r="ND434" s="33"/>
      <c r="NE434" s="33"/>
      <c r="NF434" s="33"/>
      <c r="NG434" s="33"/>
      <c r="NH434" s="33"/>
      <c r="NI434" s="33"/>
      <c r="NJ434" s="33"/>
      <c r="NK434" s="33"/>
      <c r="NL434" s="33"/>
      <c r="NM434" s="33"/>
      <c r="NN434" s="33"/>
      <c r="NO434" s="33"/>
      <c r="NP434" s="33"/>
      <c r="NQ434" s="33"/>
      <c r="NR434" s="33"/>
      <c r="NS434" s="33"/>
      <c r="NT434" s="33"/>
      <c r="NU434" s="33"/>
      <c r="NV434" s="33"/>
      <c r="NW434" s="33"/>
      <c r="NX434" s="33"/>
      <c r="NY434" s="33"/>
      <c r="NZ434" s="33"/>
      <c r="OA434" s="33"/>
      <c r="OB434" s="33"/>
      <c r="OC434" s="33"/>
      <c r="OD434" s="33"/>
      <c r="OE434" s="33"/>
      <c r="OF434" s="33"/>
      <c r="OG434" s="33"/>
      <c r="OH434" s="33"/>
      <c r="OI434" s="33"/>
      <c r="OJ434" s="33"/>
      <c r="OK434" s="33"/>
      <c r="OL434" s="33"/>
      <c r="OM434" s="33"/>
      <c r="ON434" s="33"/>
      <c r="OO434" s="33"/>
      <c r="OP434" s="33"/>
      <c r="OQ434" s="33"/>
      <c r="OR434" s="33"/>
      <c r="OS434" s="33"/>
      <c r="OT434" s="33"/>
      <c r="OU434" s="33"/>
      <c r="OV434" s="33"/>
      <c r="OW434" s="33"/>
      <c r="OX434" s="33"/>
      <c r="OY434" s="33"/>
      <c r="OZ434" s="33"/>
      <c r="PA434" s="33"/>
      <c r="PB434" s="33"/>
      <c r="PC434" s="33"/>
      <c r="PD434" s="33"/>
      <c r="PE434" s="33"/>
      <c r="PF434" s="33"/>
      <c r="PG434" s="33"/>
      <c r="PH434" s="33"/>
      <c r="PI434" s="33"/>
      <c r="PJ434" s="33"/>
      <c r="PK434" s="33"/>
      <c r="PL434" s="33"/>
      <c r="PM434" s="33"/>
      <c r="PN434" s="33"/>
      <c r="PO434" s="33"/>
      <c r="PP434" s="33"/>
      <c r="PQ434" s="33"/>
      <c r="PR434" s="33"/>
      <c r="PS434" s="33"/>
      <c r="PT434" s="33"/>
      <c r="PU434" s="33"/>
      <c r="PV434" s="33"/>
      <c r="PW434" s="33"/>
      <c r="PX434" s="33"/>
      <c r="PY434" s="33"/>
      <c r="PZ434" s="33"/>
      <c r="QA434" s="33"/>
      <c r="QB434" s="33"/>
      <c r="QC434" s="33"/>
      <c r="QD434" s="33"/>
      <c r="QE434" s="33"/>
      <c r="QF434" s="33"/>
      <c r="QG434" s="33"/>
      <c r="QH434" s="33"/>
      <c r="QI434" s="33"/>
      <c r="QJ434" s="33"/>
      <c r="QK434" s="33"/>
      <c r="QL434" s="33"/>
      <c r="QM434" s="33"/>
      <c r="QN434" s="33"/>
      <c r="QO434" s="33"/>
      <c r="QP434" s="33"/>
      <c r="QQ434" s="33"/>
      <c r="QR434" s="33"/>
      <c r="QS434" s="33"/>
      <c r="QT434" s="33"/>
      <c r="QU434" s="33"/>
      <c r="QV434" s="33"/>
      <c r="QW434" s="33"/>
      <c r="QX434" s="33"/>
      <c r="QY434" s="33"/>
      <c r="QZ434" s="33"/>
      <c r="RA434" s="33"/>
      <c r="RB434" s="33"/>
      <c r="RC434" s="33"/>
      <c r="RD434" s="33"/>
      <c r="RE434" s="33"/>
      <c r="RF434" s="33"/>
      <c r="RG434" s="33"/>
      <c r="RH434" s="33"/>
      <c r="RI434" s="33"/>
      <c r="RJ434" s="33"/>
      <c r="RK434" s="33"/>
      <c r="RL434" s="33"/>
      <c r="RM434" s="33"/>
      <c r="RN434" s="33"/>
      <c r="RO434" s="33"/>
      <c r="RP434" s="33"/>
      <c r="RQ434" s="33"/>
      <c r="RR434" s="33"/>
      <c r="RS434" s="33"/>
      <c r="RT434" s="33"/>
      <c r="RU434" s="33"/>
      <c r="RV434" s="33"/>
      <c r="RW434" s="33"/>
      <c r="RX434" s="33"/>
      <c r="RY434" s="33"/>
      <c r="RZ434" s="33"/>
      <c r="SA434" s="33"/>
      <c r="SB434" s="33"/>
      <c r="SC434" s="33"/>
      <c r="SD434" s="33"/>
      <c r="SE434" s="33"/>
      <c r="SF434" s="33"/>
      <c r="SG434" s="33"/>
      <c r="SH434" s="33"/>
      <c r="SI434" s="33"/>
      <c r="SJ434" s="33"/>
      <c r="SK434" s="33"/>
      <c r="SL434" s="33"/>
      <c r="SM434" s="33"/>
      <c r="SN434" s="33"/>
      <c r="SO434" s="33"/>
      <c r="SP434" s="33"/>
      <c r="SQ434" s="33"/>
      <c r="SR434" s="33"/>
      <c r="SS434" s="33"/>
      <c r="ST434" s="33"/>
      <c r="SU434" s="33"/>
      <c r="SV434" s="33"/>
      <c r="SW434" s="33"/>
      <c r="SX434" s="33"/>
      <c r="SY434" s="33"/>
      <c r="SZ434" s="33"/>
      <c r="TA434" s="33"/>
      <c r="TB434" s="33"/>
      <c r="TC434" s="33"/>
      <c r="TD434" s="33"/>
      <c r="TE434" s="33"/>
      <c r="TF434" s="33"/>
      <c r="TG434" s="33"/>
      <c r="TH434" s="33"/>
      <c r="TI434" s="33"/>
      <c r="TJ434" s="33"/>
      <c r="TK434" s="33"/>
      <c r="TL434" s="33"/>
      <c r="TM434" s="33"/>
      <c r="TN434" s="33"/>
      <c r="TO434" s="33"/>
      <c r="TP434" s="33"/>
      <c r="TQ434" s="33"/>
      <c r="TR434" s="33"/>
      <c r="TS434" s="33"/>
      <c r="TT434" s="33"/>
      <c r="TU434" s="33"/>
      <c r="TV434" s="33"/>
      <c r="TW434" s="33"/>
      <c r="TX434" s="33"/>
      <c r="TY434" s="33"/>
      <c r="TZ434" s="33"/>
      <c r="UA434" s="33"/>
      <c r="UB434" s="33"/>
      <c r="UC434" s="33"/>
      <c r="UD434" s="33"/>
      <c r="UE434" s="33"/>
      <c r="UF434" s="33"/>
      <c r="UG434" s="33"/>
      <c r="UH434" s="33"/>
      <c r="UI434" s="33"/>
      <c r="UJ434" s="33"/>
      <c r="UK434" s="33"/>
      <c r="UL434" s="33"/>
    </row>
    <row r="435" spans="1:558" s="13" customFormat="1" x14ac:dyDescent="0.25">
      <c r="A435" s="54">
        <v>429</v>
      </c>
      <c r="B435" s="24" t="s">
        <v>519</v>
      </c>
      <c r="C435" s="54" t="s">
        <v>912</v>
      </c>
      <c r="D435" s="80" t="s">
        <v>509</v>
      </c>
      <c r="E435" s="80" t="s">
        <v>150</v>
      </c>
      <c r="F435" s="86" t="s">
        <v>921</v>
      </c>
      <c r="G435" s="25">
        <v>70000</v>
      </c>
      <c r="H435" s="84">
        <v>5025.38</v>
      </c>
      <c r="I435" s="25">
        <v>25</v>
      </c>
      <c r="J435" s="85">
        <v>2009</v>
      </c>
      <c r="K435" s="60">
        <f t="shared" si="54"/>
        <v>4970</v>
      </c>
      <c r="L435" s="36">
        <f t="shared" si="55"/>
        <v>770.00000000000011</v>
      </c>
      <c r="M435" s="72">
        <v>2128</v>
      </c>
      <c r="N435" s="25">
        <f t="shared" si="56"/>
        <v>4963</v>
      </c>
      <c r="O435" s="25"/>
      <c r="P435" s="25">
        <f t="shared" si="57"/>
        <v>4137</v>
      </c>
      <c r="Q435" s="25">
        <f t="shared" si="58"/>
        <v>9187.380000000001</v>
      </c>
      <c r="R435" s="25">
        <f t="shared" si="59"/>
        <v>10703</v>
      </c>
      <c r="S435" s="25">
        <f t="shared" si="53"/>
        <v>60812.619999999995</v>
      </c>
      <c r="T435" s="37" t="s">
        <v>44</v>
      </c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  <c r="LD435" s="33"/>
      <c r="LE435" s="33"/>
      <c r="LF435" s="33"/>
      <c r="LG435" s="33"/>
      <c r="LH435" s="33"/>
      <c r="LI435" s="33"/>
      <c r="LJ435" s="33"/>
      <c r="LK435" s="33"/>
      <c r="LL435" s="33"/>
      <c r="LM435" s="33"/>
      <c r="LN435" s="33"/>
      <c r="LO435" s="33"/>
      <c r="LP435" s="33"/>
      <c r="LQ435" s="33"/>
      <c r="LR435" s="33"/>
      <c r="LS435" s="33"/>
      <c r="LT435" s="33"/>
      <c r="LU435" s="33"/>
      <c r="LV435" s="33"/>
      <c r="LW435" s="33"/>
      <c r="LX435" s="33"/>
      <c r="LY435" s="33"/>
      <c r="LZ435" s="33"/>
      <c r="MA435" s="33"/>
      <c r="MB435" s="33"/>
      <c r="MC435" s="33"/>
      <c r="MD435" s="33"/>
      <c r="ME435" s="33"/>
      <c r="MF435" s="33"/>
      <c r="MG435" s="33"/>
      <c r="MH435" s="33"/>
      <c r="MI435" s="33"/>
      <c r="MJ435" s="33"/>
      <c r="MK435" s="33"/>
      <c r="ML435" s="33"/>
      <c r="MM435" s="33"/>
      <c r="MN435" s="33"/>
      <c r="MO435" s="33"/>
      <c r="MP435" s="33"/>
      <c r="MQ435" s="33"/>
      <c r="MR435" s="33"/>
      <c r="MS435" s="33"/>
      <c r="MT435" s="33"/>
      <c r="MU435" s="33"/>
      <c r="MV435" s="33"/>
      <c r="MW435" s="33"/>
      <c r="MX435" s="33"/>
      <c r="MY435" s="33"/>
      <c r="MZ435" s="33"/>
      <c r="NA435" s="33"/>
      <c r="NB435" s="33"/>
      <c r="NC435" s="33"/>
      <c r="ND435" s="33"/>
      <c r="NE435" s="33"/>
      <c r="NF435" s="33"/>
      <c r="NG435" s="33"/>
      <c r="NH435" s="33"/>
      <c r="NI435" s="33"/>
      <c r="NJ435" s="33"/>
      <c r="NK435" s="33"/>
      <c r="NL435" s="33"/>
      <c r="NM435" s="33"/>
      <c r="NN435" s="33"/>
      <c r="NO435" s="33"/>
      <c r="NP435" s="33"/>
      <c r="NQ435" s="33"/>
      <c r="NR435" s="33"/>
      <c r="NS435" s="33"/>
      <c r="NT435" s="33"/>
      <c r="NU435" s="33"/>
      <c r="NV435" s="33"/>
      <c r="NW435" s="33"/>
      <c r="NX435" s="33"/>
      <c r="NY435" s="33"/>
      <c r="NZ435" s="33"/>
      <c r="OA435" s="33"/>
      <c r="OB435" s="33"/>
      <c r="OC435" s="33"/>
      <c r="OD435" s="33"/>
      <c r="OE435" s="33"/>
      <c r="OF435" s="33"/>
      <c r="OG435" s="33"/>
      <c r="OH435" s="33"/>
      <c r="OI435" s="33"/>
      <c r="OJ435" s="33"/>
      <c r="OK435" s="33"/>
      <c r="OL435" s="33"/>
      <c r="OM435" s="33"/>
      <c r="ON435" s="33"/>
      <c r="OO435" s="33"/>
      <c r="OP435" s="33"/>
      <c r="OQ435" s="33"/>
      <c r="OR435" s="33"/>
      <c r="OS435" s="33"/>
      <c r="OT435" s="33"/>
      <c r="OU435" s="33"/>
      <c r="OV435" s="33"/>
      <c r="OW435" s="33"/>
      <c r="OX435" s="33"/>
      <c r="OY435" s="33"/>
      <c r="OZ435" s="33"/>
      <c r="PA435" s="33"/>
      <c r="PB435" s="33"/>
      <c r="PC435" s="33"/>
      <c r="PD435" s="33"/>
      <c r="PE435" s="33"/>
      <c r="PF435" s="33"/>
      <c r="PG435" s="33"/>
      <c r="PH435" s="33"/>
      <c r="PI435" s="33"/>
      <c r="PJ435" s="33"/>
      <c r="PK435" s="33"/>
      <c r="PL435" s="33"/>
      <c r="PM435" s="33"/>
      <c r="PN435" s="33"/>
      <c r="PO435" s="33"/>
      <c r="PP435" s="33"/>
      <c r="PQ435" s="33"/>
      <c r="PR435" s="33"/>
      <c r="PS435" s="33"/>
      <c r="PT435" s="33"/>
      <c r="PU435" s="33"/>
      <c r="PV435" s="33"/>
      <c r="PW435" s="33"/>
      <c r="PX435" s="33"/>
      <c r="PY435" s="33"/>
      <c r="PZ435" s="33"/>
      <c r="QA435" s="33"/>
      <c r="QB435" s="33"/>
      <c r="QC435" s="33"/>
      <c r="QD435" s="33"/>
      <c r="QE435" s="33"/>
      <c r="QF435" s="33"/>
      <c r="QG435" s="33"/>
      <c r="QH435" s="33"/>
      <c r="QI435" s="33"/>
      <c r="QJ435" s="33"/>
      <c r="QK435" s="33"/>
      <c r="QL435" s="33"/>
      <c r="QM435" s="33"/>
      <c r="QN435" s="33"/>
      <c r="QO435" s="33"/>
      <c r="QP435" s="33"/>
      <c r="QQ435" s="33"/>
      <c r="QR435" s="33"/>
      <c r="QS435" s="33"/>
      <c r="QT435" s="33"/>
      <c r="QU435" s="33"/>
      <c r="QV435" s="33"/>
      <c r="QW435" s="33"/>
      <c r="QX435" s="33"/>
      <c r="QY435" s="33"/>
      <c r="QZ435" s="33"/>
      <c r="RA435" s="33"/>
      <c r="RB435" s="33"/>
      <c r="RC435" s="33"/>
      <c r="RD435" s="33"/>
      <c r="RE435" s="33"/>
      <c r="RF435" s="33"/>
      <c r="RG435" s="33"/>
      <c r="RH435" s="33"/>
      <c r="RI435" s="33"/>
      <c r="RJ435" s="33"/>
      <c r="RK435" s="33"/>
      <c r="RL435" s="33"/>
      <c r="RM435" s="33"/>
      <c r="RN435" s="33"/>
      <c r="RO435" s="33"/>
      <c r="RP435" s="33"/>
      <c r="RQ435" s="33"/>
      <c r="RR435" s="33"/>
      <c r="RS435" s="33"/>
      <c r="RT435" s="33"/>
      <c r="RU435" s="33"/>
      <c r="RV435" s="33"/>
      <c r="RW435" s="33"/>
      <c r="RX435" s="33"/>
      <c r="RY435" s="33"/>
      <c r="RZ435" s="33"/>
      <c r="SA435" s="33"/>
      <c r="SB435" s="33"/>
      <c r="SC435" s="33"/>
      <c r="SD435" s="33"/>
      <c r="SE435" s="33"/>
      <c r="SF435" s="33"/>
      <c r="SG435" s="33"/>
      <c r="SH435" s="33"/>
      <c r="SI435" s="33"/>
      <c r="SJ435" s="33"/>
      <c r="SK435" s="33"/>
      <c r="SL435" s="33"/>
      <c r="SM435" s="33"/>
      <c r="SN435" s="33"/>
      <c r="SO435" s="33"/>
      <c r="SP435" s="33"/>
      <c r="SQ435" s="33"/>
      <c r="SR435" s="33"/>
      <c r="SS435" s="33"/>
      <c r="ST435" s="33"/>
      <c r="SU435" s="33"/>
      <c r="SV435" s="33"/>
      <c r="SW435" s="33"/>
      <c r="SX435" s="33"/>
      <c r="SY435" s="33"/>
      <c r="SZ435" s="33"/>
      <c r="TA435" s="33"/>
      <c r="TB435" s="33"/>
      <c r="TC435" s="33"/>
      <c r="TD435" s="33"/>
      <c r="TE435" s="33"/>
      <c r="TF435" s="33"/>
      <c r="TG435" s="33"/>
      <c r="TH435" s="33"/>
      <c r="TI435" s="33"/>
      <c r="TJ435" s="33"/>
      <c r="TK435" s="33"/>
      <c r="TL435" s="33"/>
      <c r="TM435" s="33"/>
      <c r="TN435" s="33"/>
      <c r="TO435" s="33"/>
      <c r="TP435" s="33"/>
      <c r="TQ435" s="33"/>
      <c r="TR435" s="33"/>
      <c r="TS435" s="33"/>
      <c r="TT435" s="33"/>
      <c r="TU435" s="33"/>
      <c r="TV435" s="33"/>
      <c r="TW435" s="33"/>
      <c r="TX435" s="33"/>
      <c r="TY435" s="33"/>
      <c r="TZ435" s="33"/>
      <c r="UA435" s="33"/>
      <c r="UB435" s="33"/>
      <c r="UC435" s="33"/>
      <c r="UD435" s="33"/>
      <c r="UE435" s="33"/>
      <c r="UF435" s="33"/>
      <c r="UG435" s="33"/>
      <c r="UH435" s="33"/>
      <c r="UI435" s="33"/>
      <c r="UJ435" s="33"/>
      <c r="UK435" s="33"/>
      <c r="UL435" s="33"/>
    </row>
    <row r="436" spans="1:558" s="13" customFormat="1" x14ac:dyDescent="0.25">
      <c r="A436" s="54">
        <v>430</v>
      </c>
      <c r="B436" s="24" t="s">
        <v>520</v>
      </c>
      <c r="C436" s="54" t="s">
        <v>912</v>
      </c>
      <c r="D436" s="80" t="s">
        <v>509</v>
      </c>
      <c r="E436" s="80" t="s">
        <v>150</v>
      </c>
      <c r="F436" s="86" t="s">
        <v>921</v>
      </c>
      <c r="G436" s="25">
        <v>70000</v>
      </c>
      <c r="H436" s="84">
        <v>5025.38</v>
      </c>
      <c r="I436" s="25">
        <v>25</v>
      </c>
      <c r="J436" s="85">
        <v>2009</v>
      </c>
      <c r="K436" s="60">
        <f t="shared" si="54"/>
        <v>4970</v>
      </c>
      <c r="L436" s="36">
        <f t="shared" si="55"/>
        <v>770.00000000000011</v>
      </c>
      <c r="M436" s="72">
        <v>2128</v>
      </c>
      <c r="N436" s="25">
        <f t="shared" si="56"/>
        <v>4963</v>
      </c>
      <c r="O436" s="25"/>
      <c r="P436" s="25">
        <f t="shared" si="57"/>
        <v>4137</v>
      </c>
      <c r="Q436" s="25">
        <f t="shared" si="58"/>
        <v>9187.380000000001</v>
      </c>
      <c r="R436" s="25">
        <f t="shared" si="59"/>
        <v>10703</v>
      </c>
      <c r="S436" s="25">
        <f t="shared" si="53"/>
        <v>60812.619999999995</v>
      </c>
      <c r="T436" s="37" t="s">
        <v>44</v>
      </c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  <c r="LD436" s="33"/>
      <c r="LE436" s="33"/>
      <c r="LF436" s="33"/>
      <c r="LG436" s="33"/>
      <c r="LH436" s="33"/>
      <c r="LI436" s="33"/>
      <c r="LJ436" s="33"/>
      <c r="LK436" s="33"/>
      <c r="LL436" s="33"/>
      <c r="LM436" s="33"/>
      <c r="LN436" s="33"/>
      <c r="LO436" s="33"/>
      <c r="LP436" s="33"/>
      <c r="LQ436" s="33"/>
      <c r="LR436" s="33"/>
      <c r="LS436" s="33"/>
      <c r="LT436" s="33"/>
      <c r="LU436" s="33"/>
      <c r="LV436" s="33"/>
      <c r="LW436" s="33"/>
      <c r="LX436" s="33"/>
      <c r="LY436" s="33"/>
      <c r="LZ436" s="33"/>
      <c r="MA436" s="33"/>
      <c r="MB436" s="33"/>
      <c r="MC436" s="33"/>
      <c r="MD436" s="33"/>
      <c r="ME436" s="33"/>
      <c r="MF436" s="33"/>
      <c r="MG436" s="33"/>
      <c r="MH436" s="33"/>
      <c r="MI436" s="33"/>
      <c r="MJ436" s="33"/>
      <c r="MK436" s="33"/>
      <c r="ML436" s="33"/>
      <c r="MM436" s="33"/>
      <c r="MN436" s="33"/>
      <c r="MO436" s="33"/>
      <c r="MP436" s="33"/>
      <c r="MQ436" s="33"/>
      <c r="MR436" s="33"/>
      <c r="MS436" s="33"/>
      <c r="MT436" s="33"/>
      <c r="MU436" s="33"/>
      <c r="MV436" s="33"/>
      <c r="MW436" s="33"/>
      <c r="MX436" s="33"/>
      <c r="MY436" s="33"/>
      <c r="MZ436" s="33"/>
      <c r="NA436" s="33"/>
      <c r="NB436" s="33"/>
      <c r="NC436" s="33"/>
      <c r="ND436" s="33"/>
      <c r="NE436" s="33"/>
      <c r="NF436" s="33"/>
      <c r="NG436" s="33"/>
      <c r="NH436" s="33"/>
      <c r="NI436" s="33"/>
      <c r="NJ436" s="33"/>
      <c r="NK436" s="33"/>
      <c r="NL436" s="33"/>
      <c r="NM436" s="33"/>
      <c r="NN436" s="33"/>
      <c r="NO436" s="33"/>
      <c r="NP436" s="33"/>
      <c r="NQ436" s="33"/>
      <c r="NR436" s="33"/>
      <c r="NS436" s="33"/>
      <c r="NT436" s="33"/>
      <c r="NU436" s="33"/>
      <c r="NV436" s="33"/>
      <c r="NW436" s="33"/>
      <c r="NX436" s="33"/>
      <c r="NY436" s="33"/>
      <c r="NZ436" s="33"/>
      <c r="OA436" s="33"/>
      <c r="OB436" s="33"/>
      <c r="OC436" s="33"/>
      <c r="OD436" s="33"/>
      <c r="OE436" s="33"/>
      <c r="OF436" s="33"/>
      <c r="OG436" s="33"/>
      <c r="OH436" s="33"/>
      <c r="OI436" s="33"/>
      <c r="OJ436" s="33"/>
      <c r="OK436" s="33"/>
      <c r="OL436" s="33"/>
      <c r="OM436" s="33"/>
      <c r="ON436" s="33"/>
      <c r="OO436" s="33"/>
      <c r="OP436" s="33"/>
      <c r="OQ436" s="33"/>
      <c r="OR436" s="33"/>
      <c r="OS436" s="33"/>
      <c r="OT436" s="33"/>
      <c r="OU436" s="33"/>
      <c r="OV436" s="33"/>
      <c r="OW436" s="33"/>
      <c r="OX436" s="33"/>
      <c r="OY436" s="33"/>
      <c r="OZ436" s="33"/>
      <c r="PA436" s="33"/>
      <c r="PB436" s="33"/>
      <c r="PC436" s="33"/>
      <c r="PD436" s="33"/>
      <c r="PE436" s="33"/>
      <c r="PF436" s="33"/>
      <c r="PG436" s="33"/>
      <c r="PH436" s="33"/>
      <c r="PI436" s="33"/>
      <c r="PJ436" s="33"/>
      <c r="PK436" s="33"/>
      <c r="PL436" s="33"/>
      <c r="PM436" s="33"/>
      <c r="PN436" s="33"/>
      <c r="PO436" s="33"/>
      <c r="PP436" s="33"/>
      <c r="PQ436" s="33"/>
      <c r="PR436" s="33"/>
      <c r="PS436" s="33"/>
      <c r="PT436" s="33"/>
      <c r="PU436" s="33"/>
      <c r="PV436" s="33"/>
      <c r="PW436" s="33"/>
      <c r="PX436" s="33"/>
      <c r="PY436" s="33"/>
      <c r="PZ436" s="33"/>
      <c r="QA436" s="33"/>
      <c r="QB436" s="33"/>
      <c r="QC436" s="33"/>
      <c r="QD436" s="33"/>
      <c r="QE436" s="33"/>
      <c r="QF436" s="33"/>
      <c r="QG436" s="33"/>
      <c r="QH436" s="33"/>
      <c r="QI436" s="33"/>
      <c r="QJ436" s="33"/>
      <c r="QK436" s="33"/>
      <c r="QL436" s="33"/>
      <c r="QM436" s="33"/>
      <c r="QN436" s="33"/>
      <c r="QO436" s="33"/>
      <c r="QP436" s="33"/>
      <c r="QQ436" s="33"/>
      <c r="QR436" s="33"/>
      <c r="QS436" s="33"/>
      <c r="QT436" s="33"/>
      <c r="QU436" s="33"/>
      <c r="QV436" s="33"/>
      <c r="QW436" s="33"/>
      <c r="QX436" s="33"/>
      <c r="QY436" s="33"/>
      <c r="QZ436" s="33"/>
      <c r="RA436" s="33"/>
      <c r="RB436" s="33"/>
      <c r="RC436" s="33"/>
      <c r="RD436" s="33"/>
      <c r="RE436" s="33"/>
      <c r="RF436" s="33"/>
      <c r="RG436" s="33"/>
      <c r="RH436" s="33"/>
      <c r="RI436" s="33"/>
      <c r="RJ436" s="33"/>
      <c r="RK436" s="33"/>
      <c r="RL436" s="33"/>
      <c r="RM436" s="33"/>
      <c r="RN436" s="33"/>
      <c r="RO436" s="33"/>
      <c r="RP436" s="33"/>
      <c r="RQ436" s="33"/>
      <c r="RR436" s="33"/>
      <c r="RS436" s="33"/>
      <c r="RT436" s="33"/>
      <c r="RU436" s="33"/>
      <c r="RV436" s="33"/>
      <c r="RW436" s="33"/>
      <c r="RX436" s="33"/>
      <c r="RY436" s="33"/>
      <c r="RZ436" s="33"/>
      <c r="SA436" s="33"/>
      <c r="SB436" s="33"/>
      <c r="SC436" s="33"/>
      <c r="SD436" s="33"/>
      <c r="SE436" s="33"/>
      <c r="SF436" s="33"/>
      <c r="SG436" s="33"/>
      <c r="SH436" s="33"/>
      <c r="SI436" s="33"/>
      <c r="SJ436" s="33"/>
      <c r="SK436" s="33"/>
      <c r="SL436" s="33"/>
      <c r="SM436" s="33"/>
      <c r="SN436" s="33"/>
      <c r="SO436" s="33"/>
      <c r="SP436" s="33"/>
      <c r="SQ436" s="33"/>
      <c r="SR436" s="33"/>
      <c r="SS436" s="33"/>
      <c r="ST436" s="33"/>
      <c r="SU436" s="33"/>
      <c r="SV436" s="33"/>
      <c r="SW436" s="33"/>
      <c r="SX436" s="33"/>
      <c r="SY436" s="33"/>
      <c r="SZ436" s="33"/>
      <c r="TA436" s="33"/>
      <c r="TB436" s="33"/>
      <c r="TC436" s="33"/>
      <c r="TD436" s="33"/>
      <c r="TE436" s="33"/>
      <c r="TF436" s="33"/>
      <c r="TG436" s="33"/>
      <c r="TH436" s="33"/>
      <c r="TI436" s="33"/>
      <c r="TJ436" s="33"/>
      <c r="TK436" s="33"/>
      <c r="TL436" s="33"/>
      <c r="TM436" s="33"/>
      <c r="TN436" s="33"/>
      <c r="TO436" s="33"/>
      <c r="TP436" s="33"/>
      <c r="TQ436" s="33"/>
      <c r="TR436" s="33"/>
      <c r="TS436" s="33"/>
      <c r="TT436" s="33"/>
      <c r="TU436" s="33"/>
      <c r="TV436" s="33"/>
      <c r="TW436" s="33"/>
      <c r="TX436" s="33"/>
      <c r="TY436" s="33"/>
      <c r="TZ436" s="33"/>
      <c r="UA436" s="33"/>
      <c r="UB436" s="33"/>
      <c r="UC436" s="33"/>
      <c r="UD436" s="33"/>
      <c r="UE436" s="33"/>
      <c r="UF436" s="33"/>
      <c r="UG436" s="33"/>
      <c r="UH436" s="33"/>
      <c r="UI436" s="33"/>
      <c r="UJ436" s="33"/>
      <c r="UK436" s="33"/>
      <c r="UL436" s="33"/>
    </row>
    <row r="437" spans="1:558" s="13" customFormat="1" x14ac:dyDescent="0.25">
      <c r="A437" s="54">
        <v>431</v>
      </c>
      <c r="B437" s="24" t="s">
        <v>521</v>
      </c>
      <c r="C437" s="54" t="s">
        <v>912</v>
      </c>
      <c r="D437" s="80" t="s">
        <v>509</v>
      </c>
      <c r="E437" s="80" t="s">
        <v>150</v>
      </c>
      <c r="F437" s="86" t="s">
        <v>921</v>
      </c>
      <c r="G437" s="25">
        <v>70000</v>
      </c>
      <c r="H437" s="84">
        <v>5368.48</v>
      </c>
      <c r="I437" s="25">
        <v>25</v>
      </c>
      <c r="J437" s="85">
        <v>2009</v>
      </c>
      <c r="K437" s="60">
        <f t="shared" si="54"/>
        <v>4970</v>
      </c>
      <c r="L437" s="36">
        <f t="shared" si="55"/>
        <v>770.00000000000011</v>
      </c>
      <c r="M437" s="72">
        <v>2128</v>
      </c>
      <c r="N437" s="25">
        <f t="shared" si="56"/>
        <v>4963</v>
      </c>
      <c r="O437" s="25"/>
      <c r="P437" s="25">
        <f t="shared" si="57"/>
        <v>4137</v>
      </c>
      <c r="Q437" s="25">
        <f t="shared" si="58"/>
        <v>9530.48</v>
      </c>
      <c r="R437" s="25">
        <f t="shared" si="59"/>
        <v>10703</v>
      </c>
      <c r="S437" s="25">
        <f t="shared" si="53"/>
        <v>60469.520000000004</v>
      </c>
      <c r="T437" s="37" t="s">
        <v>44</v>
      </c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  <c r="LD437" s="33"/>
      <c r="LE437" s="33"/>
      <c r="LF437" s="33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3"/>
      <c r="LS437" s="33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33"/>
      <c r="ME437" s="33"/>
      <c r="MF437" s="33"/>
      <c r="MG437" s="33"/>
      <c r="MH437" s="33"/>
      <c r="MI437" s="33"/>
      <c r="MJ437" s="33"/>
      <c r="MK437" s="33"/>
      <c r="ML437" s="33"/>
      <c r="MM437" s="33"/>
      <c r="MN437" s="33"/>
      <c r="MO437" s="33"/>
      <c r="MP437" s="33"/>
      <c r="MQ437" s="33"/>
      <c r="MR437" s="33"/>
      <c r="MS437" s="33"/>
      <c r="MT437" s="33"/>
      <c r="MU437" s="33"/>
      <c r="MV437" s="33"/>
      <c r="MW437" s="33"/>
      <c r="MX437" s="33"/>
      <c r="MY437" s="33"/>
      <c r="MZ437" s="33"/>
      <c r="NA437" s="33"/>
      <c r="NB437" s="33"/>
      <c r="NC437" s="33"/>
      <c r="ND437" s="33"/>
      <c r="NE437" s="33"/>
      <c r="NF437" s="33"/>
      <c r="NG437" s="33"/>
      <c r="NH437" s="33"/>
      <c r="NI437" s="33"/>
      <c r="NJ437" s="33"/>
      <c r="NK437" s="33"/>
      <c r="NL437" s="33"/>
      <c r="NM437" s="33"/>
      <c r="NN437" s="33"/>
      <c r="NO437" s="33"/>
      <c r="NP437" s="33"/>
      <c r="NQ437" s="33"/>
      <c r="NR437" s="33"/>
      <c r="NS437" s="33"/>
      <c r="NT437" s="33"/>
      <c r="NU437" s="33"/>
      <c r="NV437" s="33"/>
      <c r="NW437" s="33"/>
      <c r="NX437" s="33"/>
      <c r="NY437" s="33"/>
      <c r="NZ437" s="33"/>
      <c r="OA437" s="33"/>
      <c r="OB437" s="33"/>
      <c r="OC437" s="33"/>
      <c r="OD437" s="33"/>
      <c r="OE437" s="33"/>
      <c r="OF437" s="33"/>
      <c r="OG437" s="33"/>
      <c r="OH437" s="33"/>
      <c r="OI437" s="33"/>
      <c r="OJ437" s="33"/>
      <c r="OK437" s="33"/>
      <c r="OL437" s="33"/>
      <c r="OM437" s="33"/>
      <c r="ON437" s="33"/>
      <c r="OO437" s="33"/>
      <c r="OP437" s="33"/>
      <c r="OQ437" s="33"/>
      <c r="OR437" s="33"/>
      <c r="OS437" s="33"/>
      <c r="OT437" s="33"/>
      <c r="OU437" s="33"/>
      <c r="OV437" s="33"/>
      <c r="OW437" s="33"/>
      <c r="OX437" s="33"/>
      <c r="OY437" s="33"/>
      <c r="OZ437" s="33"/>
      <c r="PA437" s="33"/>
      <c r="PB437" s="33"/>
      <c r="PC437" s="33"/>
      <c r="PD437" s="33"/>
      <c r="PE437" s="33"/>
      <c r="PF437" s="33"/>
      <c r="PG437" s="33"/>
      <c r="PH437" s="33"/>
      <c r="PI437" s="33"/>
      <c r="PJ437" s="33"/>
      <c r="PK437" s="33"/>
      <c r="PL437" s="33"/>
      <c r="PM437" s="33"/>
      <c r="PN437" s="33"/>
      <c r="PO437" s="33"/>
      <c r="PP437" s="33"/>
      <c r="PQ437" s="33"/>
      <c r="PR437" s="33"/>
      <c r="PS437" s="33"/>
      <c r="PT437" s="33"/>
      <c r="PU437" s="33"/>
      <c r="PV437" s="33"/>
      <c r="PW437" s="33"/>
      <c r="PX437" s="33"/>
      <c r="PY437" s="33"/>
      <c r="PZ437" s="33"/>
      <c r="QA437" s="33"/>
      <c r="QB437" s="33"/>
      <c r="QC437" s="33"/>
      <c r="QD437" s="33"/>
      <c r="QE437" s="33"/>
      <c r="QF437" s="33"/>
      <c r="QG437" s="33"/>
      <c r="QH437" s="33"/>
      <c r="QI437" s="33"/>
      <c r="QJ437" s="33"/>
      <c r="QK437" s="33"/>
      <c r="QL437" s="33"/>
      <c r="QM437" s="33"/>
      <c r="QN437" s="33"/>
      <c r="QO437" s="33"/>
      <c r="QP437" s="33"/>
      <c r="QQ437" s="33"/>
      <c r="QR437" s="33"/>
      <c r="QS437" s="33"/>
      <c r="QT437" s="33"/>
      <c r="QU437" s="33"/>
      <c r="QV437" s="33"/>
      <c r="QW437" s="33"/>
      <c r="QX437" s="33"/>
      <c r="QY437" s="33"/>
      <c r="QZ437" s="33"/>
      <c r="RA437" s="33"/>
      <c r="RB437" s="33"/>
      <c r="RC437" s="33"/>
      <c r="RD437" s="33"/>
      <c r="RE437" s="33"/>
      <c r="RF437" s="33"/>
      <c r="RG437" s="33"/>
      <c r="RH437" s="33"/>
      <c r="RI437" s="33"/>
      <c r="RJ437" s="33"/>
      <c r="RK437" s="33"/>
      <c r="RL437" s="33"/>
      <c r="RM437" s="33"/>
      <c r="RN437" s="33"/>
      <c r="RO437" s="33"/>
      <c r="RP437" s="33"/>
      <c r="RQ437" s="33"/>
      <c r="RR437" s="33"/>
      <c r="RS437" s="33"/>
      <c r="RT437" s="33"/>
      <c r="RU437" s="33"/>
      <c r="RV437" s="33"/>
      <c r="RW437" s="33"/>
      <c r="RX437" s="33"/>
      <c r="RY437" s="33"/>
      <c r="RZ437" s="33"/>
      <c r="SA437" s="33"/>
      <c r="SB437" s="33"/>
      <c r="SC437" s="33"/>
      <c r="SD437" s="33"/>
      <c r="SE437" s="33"/>
      <c r="SF437" s="33"/>
      <c r="SG437" s="33"/>
      <c r="SH437" s="33"/>
      <c r="SI437" s="33"/>
      <c r="SJ437" s="33"/>
      <c r="SK437" s="33"/>
      <c r="SL437" s="33"/>
      <c r="SM437" s="33"/>
      <c r="SN437" s="33"/>
      <c r="SO437" s="33"/>
      <c r="SP437" s="33"/>
      <c r="SQ437" s="33"/>
      <c r="SR437" s="33"/>
      <c r="SS437" s="33"/>
      <c r="ST437" s="33"/>
      <c r="SU437" s="33"/>
      <c r="SV437" s="33"/>
      <c r="SW437" s="33"/>
      <c r="SX437" s="33"/>
      <c r="SY437" s="33"/>
      <c r="SZ437" s="33"/>
      <c r="TA437" s="33"/>
      <c r="TB437" s="33"/>
      <c r="TC437" s="33"/>
      <c r="TD437" s="33"/>
      <c r="TE437" s="33"/>
      <c r="TF437" s="33"/>
      <c r="TG437" s="33"/>
      <c r="TH437" s="33"/>
      <c r="TI437" s="33"/>
      <c r="TJ437" s="33"/>
      <c r="TK437" s="33"/>
      <c r="TL437" s="33"/>
      <c r="TM437" s="33"/>
      <c r="TN437" s="33"/>
      <c r="TO437" s="33"/>
      <c r="TP437" s="33"/>
      <c r="TQ437" s="33"/>
      <c r="TR437" s="33"/>
      <c r="TS437" s="33"/>
      <c r="TT437" s="33"/>
      <c r="TU437" s="33"/>
      <c r="TV437" s="33"/>
      <c r="TW437" s="33"/>
      <c r="TX437" s="33"/>
      <c r="TY437" s="33"/>
      <c r="TZ437" s="33"/>
      <c r="UA437" s="33"/>
      <c r="UB437" s="33"/>
      <c r="UC437" s="33"/>
      <c r="UD437" s="33"/>
      <c r="UE437" s="33"/>
      <c r="UF437" s="33"/>
      <c r="UG437" s="33"/>
      <c r="UH437" s="33"/>
      <c r="UI437" s="33"/>
      <c r="UJ437" s="33"/>
      <c r="UK437" s="33"/>
      <c r="UL437" s="33"/>
    </row>
    <row r="438" spans="1:558" s="13" customFormat="1" x14ac:dyDescent="0.25">
      <c r="A438" s="54">
        <v>432</v>
      </c>
      <c r="B438" s="24" t="s">
        <v>522</v>
      </c>
      <c r="C438" s="54" t="s">
        <v>913</v>
      </c>
      <c r="D438" s="80" t="s">
        <v>509</v>
      </c>
      <c r="E438" s="80" t="s">
        <v>150</v>
      </c>
      <c r="F438" s="86" t="s">
        <v>921</v>
      </c>
      <c r="G438" s="25">
        <v>70000</v>
      </c>
      <c r="H438" s="84">
        <v>5368.48</v>
      </c>
      <c r="I438" s="25">
        <v>25</v>
      </c>
      <c r="J438" s="85">
        <v>2009</v>
      </c>
      <c r="K438" s="60">
        <f t="shared" si="54"/>
        <v>4970</v>
      </c>
      <c r="L438" s="36">
        <f t="shared" si="55"/>
        <v>770.00000000000011</v>
      </c>
      <c r="M438" s="72">
        <v>2128</v>
      </c>
      <c r="N438" s="25">
        <f t="shared" si="56"/>
        <v>4963</v>
      </c>
      <c r="O438" s="25"/>
      <c r="P438" s="25">
        <f t="shared" si="57"/>
        <v>4137</v>
      </c>
      <c r="Q438" s="25">
        <f t="shared" si="58"/>
        <v>9530.48</v>
      </c>
      <c r="R438" s="25">
        <f t="shared" si="59"/>
        <v>10703</v>
      </c>
      <c r="S438" s="25">
        <f t="shared" si="53"/>
        <v>60469.520000000004</v>
      </c>
      <c r="T438" s="37" t="s">
        <v>44</v>
      </c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  <c r="LD438" s="33"/>
      <c r="LE438" s="33"/>
      <c r="LF438" s="33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3"/>
      <c r="LS438" s="33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33"/>
      <c r="ME438" s="33"/>
      <c r="MF438" s="33"/>
      <c r="MG438" s="33"/>
      <c r="MH438" s="33"/>
      <c r="MI438" s="33"/>
      <c r="MJ438" s="33"/>
      <c r="MK438" s="33"/>
      <c r="ML438" s="33"/>
      <c r="MM438" s="33"/>
      <c r="MN438" s="33"/>
      <c r="MO438" s="33"/>
      <c r="MP438" s="33"/>
      <c r="MQ438" s="33"/>
      <c r="MR438" s="33"/>
      <c r="MS438" s="33"/>
      <c r="MT438" s="33"/>
      <c r="MU438" s="33"/>
      <c r="MV438" s="33"/>
      <c r="MW438" s="33"/>
      <c r="MX438" s="33"/>
      <c r="MY438" s="33"/>
      <c r="MZ438" s="33"/>
      <c r="NA438" s="33"/>
      <c r="NB438" s="33"/>
      <c r="NC438" s="33"/>
      <c r="ND438" s="33"/>
      <c r="NE438" s="33"/>
      <c r="NF438" s="33"/>
      <c r="NG438" s="33"/>
      <c r="NH438" s="33"/>
      <c r="NI438" s="33"/>
      <c r="NJ438" s="33"/>
      <c r="NK438" s="33"/>
      <c r="NL438" s="33"/>
      <c r="NM438" s="33"/>
      <c r="NN438" s="33"/>
      <c r="NO438" s="33"/>
      <c r="NP438" s="33"/>
      <c r="NQ438" s="33"/>
      <c r="NR438" s="33"/>
      <c r="NS438" s="33"/>
      <c r="NT438" s="33"/>
      <c r="NU438" s="33"/>
      <c r="NV438" s="33"/>
      <c r="NW438" s="33"/>
      <c r="NX438" s="33"/>
      <c r="NY438" s="33"/>
      <c r="NZ438" s="33"/>
      <c r="OA438" s="33"/>
      <c r="OB438" s="33"/>
      <c r="OC438" s="33"/>
      <c r="OD438" s="33"/>
      <c r="OE438" s="33"/>
      <c r="OF438" s="33"/>
      <c r="OG438" s="33"/>
      <c r="OH438" s="33"/>
      <c r="OI438" s="33"/>
      <c r="OJ438" s="33"/>
      <c r="OK438" s="33"/>
      <c r="OL438" s="33"/>
      <c r="OM438" s="33"/>
      <c r="ON438" s="33"/>
      <c r="OO438" s="33"/>
      <c r="OP438" s="33"/>
      <c r="OQ438" s="33"/>
      <c r="OR438" s="33"/>
      <c r="OS438" s="33"/>
      <c r="OT438" s="33"/>
      <c r="OU438" s="33"/>
      <c r="OV438" s="33"/>
      <c r="OW438" s="33"/>
      <c r="OX438" s="33"/>
      <c r="OY438" s="33"/>
      <c r="OZ438" s="33"/>
      <c r="PA438" s="33"/>
      <c r="PB438" s="33"/>
      <c r="PC438" s="33"/>
      <c r="PD438" s="33"/>
      <c r="PE438" s="33"/>
      <c r="PF438" s="33"/>
      <c r="PG438" s="33"/>
      <c r="PH438" s="33"/>
      <c r="PI438" s="33"/>
      <c r="PJ438" s="33"/>
      <c r="PK438" s="33"/>
      <c r="PL438" s="33"/>
      <c r="PM438" s="33"/>
      <c r="PN438" s="33"/>
      <c r="PO438" s="33"/>
      <c r="PP438" s="33"/>
      <c r="PQ438" s="33"/>
      <c r="PR438" s="33"/>
      <c r="PS438" s="33"/>
      <c r="PT438" s="33"/>
      <c r="PU438" s="33"/>
      <c r="PV438" s="33"/>
      <c r="PW438" s="33"/>
      <c r="PX438" s="33"/>
      <c r="PY438" s="33"/>
      <c r="PZ438" s="33"/>
      <c r="QA438" s="33"/>
      <c r="QB438" s="33"/>
      <c r="QC438" s="33"/>
      <c r="QD438" s="33"/>
      <c r="QE438" s="33"/>
      <c r="QF438" s="33"/>
      <c r="QG438" s="33"/>
      <c r="QH438" s="33"/>
      <c r="QI438" s="33"/>
      <c r="QJ438" s="33"/>
      <c r="QK438" s="33"/>
      <c r="QL438" s="33"/>
      <c r="QM438" s="33"/>
      <c r="QN438" s="33"/>
      <c r="QO438" s="33"/>
      <c r="QP438" s="33"/>
      <c r="QQ438" s="33"/>
      <c r="QR438" s="33"/>
      <c r="QS438" s="33"/>
      <c r="QT438" s="33"/>
      <c r="QU438" s="33"/>
      <c r="QV438" s="33"/>
      <c r="QW438" s="33"/>
      <c r="QX438" s="33"/>
      <c r="QY438" s="33"/>
      <c r="QZ438" s="33"/>
      <c r="RA438" s="33"/>
      <c r="RB438" s="33"/>
      <c r="RC438" s="33"/>
      <c r="RD438" s="33"/>
      <c r="RE438" s="33"/>
      <c r="RF438" s="33"/>
      <c r="RG438" s="33"/>
      <c r="RH438" s="33"/>
      <c r="RI438" s="33"/>
      <c r="RJ438" s="33"/>
      <c r="RK438" s="33"/>
      <c r="RL438" s="33"/>
      <c r="RM438" s="33"/>
      <c r="RN438" s="33"/>
      <c r="RO438" s="33"/>
      <c r="RP438" s="33"/>
      <c r="RQ438" s="33"/>
      <c r="RR438" s="33"/>
      <c r="RS438" s="33"/>
      <c r="RT438" s="33"/>
      <c r="RU438" s="33"/>
      <c r="RV438" s="33"/>
      <c r="RW438" s="33"/>
      <c r="RX438" s="33"/>
      <c r="RY438" s="33"/>
      <c r="RZ438" s="33"/>
      <c r="SA438" s="33"/>
      <c r="SB438" s="33"/>
      <c r="SC438" s="33"/>
      <c r="SD438" s="33"/>
      <c r="SE438" s="33"/>
      <c r="SF438" s="33"/>
      <c r="SG438" s="33"/>
      <c r="SH438" s="33"/>
      <c r="SI438" s="33"/>
      <c r="SJ438" s="33"/>
      <c r="SK438" s="33"/>
      <c r="SL438" s="33"/>
      <c r="SM438" s="33"/>
      <c r="SN438" s="33"/>
      <c r="SO438" s="33"/>
      <c r="SP438" s="33"/>
      <c r="SQ438" s="33"/>
      <c r="SR438" s="33"/>
      <c r="SS438" s="33"/>
      <c r="ST438" s="33"/>
      <c r="SU438" s="33"/>
      <c r="SV438" s="33"/>
      <c r="SW438" s="33"/>
      <c r="SX438" s="33"/>
      <c r="SY438" s="33"/>
      <c r="SZ438" s="33"/>
      <c r="TA438" s="33"/>
      <c r="TB438" s="33"/>
      <c r="TC438" s="33"/>
      <c r="TD438" s="33"/>
      <c r="TE438" s="33"/>
      <c r="TF438" s="33"/>
      <c r="TG438" s="33"/>
      <c r="TH438" s="33"/>
      <c r="TI438" s="33"/>
      <c r="TJ438" s="33"/>
      <c r="TK438" s="33"/>
      <c r="TL438" s="33"/>
      <c r="TM438" s="33"/>
      <c r="TN438" s="33"/>
      <c r="TO438" s="33"/>
      <c r="TP438" s="33"/>
      <c r="TQ438" s="33"/>
      <c r="TR438" s="33"/>
      <c r="TS438" s="33"/>
      <c r="TT438" s="33"/>
      <c r="TU438" s="33"/>
      <c r="TV438" s="33"/>
      <c r="TW438" s="33"/>
      <c r="TX438" s="33"/>
      <c r="TY438" s="33"/>
      <c r="TZ438" s="33"/>
      <c r="UA438" s="33"/>
      <c r="UB438" s="33"/>
      <c r="UC438" s="33"/>
      <c r="UD438" s="33"/>
      <c r="UE438" s="33"/>
      <c r="UF438" s="33"/>
      <c r="UG438" s="33"/>
      <c r="UH438" s="33"/>
      <c r="UI438" s="33"/>
      <c r="UJ438" s="33"/>
      <c r="UK438" s="33"/>
      <c r="UL438" s="33"/>
    </row>
    <row r="439" spans="1:558" s="13" customFormat="1" x14ac:dyDescent="0.25">
      <c r="A439" s="54">
        <v>433</v>
      </c>
      <c r="B439" s="24" t="s">
        <v>466</v>
      </c>
      <c r="C439" s="54" t="s">
        <v>912</v>
      </c>
      <c r="D439" s="80" t="s">
        <v>509</v>
      </c>
      <c r="E439" s="80" t="s">
        <v>150</v>
      </c>
      <c r="F439" s="86" t="s">
        <v>921</v>
      </c>
      <c r="G439" s="25">
        <v>70000</v>
      </c>
      <c r="H439" s="84">
        <v>5025.38</v>
      </c>
      <c r="I439" s="25">
        <v>25</v>
      </c>
      <c r="J439" s="85">
        <v>2009</v>
      </c>
      <c r="K439" s="60">
        <f t="shared" si="54"/>
        <v>4970</v>
      </c>
      <c r="L439" s="36">
        <f t="shared" si="55"/>
        <v>770.00000000000011</v>
      </c>
      <c r="M439" s="72">
        <v>2128</v>
      </c>
      <c r="N439" s="25">
        <f t="shared" si="56"/>
        <v>4963</v>
      </c>
      <c r="O439" s="25"/>
      <c r="P439" s="25">
        <f t="shared" si="57"/>
        <v>4137</v>
      </c>
      <c r="Q439" s="25">
        <f t="shared" si="58"/>
        <v>9187.380000000001</v>
      </c>
      <c r="R439" s="25">
        <f t="shared" si="59"/>
        <v>10703</v>
      </c>
      <c r="S439" s="25">
        <f t="shared" si="53"/>
        <v>60812.619999999995</v>
      </c>
      <c r="T439" s="37" t="s">
        <v>44</v>
      </c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  <c r="LD439" s="33"/>
      <c r="LE439" s="33"/>
      <c r="LF439" s="33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3"/>
      <c r="LS439" s="33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33"/>
      <c r="ME439" s="33"/>
      <c r="MF439" s="33"/>
      <c r="MG439" s="33"/>
      <c r="MH439" s="33"/>
      <c r="MI439" s="33"/>
      <c r="MJ439" s="33"/>
      <c r="MK439" s="33"/>
      <c r="ML439" s="33"/>
      <c r="MM439" s="33"/>
      <c r="MN439" s="33"/>
      <c r="MO439" s="33"/>
      <c r="MP439" s="33"/>
      <c r="MQ439" s="33"/>
      <c r="MR439" s="33"/>
      <c r="MS439" s="33"/>
      <c r="MT439" s="33"/>
      <c r="MU439" s="33"/>
      <c r="MV439" s="33"/>
      <c r="MW439" s="33"/>
      <c r="MX439" s="33"/>
      <c r="MY439" s="33"/>
      <c r="MZ439" s="33"/>
      <c r="NA439" s="33"/>
      <c r="NB439" s="33"/>
      <c r="NC439" s="33"/>
      <c r="ND439" s="33"/>
      <c r="NE439" s="33"/>
      <c r="NF439" s="33"/>
      <c r="NG439" s="33"/>
      <c r="NH439" s="33"/>
      <c r="NI439" s="33"/>
      <c r="NJ439" s="33"/>
      <c r="NK439" s="33"/>
      <c r="NL439" s="33"/>
      <c r="NM439" s="33"/>
      <c r="NN439" s="33"/>
      <c r="NO439" s="33"/>
      <c r="NP439" s="33"/>
      <c r="NQ439" s="33"/>
      <c r="NR439" s="33"/>
      <c r="NS439" s="33"/>
      <c r="NT439" s="33"/>
      <c r="NU439" s="33"/>
      <c r="NV439" s="33"/>
      <c r="NW439" s="33"/>
      <c r="NX439" s="33"/>
      <c r="NY439" s="33"/>
      <c r="NZ439" s="33"/>
      <c r="OA439" s="33"/>
      <c r="OB439" s="33"/>
      <c r="OC439" s="33"/>
      <c r="OD439" s="33"/>
      <c r="OE439" s="33"/>
      <c r="OF439" s="33"/>
      <c r="OG439" s="33"/>
      <c r="OH439" s="33"/>
      <c r="OI439" s="33"/>
      <c r="OJ439" s="33"/>
      <c r="OK439" s="33"/>
      <c r="OL439" s="33"/>
      <c r="OM439" s="33"/>
      <c r="ON439" s="33"/>
      <c r="OO439" s="33"/>
      <c r="OP439" s="33"/>
      <c r="OQ439" s="33"/>
      <c r="OR439" s="33"/>
      <c r="OS439" s="33"/>
      <c r="OT439" s="33"/>
      <c r="OU439" s="33"/>
      <c r="OV439" s="33"/>
      <c r="OW439" s="33"/>
      <c r="OX439" s="33"/>
      <c r="OY439" s="33"/>
      <c r="OZ439" s="33"/>
      <c r="PA439" s="33"/>
      <c r="PB439" s="33"/>
      <c r="PC439" s="33"/>
      <c r="PD439" s="33"/>
      <c r="PE439" s="33"/>
      <c r="PF439" s="33"/>
      <c r="PG439" s="33"/>
      <c r="PH439" s="33"/>
      <c r="PI439" s="33"/>
      <c r="PJ439" s="33"/>
      <c r="PK439" s="33"/>
      <c r="PL439" s="33"/>
      <c r="PM439" s="33"/>
      <c r="PN439" s="33"/>
      <c r="PO439" s="33"/>
      <c r="PP439" s="33"/>
      <c r="PQ439" s="33"/>
      <c r="PR439" s="33"/>
      <c r="PS439" s="33"/>
      <c r="PT439" s="33"/>
      <c r="PU439" s="33"/>
      <c r="PV439" s="33"/>
      <c r="PW439" s="33"/>
      <c r="PX439" s="33"/>
      <c r="PY439" s="33"/>
      <c r="PZ439" s="33"/>
      <c r="QA439" s="33"/>
      <c r="QB439" s="33"/>
      <c r="QC439" s="33"/>
      <c r="QD439" s="33"/>
      <c r="QE439" s="33"/>
      <c r="QF439" s="33"/>
      <c r="QG439" s="33"/>
      <c r="QH439" s="33"/>
      <c r="QI439" s="33"/>
      <c r="QJ439" s="33"/>
      <c r="QK439" s="33"/>
      <c r="QL439" s="33"/>
      <c r="QM439" s="33"/>
      <c r="QN439" s="33"/>
      <c r="QO439" s="33"/>
      <c r="QP439" s="33"/>
      <c r="QQ439" s="33"/>
      <c r="QR439" s="33"/>
      <c r="QS439" s="33"/>
      <c r="QT439" s="33"/>
      <c r="QU439" s="33"/>
      <c r="QV439" s="33"/>
      <c r="QW439" s="33"/>
      <c r="QX439" s="33"/>
      <c r="QY439" s="33"/>
      <c r="QZ439" s="33"/>
      <c r="RA439" s="33"/>
      <c r="RB439" s="33"/>
      <c r="RC439" s="33"/>
      <c r="RD439" s="33"/>
      <c r="RE439" s="33"/>
      <c r="RF439" s="33"/>
      <c r="RG439" s="33"/>
      <c r="RH439" s="33"/>
      <c r="RI439" s="33"/>
      <c r="RJ439" s="33"/>
      <c r="RK439" s="33"/>
      <c r="RL439" s="33"/>
      <c r="RM439" s="33"/>
      <c r="RN439" s="33"/>
      <c r="RO439" s="33"/>
      <c r="RP439" s="33"/>
      <c r="RQ439" s="33"/>
      <c r="RR439" s="33"/>
      <c r="RS439" s="33"/>
      <c r="RT439" s="33"/>
      <c r="RU439" s="33"/>
      <c r="RV439" s="33"/>
      <c r="RW439" s="33"/>
      <c r="RX439" s="33"/>
      <c r="RY439" s="33"/>
      <c r="RZ439" s="33"/>
      <c r="SA439" s="33"/>
      <c r="SB439" s="33"/>
      <c r="SC439" s="33"/>
      <c r="SD439" s="33"/>
      <c r="SE439" s="33"/>
      <c r="SF439" s="33"/>
      <c r="SG439" s="33"/>
      <c r="SH439" s="33"/>
      <c r="SI439" s="33"/>
      <c r="SJ439" s="33"/>
      <c r="SK439" s="33"/>
      <c r="SL439" s="33"/>
      <c r="SM439" s="33"/>
      <c r="SN439" s="33"/>
      <c r="SO439" s="33"/>
      <c r="SP439" s="33"/>
      <c r="SQ439" s="33"/>
      <c r="SR439" s="33"/>
      <c r="SS439" s="33"/>
      <c r="ST439" s="33"/>
      <c r="SU439" s="33"/>
      <c r="SV439" s="33"/>
      <c r="SW439" s="33"/>
      <c r="SX439" s="33"/>
      <c r="SY439" s="33"/>
      <c r="SZ439" s="33"/>
      <c r="TA439" s="33"/>
      <c r="TB439" s="33"/>
      <c r="TC439" s="33"/>
      <c r="TD439" s="33"/>
      <c r="TE439" s="33"/>
      <c r="TF439" s="33"/>
      <c r="TG439" s="33"/>
      <c r="TH439" s="33"/>
      <c r="TI439" s="33"/>
      <c r="TJ439" s="33"/>
      <c r="TK439" s="33"/>
      <c r="TL439" s="33"/>
      <c r="TM439" s="33"/>
      <c r="TN439" s="33"/>
      <c r="TO439" s="33"/>
      <c r="TP439" s="33"/>
      <c r="TQ439" s="33"/>
      <c r="TR439" s="33"/>
      <c r="TS439" s="33"/>
      <c r="TT439" s="33"/>
      <c r="TU439" s="33"/>
      <c r="TV439" s="33"/>
      <c r="TW439" s="33"/>
      <c r="TX439" s="33"/>
      <c r="TY439" s="33"/>
      <c r="TZ439" s="33"/>
      <c r="UA439" s="33"/>
      <c r="UB439" s="33"/>
      <c r="UC439" s="33"/>
      <c r="UD439" s="33"/>
      <c r="UE439" s="33"/>
      <c r="UF439" s="33"/>
      <c r="UG439" s="33"/>
      <c r="UH439" s="33"/>
      <c r="UI439" s="33"/>
      <c r="UJ439" s="33"/>
      <c r="UK439" s="33"/>
      <c r="UL439" s="33"/>
    </row>
    <row r="440" spans="1:558" s="13" customFormat="1" x14ac:dyDescent="0.25">
      <c r="A440" s="54">
        <v>434</v>
      </c>
      <c r="B440" s="24" t="s">
        <v>524</v>
      </c>
      <c r="C440" s="54" t="s">
        <v>912</v>
      </c>
      <c r="D440" s="80" t="s">
        <v>509</v>
      </c>
      <c r="E440" s="80" t="s">
        <v>150</v>
      </c>
      <c r="F440" s="86" t="s">
        <v>921</v>
      </c>
      <c r="G440" s="25">
        <v>70000</v>
      </c>
      <c r="H440" s="84">
        <v>5368.48</v>
      </c>
      <c r="I440" s="25">
        <v>25</v>
      </c>
      <c r="J440" s="85">
        <v>2009</v>
      </c>
      <c r="K440" s="60">
        <f t="shared" si="54"/>
        <v>4970</v>
      </c>
      <c r="L440" s="36">
        <f t="shared" si="55"/>
        <v>770.00000000000011</v>
      </c>
      <c r="M440" s="72">
        <v>2128</v>
      </c>
      <c r="N440" s="25">
        <f t="shared" si="56"/>
        <v>4963</v>
      </c>
      <c r="O440" s="25"/>
      <c r="P440" s="25">
        <f t="shared" si="57"/>
        <v>4137</v>
      </c>
      <c r="Q440" s="25">
        <f t="shared" si="58"/>
        <v>9530.48</v>
      </c>
      <c r="R440" s="25">
        <f t="shared" si="59"/>
        <v>10703</v>
      </c>
      <c r="S440" s="25">
        <f t="shared" si="53"/>
        <v>60469.520000000004</v>
      </c>
      <c r="T440" s="37" t="s">
        <v>44</v>
      </c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  <c r="QN440" s="33"/>
      <c r="QO440" s="33"/>
      <c r="QP440" s="33"/>
      <c r="QQ440" s="33"/>
      <c r="QR440" s="33"/>
      <c r="QS440" s="33"/>
      <c r="QT440" s="33"/>
      <c r="QU440" s="33"/>
      <c r="QV440" s="33"/>
      <c r="QW440" s="33"/>
      <c r="QX440" s="33"/>
      <c r="QY440" s="33"/>
      <c r="QZ440" s="33"/>
      <c r="RA440" s="33"/>
      <c r="RB440" s="33"/>
      <c r="RC440" s="33"/>
      <c r="RD440" s="33"/>
      <c r="RE440" s="33"/>
      <c r="RF440" s="33"/>
      <c r="RG440" s="33"/>
      <c r="RH440" s="33"/>
      <c r="RI440" s="33"/>
      <c r="RJ440" s="33"/>
      <c r="RK440" s="33"/>
      <c r="RL440" s="33"/>
      <c r="RM440" s="33"/>
      <c r="RN440" s="33"/>
      <c r="RO440" s="33"/>
      <c r="RP440" s="33"/>
      <c r="RQ440" s="33"/>
      <c r="RR440" s="33"/>
      <c r="RS440" s="33"/>
      <c r="RT440" s="33"/>
      <c r="RU440" s="33"/>
      <c r="RV440" s="33"/>
      <c r="RW440" s="33"/>
      <c r="RX440" s="33"/>
      <c r="RY440" s="33"/>
      <c r="RZ440" s="33"/>
      <c r="SA440" s="33"/>
      <c r="SB440" s="33"/>
      <c r="SC440" s="33"/>
      <c r="SD440" s="33"/>
      <c r="SE440" s="33"/>
      <c r="SF440" s="33"/>
      <c r="SG440" s="33"/>
      <c r="SH440" s="33"/>
      <c r="SI440" s="33"/>
      <c r="SJ440" s="33"/>
      <c r="SK440" s="33"/>
      <c r="SL440" s="33"/>
      <c r="SM440" s="33"/>
      <c r="SN440" s="33"/>
      <c r="SO440" s="33"/>
      <c r="SP440" s="33"/>
      <c r="SQ440" s="33"/>
      <c r="SR440" s="33"/>
      <c r="SS440" s="33"/>
      <c r="ST440" s="33"/>
      <c r="SU440" s="33"/>
      <c r="SV440" s="33"/>
      <c r="SW440" s="33"/>
      <c r="SX440" s="33"/>
      <c r="SY440" s="33"/>
      <c r="SZ440" s="33"/>
      <c r="TA440" s="33"/>
      <c r="TB440" s="33"/>
      <c r="TC440" s="33"/>
      <c r="TD440" s="33"/>
      <c r="TE440" s="33"/>
      <c r="TF440" s="33"/>
      <c r="TG440" s="33"/>
      <c r="TH440" s="33"/>
      <c r="TI440" s="33"/>
      <c r="TJ440" s="33"/>
      <c r="TK440" s="33"/>
      <c r="TL440" s="33"/>
      <c r="TM440" s="33"/>
      <c r="TN440" s="33"/>
      <c r="TO440" s="33"/>
      <c r="TP440" s="33"/>
      <c r="TQ440" s="33"/>
      <c r="TR440" s="33"/>
      <c r="TS440" s="33"/>
      <c r="TT440" s="33"/>
      <c r="TU440" s="33"/>
      <c r="TV440" s="33"/>
      <c r="TW440" s="33"/>
      <c r="TX440" s="33"/>
      <c r="TY440" s="33"/>
      <c r="TZ440" s="33"/>
      <c r="UA440" s="33"/>
      <c r="UB440" s="33"/>
      <c r="UC440" s="33"/>
      <c r="UD440" s="33"/>
      <c r="UE440" s="33"/>
      <c r="UF440" s="33"/>
      <c r="UG440" s="33"/>
      <c r="UH440" s="33"/>
      <c r="UI440" s="33"/>
      <c r="UJ440" s="33"/>
      <c r="UK440" s="33"/>
      <c r="UL440" s="33"/>
    </row>
    <row r="441" spans="1:558" s="13" customFormat="1" x14ac:dyDescent="0.25">
      <c r="A441" s="54">
        <v>435</v>
      </c>
      <c r="B441" s="24" t="s">
        <v>525</v>
      </c>
      <c r="C441" s="54" t="s">
        <v>912</v>
      </c>
      <c r="D441" s="80" t="s">
        <v>509</v>
      </c>
      <c r="E441" s="80" t="s">
        <v>150</v>
      </c>
      <c r="F441" s="86" t="s">
        <v>921</v>
      </c>
      <c r="G441" s="25">
        <v>70000</v>
      </c>
      <c r="H441" s="84">
        <v>5368.48</v>
      </c>
      <c r="I441" s="25">
        <v>25</v>
      </c>
      <c r="J441" s="85">
        <v>2009</v>
      </c>
      <c r="K441" s="60">
        <f t="shared" si="54"/>
        <v>4970</v>
      </c>
      <c r="L441" s="36">
        <f t="shared" si="55"/>
        <v>770.00000000000011</v>
      </c>
      <c r="M441" s="72">
        <v>2128</v>
      </c>
      <c r="N441" s="25">
        <f t="shared" si="56"/>
        <v>4963</v>
      </c>
      <c r="O441" s="25"/>
      <c r="P441" s="25">
        <f t="shared" si="57"/>
        <v>4137</v>
      </c>
      <c r="Q441" s="25">
        <f t="shared" si="58"/>
        <v>9530.48</v>
      </c>
      <c r="R441" s="25">
        <f t="shared" si="59"/>
        <v>10703</v>
      </c>
      <c r="S441" s="25">
        <f t="shared" si="53"/>
        <v>60469.520000000004</v>
      </c>
      <c r="T441" s="37" t="s">
        <v>44</v>
      </c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  <c r="LD441" s="33"/>
      <c r="LE441" s="33"/>
      <c r="LF441" s="33"/>
      <c r="LG441" s="33"/>
      <c r="LH441" s="33"/>
      <c r="LI441" s="33"/>
      <c r="LJ441" s="33"/>
      <c r="LK441" s="33"/>
      <c r="LL441" s="33"/>
      <c r="LM441" s="33"/>
      <c r="LN441" s="33"/>
      <c r="LO441" s="33"/>
      <c r="LP441" s="33"/>
      <c r="LQ441" s="33"/>
      <c r="LR441" s="33"/>
      <c r="LS441" s="33"/>
      <c r="LT441" s="33"/>
      <c r="LU441" s="33"/>
      <c r="LV441" s="33"/>
      <c r="LW441" s="33"/>
      <c r="LX441" s="33"/>
      <c r="LY441" s="33"/>
      <c r="LZ441" s="33"/>
      <c r="MA441" s="33"/>
      <c r="MB441" s="33"/>
      <c r="MC441" s="33"/>
      <c r="MD441" s="33"/>
      <c r="ME441" s="33"/>
      <c r="MF441" s="33"/>
      <c r="MG441" s="33"/>
      <c r="MH441" s="33"/>
      <c r="MI441" s="33"/>
      <c r="MJ441" s="33"/>
      <c r="MK441" s="33"/>
      <c r="ML441" s="33"/>
      <c r="MM441" s="33"/>
      <c r="MN441" s="33"/>
      <c r="MO441" s="33"/>
      <c r="MP441" s="33"/>
      <c r="MQ441" s="33"/>
      <c r="MR441" s="33"/>
      <c r="MS441" s="33"/>
      <c r="MT441" s="33"/>
      <c r="MU441" s="33"/>
      <c r="MV441" s="33"/>
      <c r="MW441" s="33"/>
      <c r="MX441" s="33"/>
      <c r="MY441" s="33"/>
      <c r="MZ441" s="33"/>
      <c r="NA441" s="33"/>
      <c r="NB441" s="33"/>
      <c r="NC441" s="33"/>
      <c r="ND441" s="33"/>
      <c r="NE441" s="33"/>
      <c r="NF441" s="33"/>
      <c r="NG441" s="33"/>
      <c r="NH441" s="33"/>
      <c r="NI441" s="33"/>
      <c r="NJ441" s="33"/>
      <c r="NK441" s="33"/>
      <c r="NL441" s="33"/>
      <c r="NM441" s="33"/>
      <c r="NN441" s="33"/>
      <c r="NO441" s="33"/>
      <c r="NP441" s="33"/>
      <c r="NQ441" s="33"/>
      <c r="NR441" s="33"/>
      <c r="NS441" s="33"/>
      <c r="NT441" s="33"/>
      <c r="NU441" s="33"/>
      <c r="NV441" s="33"/>
      <c r="NW441" s="33"/>
      <c r="NX441" s="33"/>
      <c r="NY441" s="33"/>
      <c r="NZ441" s="33"/>
      <c r="OA441" s="33"/>
      <c r="OB441" s="33"/>
      <c r="OC441" s="33"/>
      <c r="OD441" s="33"/>
      <c r="OE441" s="33"/>
      <c r="OF441" s="33"/>
      <c r="OG441" s="33"/>
      <c r="OH441" s="33"/>
      <c r="OI441" s="33"/>
      <c r="OJ441" s="33"/>
      <c r="OK441" s="33"/>
      <c r="OL441" s="33"/>
      <c r="OM441" s="33"/>
      <c r="ON441" s="33"/>
      <c r="OO441" s="33"/>
      <c r="OP441" s="33"/>
      <c r="OQ441" s="33"/>
      <c r="OR441" s="33"/>
      <c r="OS441" s="33"/>
      <c r="OT441" s="33"/>
      <c r="OU441" s="33"/>
      <c r="OV441" s="33"/>
      <c r="OW441" s="33"/>
      <c r="OX441" s="33"/>
      <c r="OY441" s="33"/>
      <c r="OZ441" s="33"/>
      <c r="PA441" s="33"/>
      <c r="PB441" s="33"/>
      <c r="PC441" s="33"/>
      <c r="PD441" s="33"/>
      <c r="PE441" s="33"/>
      <c r="PF441" s="33"/>
      <c r="PG441" s="33"/>
      <c r="PH441" s="33"/>
      <c r="PI441" s="33"/>
      <c r="PJ441" s="33"/>
      <c r="PK441" s="33"/>
      <c r="PL441" s="33"/>
      <c r="PM441" s="33"/>
      <c r="PN441" s="33"/>
      <c r="PO441" s="33"/>
      <c r="PP441" s="33"/>
      <c r="PQ441" s="33"/>
      <c r="PR441" s="33"/>
      <c r="PS441" s="33"/>
      <c r="PT441" s="33"/>
      <c r="PU441" s="33"/>
      <c r="PV441" s="33"/>
      <c r="PW441" s="33"/>
      <c r="PX441" s="33"/>
      <c r="PY441" s="33"/>
      <c r="PZ441" s="33"/>
      <c r="QA441" s="33"/>
      <c r="QB441" s="33"/>
      <c r="QC441" s="33"/>
      <c r="QD441" s="33"/>
      <c r="QE441" s="33"/>
      <c r="QF441" s="33"/>
      <c r="QG441" s="33"/>
      <c r="QH441" s="33"/>
      <c r="QI441" s="33"/>
      <c r="QJ441" s="33"/>
      <c r="QK441" s="33"/>
      <c r="QL441" s="33"/>
      <c r="QM441" s="33"/>
      <c r="QN441" s="33"/>
      <c r="QO441" s="33"/>
      <c r="QP441" s="33"/>
      <c r="QQ441" s="33"/>
      <c r="QR441" s="33"/>
      <c r="QS441" s="33"/>
      <c r="QT441" s="33"/>
      <c r="QU441" s="33"/>
      <c r="QV441" s="33"/>
      <c r="QW441" s="33"/>
      <c r="QX441" s="33"/>
      <c r="QY441" s="33"/>
      <c r="QZ441" s="33"/>
      <c r="RA441" s="33"/>
      <c r="RB441" s="33"/>
      <c r="RC441" s="33"/>
      <c r="RD441" s="33"/>
      <c r="RE441" s="33"/>
      <c r="RF441" s="33"/>
      <c r="RG441" s="33"/>
      <c r="RH441" s="33"/>
      <c r="RI441" s="33"/>
      <c r="RJ441" s="33"/>
      <c r="RK441" s="33"/>
      <c r="RL441" s="33"/>
      <c r="RM441" s="33"/>
      <c r="RN441" s="33"/>
      <c r="RO441" s="33"/>
      <c r="RP441" s="33"/>
      <c r="RQ441" s="33"/>
      <c r="RR441" s="33"/>
      <c r="RS441" s="33"/>
      <c r="RT441" s="33"/>
      <c r="RU441" s="33"/>
      <c r="RV441" s="33"/>
      <c r="RW441" s="33"/>
      <c r="RX441" s="33"/>
      <c r="RY441" s="33"/>
      <c r="RZ441" s="33"/>
      <c r="SA441" s="33"/>
      <c r="SB441" s="33"/>
      <c r="SC441" s="33"/>
      <c r="SD441" s="33"/>
      <c r="SE441" s="33"/>
      <c r="SF441" s="33"/>
      <c r="SG441" s="33"/>
      <c r="SH441" s="33"/>
      <c r="SI441" s="33"/>
      <c r="SJ441" s="33"/>
      <c r="SK441" s="33"/>
      <c r="SL441" s="33"/>
      <c r="SM441" s="33"/>
      <c r="SN441" s="33"/>
      <c r="SO441" s="33"/>
      <c r="SP441" s="33"/>
      <c r="SQ441" s="33"/>
      <c r="SR441" s="33"/>
      <c r="SS441" s="33"/>
      <c r="ST441" s="33"/>
      <c r="SU441" s="33"/>
      <c r="SV441" s="33"/>
      <c r="SW441" s="33"/>
      <c r="SX441" s="33"/>
      <c r="SY441" s="33"/>
      <c r="SZ441" s="33"/>
      <c r="TA441" s="33"/>
      <c r="TB441" s="33"/>
      <c r="TC441" s="33"/>
      <c r="TD441" s="33"/>
      <c r="TE441" s="33"/>
      <c r="TF441" s="33"/>
      <c r="TG441" s="33"/>
      <c r="TH441" s="33"/>
      <c r="TI441" s="33"/>
      <c r="TJ441" s="33"/>
      <c r="TK441" s="33"/>
      <c r="TL441" s="33"/>
      <c r="TM441" s="33"/>
      <c r="TN441" s="33"/>
      <c r="TO441" s="33"/>
      <c r="TP441" s="33"/>
      <c r="TQ441" s="33"/>
      <c r="TR441" s="33"/>
      <c r="TS441" s="33"/>
      <c r="TT441" s="33"/>
      <c r="TU441" s="33"/>
      <c r="TV441" s="33"/>
      <c r="TW441" s="33"/>
      <c r="TX441" s="33"/>
      <c r="TY441" s="33"/>
      <c r="TZ441" s="33"/>
      <c r="UA441" s="33"/>
      <c r="UB441" s="33"/>
      <c r="UC441" s="33"/>
      <c r="UD441" s="33"/>
      <c r="UE441" s="33"/>
      <c r="UF441" s="33"/>
      <c r="UG441" s="33"/>
      <c r="UH441" s="33"/>
      <c r="UI441" s="33"/>
      <c r="UJ441" s="33"/>
      <c r="UK441" s="33"/>
      <c r="UL441" s="33"/>
    </row>
    <row r="442" spans="1:558" s="13" customFormat="1" x14ac:dyDescent="0.25">
      <c r="A442" s="54">
        <v>436</v>
      </c>
      <c r="B442" s="24" t="s">
        <v>527</v>
      </c>
      <c r="C442" s="54" t="s">
        <v>912</v>
      </c>
      <c r="D442" s="80" t="s">
        <v>509</v>
      </c>
      <c r="E442" s="80" t="s">
        <v>150</v>
      </c>
      <c r="F442" s="86" t="s">
        <v>921</v>
      </c>
      <c r="G442" s="25">
        <v>70000</v>
      </c>
      <c r="H442" s="84">
        <v>5025.38</v>
      </c>
      <c r="I442" s="25">
        <v>25</v>
      </c>
      <c r="J442" s="85">
        <v>2009</v>
      </c>
      <c r="K442" s="60">
        <f t="shared" si="54"/>
        <v>4970</v>
      </c>
      <c r="L442" s="36">
        <f t="shared" si="55"/>
        <v>770.00000000000011</v>
      </c>
      <c r="M442" s="72">
        <v>2128</v>
      </c>
      <c r="N442" s="25">
        <f t="shared" si="56"/>
        <v>4963</v>
      </c>
      <c r="O442" s="25"/>
      <c r="P442" s="25">
        <f t="shared" si="57"/>
        <v>4137</v>
      </c>
      <c r="Q442" s="25">
        <f t="shared" si="58"/>
        <v>9187.380000000001</v>
      </c>
      <c r="R442" s="25">
        <f t="shared" si="59"/>
        <v>10703</v>
      </c>
      <c r="S442" s="25">
        <f t="shared" si="53"/>
        <v>60812.619999999995</v>
      </c>
      <c r="T442" s="37" t="s">
        <v>44</v>
      </c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  <c r="LD442" s="33"/>
      <c r="LE442" s="33"/>
      <c r="LF442" s="33"/>
      <c r="LG442" s="33"/>
      <c r="LH442" s="33"/>
      <c r="LI442" s="33"/>
      <c r="LJ442" s="33"/>
      <c r="LK442" s="33"/>
      <c r="LL442" s="33"/>
      <c r="LM442" s="33"/>
      <c r="LN442" s="33"/>
      <c r="LO442" s="33"/>
      <c r="LP442" s="33"/>
      <c r="LQ442" s="33"/>
      <c r="LR442" s="33"/>
      <c r="LS442" s="33"/>
      <c r="LT442" s="33"/>
      <c r="LU442" s="33"/>
      <c r="LV442" s="33"/>
      <c r="LW442" s="33"/>
      <c r="LX442" s="33"/>
      <c r="LY442" s="33"/>
      <c r="LZ442" s="33"/>
      <c r="MA442" s="33"/>
      <c r="MB442" s="33"/>
      <c r="MC442" s="33"/>
      <c r="MD442" s="33"/>
      <c r="ME442" s="33"/>
      <c r="MF442" s="33"/>
      <c r="MG442" s="33"/>
      <c r="MH442" s="33"/>
      <c r="MI442" s="33"/>
      <c r="MJ442" s="33"/>
      <c r="MK442" s="33"/>
      <c r="ML442" s="33"/>
      <c r="MM442" s="33"/>
      <c r="MN442" s="33"/>
      <c r="MO442" s="33"/>
      <c r="MP442" s="33"/>
      <c r="MQ442" s="33"/>
      <c r="MR442" s="33"/>
      <c r="MS442" s="33"/>
      <c r="MT442" s="33"/>
      <c r="MU442" s="33"/>
      <c r="MV442" s="33"/>
      <c r="MW442" s="33"/>
      <c r="MX442" s="33"/>
      <c r="MY442" s="33"/>
      <c r="MZ442" s="33"/>
      <c r="NA442" s="33"/>
      <c r="NB442" s="33"/>
      <c r="NC442" s="33"/>
      <c r="ND442" s="33"/>
      <c r="NE442" s="33"/>
      <c r="NF442" s="33"/>
      <c r="NG442" s="33"/>
      <c r="NH442" s="33"/>
      <c r="NI442" s="33"/>
      <c r="NJ442" s="33"/>
      <c r="NK442" s="33"/>
      <c r="NL442" s="33"/>
      <c r="NM442" s="33"/>
      <c r="NN442" s="33"/>
      <c r="NO442" s="33"/>
      <c r="NP442" s="33"/>
      <c r="NQ442" s="33"/>
      <c r="NR442" s="33"/>
      <c r="NS442" s="33"/>
      <c r="NT442" s="33"/>
      <c r="NU442" s="33"/>
      <c r="NV442" s="33"/>
      <c r="NW442" s="33"/>
      <c r="NX442" s="33"/>
      <c r="NY442" s="33"/>
      <c r="NZ442" s="33"/>
      <c r="OA442" s="33"/>
      <c r="OB442" s="33"/>
      <c r="OC442" s="33"/>
      <c r="OD442" s="33"/>
      <c r="OE442" s="33"/>
      <c r="OF442" s="33"/>
      <c r="OG442" s="33"/>
      <c r="OH442" s="33"/>
      <c r="OI442" s="33"/>
      <c r="OJ442" s="33"/>
      <c r="OK442" s="33"/>
      <c r="OL442" s="33"/>
      <c r="OM442" s="33"/>
      <c r="ON442" s="33"/>
      <c r="OO442" s="33"/>
      <c r="OP442" s="33"/>
      <c r="OQ442" s="33"/>
      <c r="OR442" s="33"/>
      <c r="OS442" s="33"/>
      <c r="OT442" s="33"/>
      <c r="OU442" s="33"/>
      <c r="OV442" s="33"/>
      <c r="OW442" s="33"/>
      <c r="OX442" s="33"/>
      <c r="OY442" s="33"/>
      <c r="OZ442" s="33"/>
      <c r="PA442" s="33"/>
      <c r="PB442" s="33"/>
      <c r="PC442" s="33"/>
      <c r="PD442" s="33"/>
      <c r="PE442" s="33"/>
      <c r="PF442" s="33"/>
      <c r="PG442" s="33"/>
      <c r="PH442" s="33"/>
      <c r="PI442" s="33"/>
      <c r="PJ442" s="33"/>
      <c r="PK442" s="33"/>
      <c r="PL442" s="33"/>
      <c r="PM442" s="33"/>
      <c r="PN442" s="33"/>
      <c r="PO442" s="33"/>
      <c r="PP442" s="33"/>
      <c r="PQ442" s="33"/>
      <c r="PR442" s="33"/>
      <c r="PS442" s="33"/>
      <c r="PT442" s="33"/>
      <c r="PU442" s="33"/>
      <c r="PV442" s="33"/>
      <c r="PW442" s="33"/>
      <c r="PX442" s="33"/>
      <c r="PY442" s="33"/>
      <c r="PZ442" s="33"/>
      <c r="QA442" s="33"/>
      <c r="QB442" s="33"/>
      <c r="QC442" s="33"/>
      <c r="QD442" s="33"/>
      <c r="QE442" s="33"/>
      <c r="QF442" s="33"/>
      <c r="QG442" s="33"/>
      <c r="QH442" s="33"/>
      <c r="QI442" s="33"/>
      <c r="QJ442" s="33"/>
      <c r="QK442" s="33"/>
      <c r="QL442" s="33"/>
      <c r="QM442" s="33"/>
      <c r="QN442" s="33"/>
      <c r="QO442" s="33"/>
      <c r="QP442" s="33"/>
      <c r="QQ442" s="33"/>
      <c r="QR442" s="33"/>
      <c r="QS442" s="33"/>
      <c r="QT442" s="33"/>
      <c r="QU442" s="33"/>
      <c r="QV442" s="33"/>
      <c r="QW442" s="33"/>
      <c r="QX442" s="33"/>
      <c r="QY442" s="33"/>
      <c r="QZ442" s="33"/>
      <c r="RA442" s="33"/>
      <c r="RB442" s="33"/>
      <c r="RC442" s="33"/>
      <c r="RD442" s="33"/>
      <c r="RE442" s="33"/>
      <c r="RF442" s="33"/>
      <c r="RG442" s="33"/>
      <c r="RH442" s="33"/>
      <c r="RI442" s="33"/>
      <c r="RJ442" s="33"/>
      <c r="RK442" s="33"/>
      <c r="RL442" s="33"/>
      <c r="RM442" s="33"/>
      <c r="RN442" s="33"/>
      <c r="RO442" s="33"/>
      <c r="RP442" s="33"/>
      <c r="RQ442" s="33"/>
      <c r="RR442" s="33"/>
      <c r="RS442" s="33"/>
      <c r="RT442" s="33"/>
      <c r="RU442" s="33"/>
      <c r="RV442" s="33"/>
      <c r="RW442" s="33"/>
      <c r="RX442" s="33"/>
      <c r="RY442" s="33"/>
      <c r="RZ442" s="33"/>
      <c r="SA442" s="33"/>
      <c r="SB442" s="33"/>
      <c r="SC442" s="33"/>
      <c r="SD442" s="33"/>
      <c r="SE442" s="33"/>
      <c r="SF442" s="33"/>
      <c r="SG442" s="33"/>
      <c r="SH442" s="33"/>
      <c r="SI442" s="33"/>
      <c r="SJ442" s="33"/>
      <c r="SK442" s="33"/>
      <c r="SL442" s="33"/>
      <c r="SM442" s="33"/>
      <c r="SN442" s="33"/>
      <c r="SO442" s="33"/>
      <c r="SP442" s="33"/>
      <c r="SQ442" s="33"/>
      <c r="SR442" s="33"/>
      <c r="SS442" s="33"/>
      <c r="ST442" s="33"/>
      <c r="SU442" s="33"/>
      <c r="SV442" s="33"/>
      <c r="SW442" s="33"/>
      <c r="SX442" s="33"/>
      <c r="SY442" s="33"/>
      <c r="SZ442" s="33"/>
      <c r="TA442" s="33"/>
      <c r="TB442" s="33"/>
      <c r="TC442" s="33"/>
      <c r="TD442" s="33"/>
      <c r="TE442" s="33"/>
      <c r="TF442" s="33"/>
      <c r="TG442" s="33"/>
      <c r="TH442" s="33"/>
      <c r="TI442" s="33"/>
      <c r="TJ442" s="33"/>
      <c r="TK442" s="33"/>
      <c r="TL442" s="33"/>
      <c r="TM442" s="33"/>
      <c r="TN442" s="33"/>
      <c r="TO442" s="33"/>
      <c r="TP442" s="33"/>
      <c r="TQ442" s="33"/>
      <c r="TR442" s="33"/>
      <c r="TS442" s="33"/>
      <c r="TT442" s="33"/>
      <c r="TU442" s="33"/>
      <c r="TV442" s="33"/>
      <c r="TW442" s="33"/>
      <c r="TX442" s="33"/>
      <c r="TY442" s="33"/>
      <c r="TZ442" s="33"/>
      <c r="UA442" s="33"/>
      <c r="UB442" s="33"/>
      <c r="UC442" s="33"/>
      <c r="UD442" s="33"/>
      <c r="UE442" s="33"/>
      <c r="UF442" s="33"/>
      <c r="UG442" s="33"/>
      <c r="UH442" s="33"/>
      <c r="UI442" s="33"/>
      <c r="UJ442" s="33"/>
      <c r="UK442" s="33"/>
      <c r="UL442" s="33"/>
    </row>
    <row r="443" spans="1:558" s="13" customFormat="1" x14ac:dyDescent="0.25">
      <c r="A443" s="54">
        <v>437</v>
      </c>
      <c r="B443" s="24" t="s">
        <v>528</v>
      </c>
      <c r="C443" s="54" t="s">
        <v>912</v>
      </c>
      <c r="D443" s="80" t="s">
        <v>509</v>
      </c>
      <c r="E443" s="80" t="s">
        <v>36</v>
      </c>
      <c r="F443" s="86" t="s">
        <v>921</v>
      </c>
      <c r="G443" s="25">
        <v>25000</v>
      </c>
      <c r="H443" s="87">
        <v>0</v>
      </c>
      <c r="I443" s="25">
        <v>25</v>
      </c>
      <c r="J443" s="85">
        <v>717.5</v>
      </c>
      <c r="K443" s="60">
        <f t="shared" si="54"/>
        <v>1774.9999999999998</v>
      </c>
      <c r="L443" s="36">
        <f t="shared" si="55"/>
        <v>275</v>
      </c>
      <c r="M443" s="72">
        <v>760</v>
      </c>
      <c r="N443" s="25">
        <f t="shared" si="56"/>
        <v>1772.5000000000002</v>
      </c>
      <c r="O443" s="25"/>
      <c r="P443" s="25">
        <f t="shared" si="57"/>
        <v>1477.5</v>
      </c>
      <c r="Q443" s="25">
        <f t="shared" si="58"/>
        <v>1502.5</v>
      </c>
      <c r="R443" s="25">
        <f t="shared" si="59"/>
        <v>3822.5</v>
      </c>
      <c r="S443" s="25">
        <f t="shared" si="53"/>
        <v>23497.5</v>
      </c>
      <c r="T443" s="37" t="s">
        <v>44</v>
      </c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  <c r="LD443" s="33"/>
      <c r="LE443" s="33"/>
      <c r="LF443" s="33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3"/>
      <c r="LS443" s="33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33"/>
      <c r="ME443" s="33"/>
      <c r="MF443" s="33"/>
      <c r="MG443" s="33"/>
      <c r="MH443" s="33"/>
      <c r="MI443" s="33"/>
      <c r="MJ443" s="33"/>
      <c r="MK443" s="33"/>
      <c r="ML443" s="33"/>
      <c r="MM443" s="33"/>
      <c r="MN443" s="33"/>
      <c r="MO443" s="33"/>
      <c r="MP443" s="33"/>
      <c r="MQ443" s="33"/>
      <c r="MR443" s="33"/>
      <c r="MS443" s="33"/>
      <c r="MT443" s="33"/>
      <c r="MU443" s="33"/>
      <c r="MV443" s="33"/>
      <c r="MW443" s="33"/>
      <c r="MX443" s="33"/>
      <c r="MY443" s="33"/>
      <c r="MZ443" s="33"/>
      <c r="NA443" s="33"/>
      <c r="NB443" s="33"/>
      <c r="NC443" s="33"/>
      <c r="ND443" s="33"/>
      <c r="NE443" s="33"/>
      <c r="NF443" s="33"/>
      <c r="NG443" s="33"/>
      <c r="NH443" s="33"/>
      <c r="NI443" s="33"/>
      <c r="NJ443" s="33"/>
      <c r="NK443" s="33"/>
      <c r="NL443" s="33"/>
      <c r="NM443" s="33"/>
      <c r="NN443" s="33"/>
      <c r="NO443" s="33"/>
      <c r="NP443" s="33"/>
      <c r="NQ443" s="33"/>
      <c r="NR443" s="33"/>
      <c r="NS443" s="33"/>
      <c r="NT443" s="33"/>
      <c r="NU443" s="33"/>
      <c r="NV443" s="33"/>
      <c r="NW443" s="33"/>
      <c r="NX443" s="33"/>
      <c r="NY443" s="33"/>
      <c r="NZ443" s="33"/>
      <c r="OA443" s="33"/>
      <c r="OB443" s="33"/>
      <c r="OC443" s="33"/>
      <c r="OD443" s="33"/>
      <c r="OE443" s="33"/>
      <c r="OF443" s="33"/>
      <c r="OG443" s="33"/>
      <c r="OH443" s="33"/>
      <c r="OI443" s="33"/>
      <c r="OJ443" s="33"/>
      <c r="OK443" s="33"/>
      <c r="OL443" s="33"/>
      <c r="OM443" s="33"/>
      <c r="ON443" s="33"/>
      <c r="OO443" s="33"/>
      <c r="OP443" s="33"/>
      <c r="OQ443" s="33"/>
      <c r="OR443" s="33"/>
      <c r="OS443" s="33"/>
      <c r="OT443" s="33"/>
      <c r="OU443" s="33"/>
      <c r="OV443" s="33"/>
      <c r="OW443" s="33"/>
      <c r="OX443" s="33"/>
      <c r="OY443" s="33"/>
      <c r="OZ443" s="33"/>
      <c r="PA443" s="33"/>
      <c r="PB443" s="33"/>
      <c r="PC443" s="33"/>
      <c r="PD443" s="33"/>
      <c r="PE443" s="33"/>
      <c r="PF443" s="33"/>
      <c r="PG443" s="33"/>
      <c r="PH443" s="33"/>
      <c r="PI443" s="33"/>
      <c r="PJ443" s="33"/>
      <c r="PK443" s="33"/>
      <c r="PL443" s="33"/>
      <c r="PM443" s="33"/>
      <c r="PN443" s="33"/>
      <c r="PO443" s="33"/>
      <c r="PP443" s="33"/>
      <c r="PQ443" s="33"/>
      <c r="PR443" s="33"/>
      <c r="PS443" s="33"/>
      <c r="PT443" s="33"/>
      <c r="PU443" s="33"/>
      <c r="PV443" s="33"/>
      <c r="PW443" s="33"/>
      <c r="PX443" s="33"/>
      <c r="PY443" s="33"/>
      <c r="PZ443" s="33"/>
      <c r="QA443" s="33"/>
      <c r="QB443" s="33"/>
      <c r="QC443" s="33"/>
      <c r="QD443" s="33"/>
      <c r="QE443" s="33"/>
      <c r="QF443" s="33"/>
      <c r="QG443" s="33"/>
      <c r="QH443" s="33"/>
      <c r="QI443" s="33"/>
      <c r="QJ443" s="33"/>
      <c r="QK443" s="33"/>
      <c r="QL443" s="33"/>
      <c r="QM443" s="33"/>
      <c r="QN443" s="33"/>
      <c r="QO443" s="33"/>
      <c r="QP443" s="33"/>
      <c r="QQ443" s="33"/>
      <c r="QR443" s="33"/>
      <c r="QS443" s="33"/>
      <c r="QT443" s="33"/>
      <c r="QU443" s="33"/>
      <c r="QV443" s="33"/>
      <c r="QW443" s="33"/>
      <c r="QX443" s="33"/>
      <c r="QY443" s="33"/>
      <c r="QZ443" s="33"/>
      <c r="RA443" s="33"/>
      <c r="RB443" s="33"/>
      <c r="RC443" s="33"/>
      <c r="RD443" s="33"/>
      <c r="RE443" s="33"/>
      <c r="RF443" s="33"/>
      <c r="RG443" s="33"/>
      <c r="RH443" s="33"/>
      <c r="RI443" s="33"/>
      <c r="RJ443" s="33"/>
      <c r="RK443" s="33"/>
      <c r="RL443" s="33"/>
      <c r="RM443" s="33"/>
      <c r="RN443" s="33"/>
      <c r="RO443" s="33"/>
      <c r="RP443" s="33"/>
      <c r="RQ443" s="33"/>
      <c r="RR443" s="33"/>
      <c r="RS443" s="33"/>
      <c r="RT443" s="33"/>
      <c r="RU443" s="33"/>
      <c r="RV443" s="33"/>
      <c r="RW443" s="33"/>
      <c r="RX443" s="33"/>
      <c r="RY443" s="33"/>
      <c r="RZ443" s="33"/>
      <c r="SA443" s="33"/>
      <c r="SB443" s="33"/>
      <c r="SC443" s="33"/>
      <c r="SD443" s="33"/>
      <c r="SE443" s="33"/>
      <c r="SF443" s="33"/>
      <c r="SG443" s="33"/>
      <c r="SH443" s="33"/>
      <c r="SI443" s="33"/>
      <c r="SJ443" s="33"/>
      <c r="SK443" s="33"/>
      <c r="SL443" s="33"/>
      <c r="SM443" s="33"/>
      <c r="SN443" s="33"/>
      <c r="SO443" s="33"/>
      <c r="SP443" s="33"/>
      <c r="SQ443" s="33"/>
      <c r="SR443" s="33"/>
      <c r="SS443" s="33"/>
      <c r="ST443" s="33"/>
      <c r="SU443" s="33"/>
      <c r="SV443" s="33"/>
      <c r="SW443" s="33"/>
      <c r="SX443" s="33"/>
      <c r="SY443" s="33"/>
      <c r="SZ443" s="33"/>
      <c r="TA443" s="33"/>
      <c r="TB443" s="33"/>
      <c r="TC443" s="33"/>
      <c r="TD443" s="33"/>
      <c r="TE443" s="33"/>
      <c r="TF443" s="33"/>
      <c r="TG443" s="33"/>
      <c r="TH443" s="33"/>
      <c r="TI443" s="33"/>
      <c r="TJ443" s="33"/>
      <c r="TK443" s="33"/>
      <c r="TL443" s="33"/>
      <c r="TM443" s="33"/>
      <c r="TN443" s="33"/>
      <c r="TO443" s="33"/>
      <c r="TP443" s="33"/>
      <c r="TQ443" s="33"/>
      <c r="TR443" s="33"/>
      <c r="TS443" s="33"/>
      <c r="TT443" s="33"/>
      <c r="TU443" s="33"/>
      <c r="TV443" s="33"/>
      <c r="TW443" s="33"/>
      <c r="TX443" s="33"/>
      <c r="TY443" s="33"/>
      <c r="TZ443" s="33"/>
      <c r="UA443" s="33"/>
      <c r="UB443" s="33"/>
      <c r="UC443" s="33"/>
      <c r="UD443" s="33"/>
      <c r="UE443" s="33"/>
      <c r="UF443" s="33"/>
      <c r="UG443" s="33"/>
      <c r="UH443" s="33"/>
      <c r="UI443" s="33"/>
      <c r="UJ443" s="33"/>
      <c r="UK443" s="33"/>
      <c r="UL443" s="33"/>
    </row>
    <row r="444" spans="1:558" s="13" customFormat="1" x14ac:dyDescent="0.25">
      <c r="A444" s="54">
        <v>438</v>
      </c>
      <c r="B444" s="24" t="s">
        <v>529</v>
      </c>
      <c r="C444" s="54" t="s">
        <v>912</v>
      </c>
      <c r="D444" s="80" t="s">
        <v>509</v>
      </c>
      <c r="E444" s="80" t="s">
        <v>63</v>
      </c>
      <c r="F444" s="86" t="s">
        <v>921</v>
      </c>
      <c r="G444" s="25">
        <v>25000</v>
      </c>
      <c r="H444" s="87">
        <v>0</v>
      </c>
      <c r="I444" s="25">
        <v>25</v>
      </c>
      <c r="J444" s="85">
        <v>717.5</v>
      </c>
      <c r="K444" s="60">
        <f t="shared" si="54"/>
        <v>1774.9999999999998</v>
      </c>
      <c r="L444" s="36">
        <f t="shared" si="55"/>
        <v>275</v>
      </c>
      <c r="M444" s="72">
        <v>760</v>
      </c>
      <c r="N444" s="25">
        <f t="shared" si="56"/>
        <v>1772.5000000000002</v>
      </c>
      <c r="O444" s="25"/>
      <c r="P444" s="25">
        <f t="shared" si="57"/>
        <v>1477.5</v>
      </c>
      <c r="Q444" s="25">
        <f t="shared" si="58"/>
        <v>1502.5</v>
      </c>
      <c r="R444" s="25">
        <f t="shared" si="59"/>
        <v>3822.5</v>
      </c>
      <c r="S444" s="25">
        <f t="shared" si="53"/>
        <v>23497.5</v>
      </c>
      <c r="T444" s="37" t="s">
        <v>44</v>
      </c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  <c r="QN444" s="33"/>
      <c r="QO444" s="33"/>
      <c r="QP444" s="33"/>
      <c r="QQ444" s="33"/>
      <c r="QR444" s="33"/>
      <c r="QS444" s="33"/>
      <c r="QT444" s="33"/>
      <c r="QU444" s="33"/>
      <c r="QV444" s="33"/>
      <c r="QW444" s="33"/>
      <c r="QX444" s="33"/>
      <c r="QY444" s="33"/>
      <c r="QZ444" s="33"/>
      <c r="RA444" s="33"/>
      <c r="RB444" s="33"/>
      <c r="RC444" s="33"/>
      <c r="RD444" s="33"/>
      <c r="RE444" s="33"/>
      <c r="RF444" s="33"/>
      <c r="RG444" s="33"/>
      <c r="RH444" s="33"/>
      <c r="RI444" s="33"/>
      <c r="RJ444" s="33"/>
      <c r="RK444" s="33"/>
      <c r="RL444" s="33"/>
      <c r="RM444" s="33"/>
      <c r="RN444" s="33"/>
      <c r="RO444" s="33"/>
      <c r="RP444" s="33"/>
      <c r="RQ444" s="33"/>
      <c r="RR444" s="33"/>
      <c r="RS444" s="33"/>
      <c r="RT444" s="33"/>
      <c r="RU444" s="33"/>
      <c r="RV444" s="33"/>
      <c r="RW444" s="33"/>
      <c r="RX444" s="33"/>
      <c r="RY444" s="33"/>
      <c r="RZ444" s="33"/>
      <c r="SA444" s="33"/>
      <c r="SB444" s="33"/>
      <c r="SC444" s="33"/>
      <c r="SD444" s="33"/>
      <c r="SE444" s="33"/>
      <c r="SF444" s="33"/>
      <c r="SG444" s="33"/>
      <c r="SH444" s="33"/>
      <c r="SI444" s="33"/>
      <c r="SJ444" s="33"/>
      <c r="SK444" s="33"/>
      <c r="SL444" s="33"/>
      <c r="SM444" s="33"/>
      <c r="SN444" s="33"/>
      <c r="SO444" s="33"/>
      <c r="SP444" s="33"/>
      <c r="SQ444" s="33"/>
      <c r="SR444" s="33"/>
      <c r="SS444" s="33"/>
      <c r="ST444" s="33"/>
      <c r="SU444" s="33"/>
      <c r="SV444" s="33"/>
      <c r="SW444" s="33"/>
      <c r="SX444" s="33"/>
      <c r="SY444" s="33"/>
      <c r="SZ444" s="33"/>
      <c r="TA444" s="33"/>
      <c r="TB444" s="33"/>
      <c r="TC444" s="33"/>
      <c r="TD444" s="33"/>
      <c r="TE444" s="33"/>
      <c r="TF444" s="33"/>
      <c r="TG444" s="33"/>
      <c r="TH444" s="33"/>
      <c r="TI444" s="33"/>
      <c r="TJ444" s="33"/>
      <c r="TK444" s="33"/>
      <c r="TL444" s="33"/>
      <c r="TM444" s="33"/>
      <c r="TN444" s="33"/>
      <c r="TO444" s="33"/>
      <c r="TP444" s="33"/>
      <c r="TQ444" s="33"/>
      <c r="TR444" s="33"/>
      <c r="TS444" s="33"/>
      <c r="TT444" s="33"/>
      <c r="TU444" s="33"/>
      <c r="TV444" s="33"/>
      <c r="TW444" s="33"/>
      <c r="TX444" s="33"/>
      <c r="TY444" s="33"/>
      <c r="TZ444" s="33"/>
      <c r="UA444" s="33"/>
      <c r="UB444" s="33"/>
      <c r="UC444" s="33"/>
      <c r="UD444" s="33"/>
      <c r="UE444" s="33"/>
      <c r="UF444" s="33"/>
      <c r="UG444" s="33"/>
      <c r="UH444" s="33"/>
      <c r="UI444" s="33"/>
      <c r="UJ444" s="33"/>
      <c r="UK444" s="33"/>
      <c r="UL444" s="33"/>
    </row>
    <row r="445" spans="1:558" s="13" customFormat="1" x14ac:dyDescent="0.25">
      <c r="A445" s="54">
        <v>439</v>
      </c>
      <c r="B445" s="24" t="s">
        <v>530</v>
      </c>
      <c r="C445" s="54" t="s">
        <v>912</v>
      </c>
      <c r="D445" s="80" t="s">
        <v>509</v>
      </c>
      <c r="E445" s="80" t="s">
        <v>63</v>
      </c>
      <c r="F445" s="86" t="s">
        <v>921</v>
      </c>
      <c r="G445" s="25">
        <v>25000</v>
      </c>
      <c r="H445" s="87">
        <v>0</v>
      </c>
      <c r="I445" s="25">
        <v>25</v>
      </c>
      <c r="J445" s="85">
        <v>717.5</v>
      </c>
      <c r="K445" s="60">
        <f t="shared" si="54"/>
        <v>1774.9999999999998</v>
      </c>
      <c r="L445" s="36">
        <f t="shared" si="55"/>
        <v>275</v>
      </c>
      <c r="M445" s="72">
        <v>760</v>
      </c>
      <c r="N445" s="25">
        <f t="shared" si="56"/>
        <v>1772.5000000000002</v>
      </c>
      <c r="O445" s="25"/>
      <c r="P445" s="25">
        <f t="shared" si="57"/>
        <v>1477.5</v>
      </c>
      <c r="Q445" s="25">
        <f t="shared" si="58"/>
        <v>1502.5</v>
      </c>
      <c r="R445" s="25">
        <f t="shared" si="59"/>
        <v>3822.5</v>
      </c>
      <c r="S445" s="25">
        <f t="shared" si="53"/>
        <v>23497.5</v>
      </c>
      <c r="T445" s="37" t="s">
        <v>44</v>
      </c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  <c r="LD445" s="33"/>
      <c r="LE445" s="33"/>
      <c r="LF445" s="33"/>
      <c r="LG445" s="33"/>
      <c r="LH445" s="33"/>
      <c r="LI445" s="33"/>
      <c r="LJ445" s="33"/>
      <c r="LK445" s="33"/>
      <c r="LL445" s="33"/>
      <c r="LM445" s="33"/>
      <c r="LN445" s="33"/>
      <c r="LO445" s="33"/>
      <c r="LP445" s="33"/>
      <c r="LQ445" s="33"/>
      <c r="LR445" s="33"/>
      <c r="LS445" s="33"/>
      <c r="LT445" s="33"/>
      <c r="LU445" s="33"/>
      <c r="LV445" s="33"/>
      <c r="LW445" s="33"/>
      <c r="LX445" s="33"/>
      <c r="LY445" s="33"/>
      <c r="LZ445" s="33"/>
      <c r="MA445" s="33"/>
      <c r="MB445" s="33"/>
      <c r="MC445" s="33"/>
      <c r="MD445" s="33"/>
      <c r="ME445" s="33"/>
      <c r="MF445" s="33"/>
      <c r="MG445" s="33"/>
      <c r="MH445" s="33"/>
      <c r="MI445" s="33"/>
      <c r="MJ445" s="33"/>
      <c r="MK445" s="33"/>
      <c r="ML445" s="33"/>
      <c r="MM445" s="33"/>
      <c r="MN445" s="33"/>
      <c r="MO445" s="33"/>
      <c r="MP445" s="33"/>
      <c r="MQ445" s="33"/>
      <c r="MR445" s="33"/>
      <c r="MS445" s="33"/>
      <c r="MT445" s="33"/>
      <c r="MU445" s="33"/>
      <c r="MV445" s="33"/>
      <c r="MW445" s="33"/>
      <c r="MX445" s="33"/>
      <c r="MY445" s="33"/>
      <c r="MZ445" s="33"/>
      <c r="NA445" s="33"/>
      <c r="NB445" s="33"/>
      <c r="NC445" s="33"/>
      <c r="ND445" s="33"/>
      <c r="NE445" s="33"/>
      <c r="NF445" s="33"/>
      <c r="NG445" s="33"/>
      <c r="NH445" s="33"/>
      <c r="NI445" s="33"/>
      <c r="NJ445" s="33"/>
      <c r="NK445" s="33"/>
      <c r="NL445" s="33"/>
      <c r="NM445" s="33"/>
      <c r="NN445" s="33"/>
      <c r="NO445" s="33"/>
      <c r="NP445" s="33"/>
      <c r="NQ445" s="33"/>
      <c r="NR445" s="33"/>
      <c r="NS445" s="33"/>
      <c r="NT445" s="33"/>
      <c r="NU445" s="33"/>
      <c r="NV445" s="33"/>
      <c r="NW445" s="33"/>
      <c r="NX445" s="33"/>
      <c r="NY445" s="33"/>
      <c r="NZ445" s="33"/>
      <c r="OA445" s="33"/>
      <c r="OB445" s="33"/>
      <c r="OC445" s="33"/>
      <c r="OD445" s="33"/>
      <c r="OE445" s="33"/>
      <c r="OF445" s="33"/>
      <c r="OG445" s="33"/>
      <c r="OH445" s="33"/>
      <c r="OI445" s="33"/>
      <c r="OJ445" s="33"/>
      <c r="OK445" s="33"/>
      <c r="OL445" s="33"/>
      <c r="OM445" s="33"/>
      <c r="ON445" s="33"/>
      <c r="OO445" s="33"/>
      <c r="OP445" s="33"/>
      <c r="OQ445" s="33"/>
      <c r="OR445" s="33"/>
      <c r="OS445" s="33"/>
      <c r="OT445" s="33"/>
      <c r="OU445" s="33"/>
      <c r="OV445" s="33"/>
      <c r="OW445" s="33"/>
      <c r="OX445" s="33"/>
      <c r="OY445" s="33"/>
      <c r="OZ445" s="33"/>
      <c r="PA445" s="33"/>
      <c r="PB445" s="33"/>
      <c r="PC445" s="33"/>
      <c r="PD445" s="33"/>
      <c r="PE445" s="33"/>
      <c r="PF445" s="33"/>
      <c r="PG445" s="33"/>
      <c r="PH445" s="33"/>
      <c r="PI445" s="33"/>
      <c r="PJ445" s="33"/>
      <c r="PK445" s="33"/>
      <c r="PL445" s="33"/>
      <c r="PM445" s="33"/>
      <c r="PN445" s="33"/>
      <c r="PO445" s="33"/>
      <c r="PP445" s="33"/>
      <c r="PQ445" s="33"/>
      <c r="PR445" s="33"/>
      <c r="PS445" s="33"/>
      <c r="PT445" s="33"/>
      <c r="PU445" s="33"/>
      <c r="PV445" s="33"/>
      <c r="PW445" s="33"/>
      <c r="PX445" s="33"/>
      <c r="PY445" s="33"/>
      <c r="PZ445" s="33"/>
      <c r="QA445" s="33"/>
      <c r="QB445" s="33"/>
      <c r="QC445" s="33"/>
      <c r="QD445" s="33"/>
      <c r="QE445" s="33"/>
      <c r="QF445" s="33"/>
      <c r="QG445" s="33"/>
      <c r="QH445" s="33"/>
      <c r="QI445" s="33"/>
      <c r="QJ445" s="33"/>
      <c r="QK445" s="33"/>
      <c r="QL445" s="33"/>
      <c r="QM445" s="33"/>
      <c r="QN445" s="33"/>
      <c r="QO445" s="33"/>
      <c r="QP445" s="33"/>
      <c r="QQ445" s="33"/>
      <c r="QR445" s="33"/>
      <c r="QS445" s="33"/>
      <c r="QT445" s="33"/>
      <c r="QU445" s="33"/>
      <c r="QV445" s="33"/>
      <c r="QW445" s="33"/>
      <c r="QX445" s="33"/>
      <c r="QY445" s="33"/>
      <c r="QZ445" s="33"/>
      <c r="RA445" s="33"/>
      <c r="RB445" s="33"/>
      <c r="RC445" s="33"/>
      <c r="RD445" s="33"/>
      <c r="RE445" s="33"/>
      <c r="RF445" s="33"/>
      <c r="RG445" s="33"/>
      <c r="RH445" s="33"/>
      <c r="RI445" s="33"/>
      <c r="RJ445" s="33"/>
      <c r="RK445" s="33"/>
      <c r="RL445" s="33"/>
      <c r="RM445" s="33"/>
      <c r="RN445" s="33"/>
      <c r="RO445" s="33"/>
      <c r="RP445" s="33"/>
      <c r="RQ445" s="33"/>
      <c r="RR445" s="33"/>
      <c r="RS445" s="33"/>
      <c r="RT445" s="33"/>
      <c r="RU445" s="33"/>
      <c r="RV445" s="33"/>
      <c r="RW445" s="33"/>
      <c r="RX445" s="33"/>
      <c r="RY445" s="33"/>
      <c r="RZ445" s="33"/>
      <c r="SA445" s="33"/>
      <c r="SB445" s="33"/>
      <c r="SC445" s="33"/>
      <c r="SD445" s="33"/>
      <c r="SE445" s="33"/>
      <c r="SF445" s="33"/>
      <c r="SG445" s="33"/>
      <c r="SH445" s="33"/>
      <c r="SI445" s="33"/>
      <c r="SJ445" s="33"/>
      <c r="SK445" s="33"/>
      <c r="SL445" s="33"/>
      <c r="SM445" s="33"/>
      <c r="SN445" s="33"/>
      <c r="SO445" s="33"/>
      <c r="SP445" s="33"/>
      <c r="SQ445" s="33"/>
      <c r="SR445" s="33"/>
      <c r="SS445" s="33"/>
      <c r="ST445" s="33"/>
      <c r="SU445" s="33"/>
      <c r="SV445" s="33"/>
      <c r="SW445" s="33"/>
      <c r="SX445" s="33"/>
      <c r="SY445" s="33"/>
      <c r="SZ445" s="33"/>
      <c r="TA445" s="33"/>
      <c r="TB445" s="33"/>
      <c r="TC445" s="33"/>
      <c r="TD445" s="33"/>
      <c r="TE445" s="33"/>
      <c r="TF445" s="33"/>
      <c r="TG445" s="33"/>
      <c r="TH445" s="33"/>
      <c r="TI445" s="33"/>
      <c r="TJ445" s="33"/>
      <c r="TK445" s="33"/>
      <c r="TL445" s="33"/>
      <c r="TM445" s="33"/>
      <c r="TN445" s="33"/>
      <c r="TO445" s="33"/>
      <c r="TP445" s="33"/>
      <c r="TQ445" s="33"/>
      <c r="TR445" s="33"/>
      <c r="TS445" s="33"/>
      <c r="TT445" s="33"/>
      <c r="TU445" s="33"/>
      <c r="TV445" s="33"/>
      <c r="TW445" s="33"/>
      <c r="TX445" s="33"/>
      <c r="TY445" s="33"/>
      <c r="TZ445" s="33"/>
      <c r="UA445" s="33"/>
      <c r="UB445" s="33"/>
      <c r="UC445" s="33"/>
      <c r="UD445" s="33"/>
      <c r="UE445" s="33"/>
      <c r="UF445" s="33"/>
      <c r="UG445" s="33"/>
      <c r="UH445" s="33"/>
      <c r="UI445" s="33"/>
      <c r="UJ445" s="33"/>
      <c r="UK445" s="33"/>
      <c r="UL445" s="33"/>
    </row>
    <row r="446" spans="1:558" s="13" customFormat="1" x14ac:dyDescent="0.25">
      <c r="A446" s="54">
        <v>440</v>
      </c>
      <c r="B446" s="24" t="s">
        <v>531</v>
      </c>
      <c r="C446" s="54" t="s">
        <v>912</v>
      </c>
      <c r="D446" s="80" t="s">
        <v>509</v>
      </c>
      <c r="E446" s="80" t="s">
        <v>843</v>
      </c>
      <c r="F446" s="86" t="s">
        <v>921</v>
      </c>
      <c r="G446" s="25">
        <v>75000</v>
      </c>
      <c r="H446" s="84">
        <v>6309.38</v>
      </c>
      <c r="I446" s="25">
        <v>25</v>
      </c>
      <c r="J446" s="85">
        <v>2152.5</v>
      </c>
      <c r="K446" s="60">
        <f t="shared" si="54"/>
        <v>5324.9999999999991</v>
      </c>
      <c r="L446" s="36">
        <f t="shared" si="55"/>
        <v>825.00000000000011</v>
      </c>
      <c r="M446" s="72">
        <v>2280</v>
      </c>
      <c r="N446" s="25">
        <f t="shared" si="56"/>
        <v>5317.5</v>
      </c>
      <c r="O446" s="25"/>
      <c r="P446" s="25">
        <f t="shared" si="57"/>
        <v>4432.5</v>
      </c>
      <c r="Q446" s="25">
        <f t="shared" si="58"/>
        <v>10766.880000000001</v>
      </c>
      <c r="R446" s="25">
        <f t="shared" si="59"/>
        <v>11467.5</v>
      </c>
      <c r="S446" s="25">
        <f t="shared" si="53"/>
        <v>64233.119999999995</v>
      </c>
      <c r="T446" s="37" t="s">
        <v>44</v>
      </c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  <c r="LD446" s="33"/>
      <c r="LE446" s="33"/>
      <c r="LF446" s="33"/>
      <c r="LG446" s="33"/>
      <c r="LH446" s="33"/>
      <c r="LI446" s="33"/>
      <c r="LJ446" s="33"/>
      <c r="LK446" s="33"/>
      <c r="LL446" s="33"/>
      <c r="LM446" s="33"/>
      <c r="LN446" s="33"/>
      <c r="LO446" s="33"/>
      <c r="LP446" s="33"/>
      <c r="LQ446" s="33"/>
      <c r="LR446" s="33"/>
      <c r="LS446" s="33"/>
      <c r="LT446" s="33"/>
      <c r="LU446" s="33"/>
      <c r="LV446" s="33"/>
      <c r="LW446" s="33"/>
      <c r="LX446" s="33"/>
      <c r="LY446" s="33"/>
      <c r="LZ446" s="33"/>
      <c r="MA446" s="33"/>
      <c r="MB446" s="33"/>
      <c r="MC446" s="33"/>
      <c r="MD446" s="33"/>
      <c r="ME446" s="33"/>
      <c r="MF446" s="33"/>
      <c r="MG446" s="33"/>
      <c r="MH446" s="33"/>
      <c r="MI446" s="33"/>
      <c r="MJ446" s="33"/>
      <c r="MK446" s="33"/>
      <c r="ML446" s="33"/>
      <c r="MM446" s="33"/>
      <c r="MN446" s="33"/>
      <c r="MO446" s="33"/>
      <c r="MP446" s="33"/>
      <c r="MQ446" s="33"/>
      <c r="MR446" s="33"/>
      <c r="MS446" s="33"/>
      <c r="MT446" s="33"/>
      <c r="MU446" s="33"/>
      <c r="MV446" s="33"/>
      <c r="MW446" s="33"/>
      <c r="MX446" s="33"/>
      <c r="MY446" s="33"/>
      <c r="MZ446" s="33"/>
      <c r="NA446" s="33"/>
      <c r="NB446" s="33"/>
      <c r="NC446" s="33"/>
      <c r="ND446" s="33"/>
      <c r="NE446" s="33"/>
      <c r="NF446" s="33"/>
      <c r="NG446" s="33"/>
      <c r="NH446" s="33"/>
      <c r="NI446" s="33"/>
      <c r="NJ446" s="33"/>
      <c r="NK446" s="33"/>
      <c r="NL446" s="33"/>
      <c r="NM446" s="33"/>
      <c r="NN446" s="33"/>
      <c r="NO446" s="33"/>
      <c r="NP446" s="33"/>
      <c r="NQ446" s="33"/>
      <c r="NR446" s="33"/>
      <c r="NS446" s="33"/>
      <c r="NT446" s="33"/>
      <c r="NU446" s="33"/>
      <c r="NV446" s="33"/>
      <c r="NW446" s="33"/>
      <c r="NX446" s="33"/>
      <c r="NY446" s="33"/>
      <c r="NZ446" s="33"/>
      <c r="OA446" s="33"/>
      <c r="OB446" s="33"/>
      <c r="OC446" s="33"/>
      <c r="OD446" s="33"/>
      <c r="OE446" s="33"/>
      <c r="OF446" s="33"/>
      <c r="OG446" s="33"/>
      <c r="OH446" s="33"/>
      <c r="OI446" s="33"/>
      <c r="OJ446" s="33"/>
      <c r="OK446" s="33"/>
      <c r="OL446" s="33"/>
      <c r="OM446" s="33"/>
      <c r="ON446" s="33"/>
      <c r="OO446" s="33"/>
      <c r="OP446" s="33"/>
      <c r="OQ446" s="33"/>
      <c r="OR446" s="33"/>
      <c r="OS446" s="33"/>
      <c r="OT446" s="33"/>
      <c r="OU446" s="33"/>
      <c r="OV446" s="33"/>
      <c r="OW446" s="33"/>
      <c r="OX446" s="33"/>
      <c r="OY446" s="33"/>
      <c r="OZ446" s="33"/>
      <c r="PA446" s="33"/>
      <c r="PB446" s="33"/>
      <c r="PC446" s="33"/>
      <c r="PD446" s="33"/>
      <c r="PE446" s="33"/>
      <c r="PF446" s="33"/>
      <c r="PG446" s="33"/>
      <c r="PH446" s="33"/>
      <c r="PI446" s="33"/>
      <c r="PJ446" s="33"/>
      <c r="PK446" s="33"/>
      <c r="PL446" s="33"/>
      <c r="PM446" s="33"/>
      <c r="PN446" s="33"/>
      <c r="PO446" s="33"/>
      <c r="PP446" s="33"/>
      <c r="PQ446" s="33"/>
      <c r="PR446" s="33"/>
      <c r="PS446" s="33"/>
      <c r="PT446" s="33"/>
      <c r="PU446" s="33"/>
      <c r="PV446" s="33"/>
      <c r="PW446" s="33"/>
      <c r="PX446" s="33"/>
      <c r="PY446" s="33"/>
      <c r="PZ446" s="33"/>
      <c r="QA446" s="33"/>
      <c r="QB446" s="33"/>
      <c r="QC446" s="33"/>
      <c r="QD446" s="33"/>
      <c r="QE446" s="33"/>
      <c r="QF446" s="33"/>
      <c r="QG446" s="33"/>
      <c r="QH446" s="33"/>
      <c r="QI446" s="33"/>
      <c r="QJ446" s="33"/>
      <c r="QK446" s="33"/>
      <c r="QL446" s="33"/>
      <c r="QM446" s="33"/>
      <c r="QN446" s="33"/>
      <c r="QO446" s="33"/>
      <c r="QP446" s="33"/>
      <c r="QQ446" s="33"/>
      <c r="QR446" s="33"/>
      <c r="QS446" s="33"/>
      <c r="QT446" s="33"/>
      <c r="QU446" s="33"/>
      <c r="QV446" s="33"/>
      <c r="QW446" s="33"/>
      <c r="QX446" s="33"/>
      <c r="QY446" s="33"/>
      <c r="QZ446" s="33"/>
      <c r="RA446" s="33"/>
      <c r="RB446" s="33"/>
      <c r="RC446" s="33"/>
      <c r="RD446" s="33"/>
      <c r="RE446" s="33"/>
      <c r="RF446" s="33"/>
      <c r="RG446" s="33"/>
      <c r="RH446" s="33"/>
      <c r="RI446" s="33"/>
      <c r="RJ446" s="33"/>
      <c r="RK446" s="33"/>
      <c r="RL446" s="33"/>
      <c r="RM446" s="33"/>
      <c r="RN446" s="33"/>
      <c r="RO446" s="33"/>
      <c r="RP446" s="33"/>
      <c r="RQ446" s="33"/>
      <c r="RR446" s="33"/>
      <c r="RS446" s="33"/>
      <c r="RT446" s="33"/>
      <c r="RU446" s="33"/>
      <c r="RV446" s="33"/>
      <c r="RW446" s="33"/>
      <c r="RX446" s="33"/>
      <c r="RY446" s="33"/>
      <c r="RZ446" s="33"/>
      <c r="SA446" s="33"/>
      <c r="SB446" s="33"/>
      <c r="SC446" s="33"/>
      <c r="SD446" s="33"/>
      <c r="SE446" s="33"/>
      <c r="SF446" s="33"/>
      <c r="SG446" s="33"/>
      <c r="SH446" s="33"/>
      <c r="SI446" s="33"/>
      <c r="SJ446" s="33"/>
      <c r="SK446" s="33"/>
      <c r="SL446" s="33"/>
      <c r="SM446" s="33"/>
      <c r="SN446" s="33"/>
      <c r="SO446" s="33"/>
      <c r="SP446" s="33"/>
      <c r="SQ446" s="33"/>
      <c r="SR446" s="33"/>
      <c r="SS446" s="33"/>
      <c r="ST446" s="33"/>
      <c r="SU446" s="33"/>
      <c r="SV446" s="33"/>
      <c r="SW446" s="33"/>
      <c r="SX446" s="33"/>
      <c r="SY446" s="33"/>
      <c r="SZ446" s="33"/>
      <c r="TA446" s="33"/>
      <c r="TB446" s="33"/>
      <c r="TC446" s="33"/>
      <c r="TD446" s="33"/>
      <c r="TE446" s="33"/>
      <c r="TF446" s="33"/>
      <c r="TG446" s="33"/>
      <c r="TH446" s="33"/>
      <c r="TI446" s="33"/>
      <c r="TJ446" s="33"/>
      <c r="TK446" s="33"/>
      <c r="TL446" s="33"/>
      <c r="TM446" s="33"/>
      <c r="TN446" s="33"/>
      <c r="TO446" s="33"/>
      <c r="TP446" s="33"/>
      <c r="TQ446" s="33"/>
      <c r="TR446" s="33"/>
      <c r="TS446" s="33"/>
      <c r="TT446" s="33"/>
      <c r="TU446" s="33"/>
      <c r="TV446" s="33"/>
      <c r="TW446" s="33"/>
      <c r="TX446" s="33"/>
      <c r="TY446" s="33"/>
      <c r="TZ446" s="33"/>
      <c r="UA446" s="33"/>
      <c r="UB446" s="33"/>
      <c r="UC446" s="33"/>
      <c r="UD446" s="33"/>
      <c r="UE446" s="33"/>
      <c r="UF446" s="33"/>
      <c r="UG446" s="33"/>
      <c r="UH446" s="33"/>
      <c r="UI446" s="33"/>
      <c r="UJ446" s="33"/>
      <c r="UK446" s="33"/>
      <c r="UL446" s="33"/>
    </row>
    <row r="447" spans="1:558" s="13" customFormat="1" x14ac:dyDescent="0.25">
      <c r="A447" s="54">
        <v>441</v>
      </c>
      <c r="B447" s="24" t="s">
        <v>986</v>
      </c>
      <c r="C447" s="54" t="s">
        <v>912</v>
      </c>
      <c r="D447" s="80" t="s">
        <v>509</v>
      </c>
      <c r="E447" s="80" t="s">
        <v>987</v>
      </c>
      <c r="F447" s="86" t="s">
        <v>921</v>
      </c>
      <c r="G447" s="25">
        <v>25000</v>
      </c>
      <c r="H447" s="87">
        <v>0</v>
      </c>
      <c r="I447" s="25">
        <v>25</v>
      </c>
      <c r="J447" s="85">
        <v>717.5</v>
      </c>
      <c r="K447" s="60">
        <f t="shared" si="54"/>
        <v>1774.9999999999998</v>
      </c>
      <c r="L447" s="36">
        <f t="shared" si="55"/>
        <v>275</v>
      </c>
      <c r="M447" s="72">
        <v>760</v>
      </c>
      <c r="N447" s="25">
        <f t="shared" si="56"/>
        <v>1772.5000000000002</v>
      </c>
      <c r="O447" s="25"/>
      <c r="P447" s="25">
        <f t="shared" si="57"/>
        <v>1477.5</v>
      </c>
      <c r="Q447" s="25">
        <f t="shared" si="58"/>
        <v>1502.5</v>
      </c>
      <c r="R447" s="25">
        <f t="shared" si="59"/>
        <v>3822.5</v>
      </c>
      <c r="S447" s="25">
        <f t="shared" si="53"/>
        <v>23497.5</v>
      </c>
      <c r="T447" s="37" t="s">
        <v>44</v>
      </c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  <c r="LD447" s="33"/>
      <c r="LE447" s="33"/>
      <c r="LF447" s="33"/>
      <c r="LG447" s="33"/>
      <c r="LH447" s="33"/>
      <c r="LI447" s="33"/>
      <c r="LJ447" s="33"/>
      <c r="LK447" s="33"/>
      <c r="LL447" s="33"/>
      <c r="LM447" s="33"/>
      <c r="LN447" s="33"/>
      <c r="LO447" s="33"/>
      <c r="LP447" s="33"/>
      <c r="LQ447" s="33"/>
      <c r="LR447" s="33"/>
      <c r="LS447" s="33"/>
      <c r="LT447" s="33"/>
      <c r="LU447" s="33"/>
      <c r="LV447" s="33"/>
      <c r="LW447" s="33"/>
      <c r="LX447" s="33"/>
      <c r="LY447" s="33"/>
      <c r="LZ447" s="33"/>
      <c r="MA447" s="33"/>
      <c r="MB447" s="33"/>
      <c r="MC447" s="33"/>
      <c r="MD447" s="33"/>
      <c r="ME447" s="33"/>
      <c r="MF447" s="33"/>
      <c r="MG447" s="33"/>
      <c r="MH447" s="33"/>
      <c r="MI447" s="33"/>
      <c r="MJ447" s="33"/>
      <c r="MK447" s="33"/>
      <c r="ML447" s="33"/>
      <c r="MM447" s="33"/>
      <c r="MN447" s="33"/>
      <c r="MO447" s="33"/>
      <c r="MP447" s="33"/>
      <c r="MQ447" s="33"/>
      <c r="MR447" s="33"/>
      <c r="MS447" s="33"/>
      <c r="MT447" s="33"/>
      <c r="MU447" s="33"/>
      <c r="MV447" s="33"/>
      <c r="MW447" s="33"/>
      <c r="MX447" s="33"/>
      <c r="MY447" s="33"/>
      <c r="MZ447" s="33"/>
      <c r="NA447" s="33"/>
      <c r="NB447" s="33"/>
      <c r="NC447" s="33"/>
      <c r="ND447" s="33"/>
      <c r="NE447" s="33"/>
      <c r="NF447" s="33"/>
      <c r="NG447" s="33"/>
      <c r="NH447" s="33"/>
      <c r="NI447" s="33"/>
      <c r="NJ447" s="33"/>
      <c r="NK447" s="33"/>
      <c r="NL447" s="33"/>
      <c r="NM447" s="33"/>
      <c r="NN447" s="33"/>
      <c r="NO447" s="33"/>
      <c r="NP447" s="33"/>
      <c r="NQ447" s="33"/>
      <c r="NR447" s="33"/>
      <c r="NS447" s="33"/>
      <c r="NT447" s="33"/>
      <c r="NU447" s="33"/>
      <c r="NV447" s="33"/>
      <c r="NW447" s="33"/>
      <c r="NX447" s="33"/>
      <c r="NY447" s="33"/>
      <c r="NZ447" s="33"/>
      <c r="OA447" s="33"/>
      <c r="OB447" s="33"/>
      <c r="OC447" s="33"/>
      <c r="OD447" s="33"/>
      <c r="OE447" s="33"/>
      <c r="OF447" s="33"/>
      <c r="OG447" s="33"/>
      <c r="OH447" s="33"/>
      <c r="OI447" s="33"/>
      <c r="OJ447" s="33"/>
      <c r="OK447" s="33"/>
      <c r="OL447" s="33"/>
      <c r="OM447" s="33"/>
      <c r="ON447" s="33"/>
      <c r="OO447" s="33"/>
      <c r="OP447" s="33"/>
      <c r="OQ447" s="33"/>
      <c r="OR447" s="33"/>
      <c r="OS447" s="33"/>
      <c r="OT447" s="33"/>
      <c r="OU447" s="33"/>
      <c r="OV447" s="33"/>
      <c r="OW447" s="33"/>
      <c r="OX447" s="33"/>
      <c r="OY447" s="33"/>
      <c r="OZ447" s="33"/>
      <c r="PA447" s="33"/>
      <c r="PB447" s="33"/>
      <c r="PC447" s="33"/>
      <c r="PD447" s="33"/>
      <c r="PE447" s="33"/>
      <c r="PF447" s="33"/>
      <c r="PG447" s="33"/>
      <c r="PH447" s="33"/>
      <c r="PI447" s="33"/>
      <c r="PJ447" s="33"/>
      <c r="PK447" s="33"/>
      <c r="PL447" s="33"/>
      <c r="PM447" s="33"/>
      <c r="PN447" s="33"/>
      <c r="PO447" s="33"/>
      <c r="PP447" s="33"/>
      <c r="PQ447" s="33"/>
      <c r="PR447" s="33"/>
      <c r="PS447" s="33"/>
      <c r="PT447" s="33"/>
      <c r="PU447" s="33"/>
      <c r="PV447" s="33"/>
      <c r="PW447" s="33"/>
      <c r="PX447" s="33"/>
      <c r="PY447" s="33"/>
      <c r="PZ447" s="33"/>
      <c r="QA447" s="33"/>
      <c r="QB447" s="33"/>
      <c r="QC447" s="33"/>
      <c r="QD447" s="33"/>
      <c r="QE447" s="33"/>
      <c r="QF447" s="33"/>
      <c r="QG447" s="33"/>
      <c r="QH447" s="33"/>
      <c r="QI447" s="33"/>
      <c r="QJ447" s="33"/>
      <c r="QK447" s="33"/>
      <c r="QL447" s="33"/>
      <c r="QM447" s="33"/>
      <c r="QN447" s="33"/>
      <c r="QO447" s="33"/>
      <c r="QP447" s="33"/>
      <c r="QQ447" s="33"/>
      <c r="QR447" s="33"/>
      <c r="QS447" s="33"/>
      <c r="QT447" s="33"/>
      <c r="QU447" s="33"/>
      <c r="QV447" s="33"/>
      <c r="QW447" s="33"/>
      <c r="QX447" s="33"/>
      <c r="QY447" s="33"/>
      <c r="QZ447" s="33"/>
      <c r="RA447" s="33"/>
      <c r="RB447" s="33"/>
      <c r="RC447" s="33"/>
      <c r="RD447" s="33"/>
      <c r="RE447" s="33"/>
      <c r="RF447" s="33"/>
      <c r="RG447" s="33"/>
      <c r="RH447" s="33"/>
      <c r="RI447" s="33"/>
      <c r="RJ447" s="33"/>
      <c r="RK447" s="33"/>
      <c r="RL447" s="33"/>
      <c r="RM447" s="33"/>
      <c r="RN447" s="33"/>
      <c r="RO447" s="33"/>
      <c r="RP447" s="33"/>
      <c r="RQ447" s="33"/>
      <c r="RR447" s="33"/>
      <c r="RS447" s="33"/>
      <c r="RT447" s="33"/>
      <c r="RU447" s="33"/>
      <c r="RV447" s="33"/>
      <c r="RW447" s="33"/>
      <c r="RX447" s="33"/>
      <c r="RY447" s="33"/>
      <c r="RZ447" s="33"/>
      <c r="SA447" s="33"/>
      <c r="SB447" s="33"/>
      <c r="SC447" s="33"/>
      <c r="SD447" s="33"/>
      <c r="SE447" s="33"/>
      <c r="SF447" s="33"/>
      <c r="SG447" s="33"/>
      <c r="SH447" s="33"/>
      <c r="SI447" s="33"/>
      <c r="SJ447" s="33"/>
      <c r="SK447" s="33"/>
      <c r="SL447" s="33"/>
      <c r="SM447" s="33"/>
      <c r="SN447" s="33"/>
      <c r="SO447" s="33"/>
      <c r="SP447" s="33"/>
      <c r="SQ447" s="33"/>
      <c r="SR447" s="33"/>
      <c r="SS447" s="33"/>
      <c r="ST447" s="33"/>
      <c r="SU447" s="33"/>
      <c r="SV447" s="33"/>
      <c r="SW447" s="33"/>
      <c r="SX447" s="33"/>
      <c r="SY447" s="33"/>
      <c r="SZ447" s="33"/>
      <c r="TA447" s="33"/>
      <c r="TB447" s="33"/>
      <c r="TC447" s="33"/>
      <c r="TD447" s="33"/>
      <c r="TE447" s="33"/>
      <c r="TF447" s="33"/>
      <c r="TG447" s="33"/>
      <c r="TH447" s="33"/>
      <c r="TI447" s="33"/>
      <c r="TJ447" s="33"/>
      <c r="TK447" s="33"/>
      <c r="TL447" s="33"/>
      <c r="TM447" s="33"/>
      <c r="TN447" s="33"/>
      <c r="TO447" s="33"/>
      <c r="TP447" s="33"/>
      <c r="TQ447" s="33"/>
      <c r="TR447" s="33"/>
      <c r="TS447" s="33"/>
      <c r="TT447" s="33"/>
      <c r="TU447" s="33"/>
      <c r="TV447" s="33"/>
      <c r="TW447" s="33"/>
      <c r="TX447" s="33"/>
      <c r="TY447" s="33"/>
      <c r="TZ447" s="33"/>
      <c r="UA447" s="33"/>
      <c r="UB447" s="33"/>
      <c r="UC447" s="33"/>
      <c r="UD447" s="33"/>
      <c r="UE447" s="33"/>
      <c r="UF447" s="33"/>
      <c r="UG447" s="33"/>
      <c r="UH447" s="33"/>
      <c r="UI447" s="33"/>
      <c r="UJ447" s="33"/>
      <c r="UK447" s="33"/>
      <c r="UL447" s="33"/>
    </row>
    <row r="448" spans="1:558" s="13" customFormat="1" x14ac:dyDescent="0.25">
      <c r="A448" s="54">
        <v>442</v>
      </c>
      <c r="B448" s="24" t="s">
        <v>532</v>
      </c>
      <c r="C448" s="54" t="s">
        <v>913</v>
      </c>
      <c r="D448" s="80" t="s">
        <v>509</v>
      </c>
      <c r="E448" s="80" t="s">
        <v>36</v>
      </c>
      <c r="F448" s="86" t="s">
        <v>920</v>
      </c>
      <c r="G448" s="25">
        <v>25000</v>
      </c>
      <c r="H448" s="87">
        <v>0</v>
      </c>
      <c r="I448" s="25">
        <v>25</v>
      </c>
      <c r="J448" s="85">
        <v>717.5</v>
      </c>
      <c r="K448" s="60">
        <f t="shared" si="54"/>
        <v>1774.9999999999998</v>
      </c>
      <c r="L448" s="36">
        <f t="shared" si="55"/>
        <v>275</v>
      </c>
      <c r="M448" s="72">
        <v>760</v>
      </c>
      <c r="N448" s="25">
        <f t="shared" si="56"/>
        <v>1772.5000000000002</v>
      </c>
      <c r="O448" s="25"/>
      <c r="P448" s="25">
        <f t="shared" si="57"/>
        <v>1477.5</v>
      </c>
      <c r="Q448" s="25">
        <f t="shared" si="58"/>
        <v>1502.5</v>
      </c>
      <c r="R448" s="25">
        <f t="shared" si="59"/>
        <v>3822.5</v>
      </c>
      <c r="S448" s="25">
        <f t="shared" si="53"/>
        <v>23497.5</v>
      </c>
      <c r="T448" s="37" t="s">
        <v>44</v>
      </c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  <c r="LD448" s="33"/>
      <c r="LE448" s="33"/>
      <c r="LF448" s="33"/>
      <c r="LG448" s="33"/>
      <c r="LH448" s="33"/>
      <c r="LI448" s="33"/>
      <c r="LJ448" s="33"/>
      <c r="LK448" s="33"/>
      <c r="LL448" s="33"/>
      <c r="LM448" s="33"/>
      <c r="LN448" s="33"/>
      <c r="LO448" s="33"/>
      <c r="LP448" s="33"/>
      <c r="LQ448" s="33"/>
      <c r="LR448" s="33"/>
      <c r="LS448" s="33"/>
      <c r="LT448" s="33"/>
      <c r="LU448" s="33"/>
      <c r="LV448" s="33"/>
      <c r="LW448" s="33"/>
      <c r="LX448" s="33"/>
      <c r="LY448" s="33"/>
      <c r="LZ448" s="33"/>
      <c r="MA448" s="33"/>
      <c r="MB448" s="33"/>
      <c r="MC448" s="33"/>
      <c r="MD448" s="33"/>
      <c r="ME448" s="33"/>
      <c r="MF448" s="33"/>
      <c r="MG448" s="33"/>
      <c r="MH448" s="33"/>
      <c r="MI448" s="33"/>
      <c r="MJ448" s="33"/>
      <c r="MK448" s="33"/>
      <c r="ML448" s="33"/>
      <c r="MM448" s="33"/>
      <c r="MN448" s="33"/>
      <c r="MO448" s="33"/>
      <c r="MP448" s="33"/>
      <c r="MQ448" s="33"/>
      <c r="MR448" s="33"/>
      <c r="MS448" s="33"/>
      <c r="MT448" s="33"/>
      <c r="MU448" s="33"/>
      <c r="MV448" s="33"/>
      <c r="MW448" s="33"/>
      <c r="MX448" s="33"/>
      <c r="MY448" s="33"/>
      <c r="MZ448" s="33"/>
      <c r="NA448" s="33"/>
      <c r="NB448" s="33"/>
      <c r="NC448" s="33"/>
      <c r="ND448" s="33"/>
      <c r="NE448" s="33"/>
      <c r="NF448" s="33"/>
      <c r="NG448" s="33"/>
      <c r="NH448" s="33"/>
      <c r="NI448" s="33"/>
      <c r="NJ448" s="33"/>
      <c r="NK448" s="33"/>
      <c r="NL448" s="33"/>
      <c r="NM448" s="33"/>
      <c r="NN448" s="33"/>
      <c r="NO448" s="33"/>
      <c r="NP448" s="33"/>
      <c r="NQ448" s="33"/>
      <c r="NR448" s="33"/>
      <c r="NS448" s="33"/>
      <c r="NT448" s="33"/>
      <c r="NU448" s="33"/>
      <c r="NV448" s="33"/>
      <c r="NW448" s="33"/>
      <c r="NX448" s="33"/>
      <c r="NY448" s="33"/>
      <c r="NZ448" s="33"/>
      <c r="OA448" s="33"/>
      <c r="OB448" s="33"/>
      <c r="OC448" s="33"/>
      <c r="OD448" s="33"/>
      <c r="OE448" s="33"/>
      <c r="OF448" s="33"/>
      <c r="OG448" s="33"/>
      <c r="OH448" s="33"/>
      <c r="OI448" s="33"/>
      <c r="OJ448" s="33"/>
      <c r="OK448" s="33"/>
      <c r="OL448" s="33"/>
      <c r="OM448" s="33"/>
      <c r="ON448" s="33"/>
      <c r="OO448" s="33"/>
      <c r="OP448" s="33"/>
      <c r="OQ448" s="33"/>
      <c r="OR448" s="33"/>
      <c r="OS448" s="33"/>
      <c r="OT448" s="33"/>
      <c r="OU448" s="33"/>
      <c r="OV448" s="33"/>
      <c r="OW448" s="33"/>
      <c r="OX448" s="33"/>
      <c r="OY448" s="33"/>
      <c r="OZ448" s="33"/>
      <c r="PA448" s="33"/>
      <c r="PB448" s="33"/>
      <c r="PC448" s="33"/>
      <c r="PD448" s="33"/>
      <c r="PE448" s="33"/>
      <c r="PF448" s="33"/>
      <c r="PG448" s="33"/>
      <c r="PH448" s="33"/>
      <c r="PI448" s="33"/>
      <c r="PJ448" s="33"/>
      <c r="PK448" s="33"/>
      <c r="PL448" s="33"/>
      <c r="PM448" s="33"/>
      <c r="PN448" s="33"/>
      <c r="PO448" s="33"/>
      <c r="PP448" s="33"/>
      <c r="PQ448" s="33"/>
      <c r="PR448" s="33"/>
      <c r="PS448" s="33"/>
      <c r="PT448" s="33"/>
      <c r="PU448" s="33"/>
      <c r="PV448" s="33"/>
      <c r="PW448" s="33"/>
      <c r="PX448" s="33"/>
      <c r="PY448" s="33"/>
      <c r="PZ448" s="33"/>
      <c r="QA448" s="33"/>
      <c r="QB448" s="33"/>
      <c r="QC448" s="33"/>
      <c r="QD448" s="33"/>
      <c r="QE448" s="33"/>
      <c r="QF448" s="33"/>
      <c r="QG448" s="33"/>
      <c r="QH448" s="33"/>
      <c r="QI448" s="33"/>
      <c r="QJ448" s="33"/>
      <c r="QK448" s="33"/>
      <c r="QL448" s="33"/>
      <c r="QM448" s="33"/>
      <c r="QN448" s="33"/>
      <c r="QO448" s="33"/>
      <c r="QP448" s="33"/>
      <c r="QQ448" s="33"/>
      <c r="QR448" s="33"/>
      <c r="QS448" s="33"/>
      <c r="QT448" s="33"/>
      <c r="QU448" s="33"/>
      <c r="QV448" s="33"/>
      <c r="QW448" s="33"/>
      <c r="QX448" s="33"/>
      <c r="QY448" s="33"/>
      <c r="QZ448" s="33"/>
      <c r="RA448" s="33"/>
      <c r="RB448" s="33"/>
      <c r="RC448" s="33"/>
      <c r="RD448" s="33"/>
      <c r="RE448" s="33"/>
      <c r="RF448" s="33"/>
      <c r="RG448" s="33"/>
      <c r="RH448" s="33"/>
      <c r="RI448" s="33"/>
      <c r="RJ448" s="33"/>
      <c r="RK448" s="33"/>
      <c r="RL448" s="33"/>
      <c r="RM448" s="33"/>
      <c r="RN448" s="33"/>
      <c r="RO448" s="33"/>
      <c r="RP448" s="33"/>
      <c r="RQ448" s="33"/>
      <c r="RR448" s="33"/>
      <c r="RS448" s="33"/>
      <c r="RT448" s="33"/>
      <c r="RU448" s="33"/>
      <c r="RV448" s="33"/>
      <c r="RW448" s="33"/>
      <c r="RX448" s="33"/>
      <c r="RY448" s="33"/>
      <c r="RZ448" s="33"/>
      <c r="SA448" s="33"/>
      <c r="SB448" s="33"/>
      <c r="SC448" s="33"/>
      <c r="SD448" s="33"/>
      <c r="SE448" s="33"/>
      <c r="SF448" s="33"/>
      <c r="SG448" s="33"/>
      <c r="SH448" s="33"/>
      <c r="SI448" s="33"/>
      <c r="SJ448" s="33"/>
      <c r="SK448" s="33"/>
      <c r="SL448" s="33"/>
      <c r="SM448" s="33"/>
      <c r="SN448" s="33"/>
      <c r="SO448" s="33"/>
      <c r="SP448" s="33"/>
      <c r="SQ448" s="33"/>
      <c r="SR448" s="33"/>
      <c r="SS448" s="33"/>
      <c r="ST448" s="33"/>
      <c r="SU448" s="33"/>
      <c r="SV448" s="33"/>
      <c r="SW448" s="33"/>
      <c r="SX448" s="33"/>
      <c r="SY448" s="33"/>
      <c r="SZ448" s="33"/>
      <c r="TA448" s="33"/>
      <c r="TB448" s="33"/>
      <c r="TC448" s="33"/>
      <c r="TD448" s="33"/>
      <c r="TE448" s="33"/>
      <c r="TF448" s="33"/>
      <c r="TG448" s="33"/>
      <c r="TH448" s="33"/>
      <c r="TI448" s="33"/>
      <c r="TJ448" s="33"/>
      <c r="TK448" s="33"/>
      <c r="TL448" s="33"/>
      <c r="TM448" s="33"/>
      <c r="TN448" s="33"/>
      <c r="TO448" s="33"/>
      <c r="TP448" s="33"/>
      <c r="TQ448" s="33"/>
      <c r="TR448" s="33"/>
      <c r="TS448" s="33"/>
      <c r="TT448" s="33"/>
      <c r="TU448" s="33"/>
      <c r="TV448" s="33"/>
      <c r="TW448" s="33"/>
      <c r="TX448" s="33"/>
      <c r="TY448" s="33"/>
      <c r="TZ448" s="33"/>
      <c r="UA448" s="33"/>
      <c r="UB448" s="33"/>
      <c r="UC448" s="33"/>
      <c r="UD448" s="33"/>
      <c r="UE448" s="33"/>
      <c r="UF448" s="33"/>
      <c r="UG448" s="33"/>
      <c r="UH448" s="33"/>
      <c r="UI448" s="33"/>
      <c r="UJ448" s="33"/>
      <c r="UK448" s="33"/>
      <c r="UL448" s="33"/>
    </row>
    <row r="449" spans="1:558" s="13" customFormat="1" x14ac:dyDescent="0.25">
      <c r="A449" s="54">
        <v>443</v>
      </c>
      <c r="B449" s="24" t="s">
        <v>533</v>
      </c>
      <c r="C449" s="54" t="s">
        <v>912</v>
      </c>
      <c r="D449" s="80" t="s">
        <v>509</v>
      </c>
      <c r="E449" s="80" t="s">
        <v>150</v>
      </c>
      <c r="F449" s="86" t="s">
        <v>921</v>
      </c>
      <c r="G449" s="25">
        <v>70000</v>
      </c>
      <c r="H449" s="84">
        <v>5368.48</v>
      </c>
      <c r="I449" s="25">
        <v>25</v>
      </c>
      <c r="J449" s="85">
        <v>2009</v>
      </c>
      <c r="K449" s="60">
        <f t="shared" si="54"/>
        <v>4970</v>
      </c>
      <c r="L449" s="36">
        <f t="shared" si="55"/>
        <v>770.00000000000011</v>
      </c>
      <c r="M449" s="72">
        <v>2128</v>
      </c>
      <c r="N449" s="25">
        <f t="shared" si="56"/>
        <v>4963</v>
      </c>
      <c r="O449" s="25"/>
      <c r="P449" s="25">
        <f t="shared" si="57"/>
        <v>4137</v>
      </c>
      <c r="Q449" s="25">
        <f t="shared" si="58"/>
        <v>9530.48</v>
      </c>
      <c r="R449" s="25">
        <f t="shared" si="59"/>
        <v>10703</v>
      </c>
      <c r="S449" s="25">
        <f t="shared" si="53"/>
        <v>60469.520000000004</v>
      </c>
      <c r="T449" s="37" t="s">
        <v>44</v>
      </c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  <c r="LD449" s="33"/>
      <c r="LE449" s="33"/>
      <c r="LF449" s="33"/>
      <c r="LG449" s="33"/>
      <c r="LH449" s="33"/>
      <c r="LI449" s="33"/>
      <c r="LJ449" s="33"/>
      <c r="LK449" s="33"/>
      <c r="LL449" s="33"/>
      <c r="LM449" s="33"/>
      <c r="LN449" s="33"/>
      <c r="LO449" s="33"/>
      <c r="LP449" s="33"/>
      <c r="LQ449" s="33"/>
      <c r="LR449" s="33"/>
      <c r="LS449" s="33"/>
      <c r="LT449" s="33"/>
      <c r="LU449" s="33"/>
      <c r="LV449" s="33"/>
      <c r="LW449" s="33"/>
      <c r="LX449" s="33"/>
      <c r="LY449" s="33"/>
      <c r="LZ449" s="33"/>
      <c r="MA449" s="33"/>
      <c r="MB449" s="33"/>
      <c r="MC449" s="33"/>
      <c r="MD449" s="33"/>
      <c r="ME449" s="33"/>
      <c r="MF449" s="33"/>
      <c r="MG449" s="33"/>
      <c r="MH449" s="33"/>
      <c r="MI449" s="33"/>
      <c r="MJ449" s="33"/>
      <c r="MK449" s="33"/>
      <c r="ML449" s="33"/>
      <c r="MM449" s="33"/>
      <c r="MN449" s="33"/>
      <c r="MO449" s="33"/>
      <c r="MP449" s="33"/>
      <c r="MQ449" s="33"/>
      <c r="MR449" s="33"/>
      <c r="MS449" s="33"/>
      <c r="MT449" s="33"/>
      <c r="MU449" s="33"/>
      <c r="MV449" s="33"/>
      <c r="MW449" s="33"/>
      <c r="MX449" s="33"/>
      <c r="MY449" s="33"/>
      <c r="MZ449" s="33"/>
      <c r="NA449" s="33"/>
      <c r="NB449" s="33"/>
      <c r="NC449" s="33"/>
      <c r="ND449" s="33"/>
      <c r="NE449" s="33"/>
      <c r="NF449" s="33"/>
      <c r="NG449" s="33"/>
      <c r="NH449" s="33"/>
      <c r="NI449" s="33"/>
      <c r="NJ449" s="33"/>
      <c r="NK449" s="33"/>
      <c r="NL449" s="33"/>
      <c r="NM449" s="33"/>
      <c r="NN449" s="33"/>
      <c r="NO449" s="33"/>
      <c r="NP449" s="33"/>
      <c r="NQ449" s="33"/>
      <c r="NR449" s="33"/>
      <c r="NS449" s="33"/>
      <c r="NT449" s="33"/>
      <c r="NU449" s="33"/>
      <c r="NV449" s="33"/>
      <c r="NW449" s="33"/>
      <c r="NX449" s="33"/>
      <c r="NY449" s="33"/>
      <c r="NZ449" s="33"/>
      <c r="OA449" s="33"/>
      <c r="OB449" s="33"/>
      <c r="OC449" s="33"/>
      <c r="OD449" s="33"/>
      <c r="OE449" s="33"/>
      <c r="OF449" s="33"/>
      <c r="OG449" s="33"/>
      <c r="OH449" s="33"/>
      <c r="OI449" s="33"/>
      <c r="OJ449" s="33"/>
      <c r="OK449" s="33"/>
      <c r="OL449" s="33"/>
      <c r="OM449" s="33"/>
      <c r="ON449" s="33"/>
      <c r="OO449" s="33"/>
      <c r="OP449" s="33"/>
      <c r="OQ449" s="33"/>
      <c r="OR449" s="33"/>
      <c r="OS449" s="33"/>
      <c r="OT449" s="33"/>
      <c r="OU449" s="33"/>
      <c r="OV449" s="33"/>
      <c r="OW449" s="33"/>
      <c r="OX449" s="33"/>
      <c r="OY449" s="33"/>
      <c r="OZ449" s="33"/>
      <c r="PA449" s="33"/>
      <c r="PB449" s="33"/>
      <c r="PC449" s="33"/>
      <c r="PD449" s="33"/>
      <c r="PE449" s="33"/>
      <c r="PF449" s="33"/>
      <c r="PG449" s="33"/>
      <c r="PH449" s="33"/>
      <c r="PI449" s="33"/>
      <c r="PJ449" s="33"/>
      <c r="PK449" s="33"/>
      <c r="PL449" s="33"/>
      <c r="PM449" s="33"/>
      <c r="PN449" s="33"/>
      <c r="PO449" s="33"/>
      <c r="PP449" s="33"/>
      <c r="PQ449" s="33"/>
      <c r="PR449" s="33"/>
      <c r="PS449" s="33"/>
      <c r="PT449" s="33"/>
      <c r="PU449" s="33"/>
      <c r="PV449" s="33"/>
      <c r="PW449" s="33"/>
      <c r="PX449" s="33"/>
      <c r="PY449" s="33"/>
      <c r="PZ449" s="33"/>
      <c r="QA449" s="33"/>
      <c r="QB449" s="33"/>
      <c r="QC449" s="33"/>
      <c r="QD449" s="33"/>
      <c r="QE449" s="33"/>
      <c r="QF449" s="33"/>
      <c r="QG449" s="33"/>
      <c r="QH449" s="33"/>
      <c r="QI449" s="33"/>
      <c r="QJ449" s="33"/>
      <c r="QK449" s="33"/>
      <c r="QL449" s="33"/>
      <c r="QM449" s="33"/>
      <c r="QN449" s="33"/>
      <c r="QO449" s="33"/>
      <c r="QP449" s="33"/>
      <c r="QQ449" s="33"/>
      <c r="QR449" s="33"/>
      <c r="QS449" s="33"/>
      <c r="QT449" s="33"/>
      <c r="QU449" s="33"/>
      <c r="QV449" s="33"/>
      <c r="QW449" s="33"/>
      <c r="QX449" s="33"/>
      <c r="QY449" s="33"/>
      <c r="QZ449" s="33"/>
      <c r="RA449" s="33"/>
      <c r="RB449" s="33"/>
      <c r="RC449" s="33"/>
      <c r="RD449" s="33"/>
      <c r="RE449" s="33"/>
      <c r="RF449" s="33"/>
      <c r="RG449" s="33"/>
      <c r="RH449" s="33"/>
      <c r="RI449" s="33"/>
      <c r="RJ449" s="33"/>
      <c r="RK449" s="33"/>
      <c r="RL449" s="33"/>
      <c r="RM449" s="33"/>
      <c r="RN449" s="33"/>
      <c r="RO449" s="33"/>
      <c r="RP449" s="33"/>
      <c r="RQ449" s="33"/>
      <c r="RR449" s="33"/>
      <c r="RS449" s="33"/>
      <c r="RT449" s="33"/>
      <c r="RU449" s="33"/>
      <c r="RV449" s="33"/>
      <c r="RW449" s="33"/>
      <c r="RX449" s="33"/>
      <c r="RY449" s="33"/>
      <c r="RZ449" s="33"/>
      <c r="SA449" s="33"/>
      <c r="SB449" s="33"/>
      <c r="SC449" s="33"/>
      <c r="SD449" s="33"/>
      <c r="SE449" s="33"/>
      <c r="SF449" s="33"/>
      <c r="SG449" s="33"/>
      <c r="SH449" s="33"/>
      <c r="SI449" s="33"/>
      <c r="SJ449" s="33"/>
      <c r="SK449" s="33"/>
      <c r="SL449" s="33"/>
      <c r="SM449" s="33"/>
      <c r="SN449" s="33"/>
      <c r="SO449" s="33"/>
      <c r="SP449" s="33"/>
      <c r="SQ449" s="33"/>
      <c r="SR449" s="33"/>
      <c r="SS449" s="33"/>
      <c r="ST449" s="33"/>
      <c r="SU449" s="33"/>
      <c r="SV449" s="33"/>
      <c r="SW449" s="33"/>
      <c r="SX449" s="33"/>
      <c r="SY449" s="33"/>
      <c r="SZ449" s="33"/>
      <c r="TA449" s="33"/>
      <c r="TB449" s="33"/>
      <c r="TC449" s="33"/>
      <c r="TD449" s="33"/>
      <c r="TE449" s="33"/>
      <c r="TF449" s="33"/>
      <c r="TG449" s="33"/>
      <c r="TH449" s="33"/>
      <c r="TI449" s="33"/>
      <c r="TJ449" s="33"/>
      <c r="TK449" s="33"/>
      <c r="TL449" s="33"/>
      <c r="TM449" s="33"/>
      <c r="TN449" s="33"/>
      <c r="TO449" s="33"/>
      <c r="TP449" s="33"/>
      <c r="TQ449" s="33"/>
      <c r="TR449" s="33"/>
      <c r="TS449" s="33"/>
      <c r="TT449" s="33"/>
      <c r="TU449" s="33"/>
      <c r="TV449" s="33"/>
      <c r="TW449" s="33"/>
      <c r="TX449" s="33"/>
      <c r="TY449" s="33"/>
      <c r="TZ449" s="33"/>
      <c r="UA449" s="33"/>
      <c r="UB449" s="33"/>
      <c r="UC449" s="33"/>
      <c r="UD449" s="33"/>
      <c r="UE449" s="33"/>
      <c r="UF449" s="33"/>
      <c r="UG449" s="33"/>
      <c r="UH449" s="33"/>
      <c r="UI449" s="33"/>
      <c r="UJ449" s="33"/>
      <c r="UK449" s="33"/>
      <c r="UL449" s="33"/>
    </row>
    <row r="450" spans="1:558" s="13" customFormat="1" x14ac:dyDescent="0.25">
      <c r="A450" s="54">
        <v>444</v>
      </c>
      <c r="B450" s="24" t="s">
        <v>534</v>
      </c>
      <c r="C450" s="54" t="s">
        <v>912</v>
      </c>
      <c r="D450" s="80" t="s">
        <v>509</v>
      </c>
      <c r="E450" s="80" t="s">
        <v>107</v>
      </c>
      <c r="F450" s="86" t="s">
        <v>921</v>
      </c>
      <c r="G450" s="25">
        <v>25000</v>
      </c>
      <c r="H450" s="87">
        <v>0</v>
      </c>
      <c r="I450" s="25">
        <v>25</v>
      </c>
      <c r="J450" s="85">
        <v>717.5</v>
      </c>
      <c r="K450" s="60">
        <f t="shared" si="54"/>
        <v>1774.9999999999998</v>
      </c>
      <c r="L450" s="36">
        <f t="shared" si="55"/>
        <v>275</v>
      </c>
      <c r="M450" s="72">
        <v>760</v>
      </c>
      <c r="N450" s="25">
        <f t="shared" si="56"/>
        <v>1772.5000000000002</v>
      </c>
      <c r="O450" s="25"/>
      <c r="P450" s="25">
        <f t="shared" si="57"/>
        <v>1477.5</v>
      </c>
      <c r="Q450" s="25">
        <f t="shared" si="58"/>
        <v>1502.5</v>
      </c>
      <c r="R450" s="25">
        <f t="shared" si="59"/>
        <v>3822.5</v>
      </c>
      <c r="S450" s="25">
        <f t="shared" si="53"/>
        <v>23497.5</v>
      </c>
      <c r="T450" s="37" t="s">
        <v>44</v>
      </c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  <c r="LD450" s="33"/>
      <c r="LE450" s="33"/>
      <c r="LF450" s="33"/>
      <c r="LG450" s="33"/>
      <c r="LH450" s="33"/>
      <c r="LI450" s="33"/>
      <c r="LJ450" s="33"/>
      <c r="LK450" s="33"/>
      <c r="LL450" s="33"/>
      <c r="LM450" s="33"/>
      <c r="LN450" s="33"/>
      <c r="LO450" s="33"/>
      <c r="LP450" s="33"/>
      <c r="LQ450" s="33"/>
      <c r="LR450" s="33"/>
      <c r="LS450" s="33"/>
      <c r="LT450" s="33"/>
      <c r="LU450" s="33"/>
      <c r="LV450" s="33"/>
      <c r="LW450" s="33"/>
      <c r="LX450" s="33"/>
      <c r="LY450" s="33"/>
      <c r="LZ450" s="33"/>
      <c r="MA450" s="33"/>
      <c r="MB450" s="33"/>
      <c r="MC450" s="33"/>
      <c r="MD450" s="33"/>
      <c r="ME450" s="33"/>
      <c r="MF450" s="33"/>
      <c r="MG450" s="33"/>
      <c r="MH450" s="33"/>
      <c r="MI450" s="33"/>
      <c r="MJ450" s="33"/>
      <c r="MK450" s="33"/>
      <c r="ML450" s="33"/>
      <c r="MM450" s="33"/>
      <c r="MN450" s="33"/>
      <c r="MO450" s="33"/>
      <c r="MP450" s="33"/>
      <c r="MQ450" s="33"/>
      <c r="MR450" s="33"/>
      <c r="MS450" s="33"/>
      <c r="MT450" s="33"/>
      <c r="MU450" s="33"/>
      <c r="MV450" s="33"/>
      <c r="MW450" s="33"/>
      <c r="MX450" s="33"/>
      <c r="MY450" s="33"/>
      <c r="MZ450" s="33"/>
      <c r="NA450" s="33"/>
      <c r="NB450" s="33"/>
      <c r="NC450" s="33"/>
      <c r="ND450" s="33"/>
      <c r="NE450" s="33"/>
      <c r="NF450" s="33"/>
      <c r="NG450" s="33"/>
      <c r="NH450" s="33"/>
      <c r="NI450" s="33"/>
      <c r="NJ450" s="33"/>
      <c r="NK450" s="33"/>
      <c r="NL450" s="33"/>
      <c r="NM450" s="33"/>
      <c r="NN450" s="33"/>
      <c r="NO450" s="33"/>
      <c r="NP450" s="33"/>
      <c r="NQ450" s="33"/>
      <c r="NR450" s="33"/>
      <c r="NS450" s="33"/>
      <c r="NT450" s="33"/>
      <c r="NU450" s="33"/>
      <c r="NV450" s="33"/>
      <c r="NW450" s="33"/>
      <c r="NX450" s="33"/>
      <c r="NY450" s="33"/>
      <c r="NZ450" s="33"/>
      <c r="OA450" s="33"/>
      <c r="OB450" s="33"/>
      <c r="OC450" s="33"/>
      <c r="OD450" s="33"/>
      <c r="OE450" s="33"/>
      <c r="OF450" s="33"/>
      <c r="OG450" s="33"/>
      <c r="OH450" s="33"/>
      <c r="OI450" s="33"/>
      <c r="OJ450" s="33"/>
      <c r="OK450" s="33"/>
      <c r="OL450" s="33"/>
      <c r="OM450" s="33"/>
      <c r="ON450" s="33"/>
      <c r="OO450" s="33"/>
      <c r="OP450" s="33"/>
      <c r="OQ450" s="33"/>
      <c r="OR450" s="33"/>
      <c r="OS450" s="33"/>
      <c r="OT450" s="33"/>
      <c r="OU450" s="33"/>
      <c r="OV450" s="33"/>
      <c r="OW450" s="33"/>
      <c r="OX450" s="33"/>
      <c r="OY450" s="33"/>
      <c r="OZ450" s="33"/>
      <c r="PA450" s="33"/>
      <c r="PB450" s="33"/>
      <c r="PC450" s="33"/>
      <c r="PD450" s="33"/>
      <c r="PE450" s="33"/>
      <c r="PF450" s="33"/>
      <c r="PG450" s="33"/>
      <c r="PH450" s="33"/>
      <c r="PI450" s="33"/>
      <c r="PJ450" s="33"/>
      <c r="PK450" s="33"/>
      <c r="PL450" s="33"/>
      <c r="PM450" s="33"/>
      <c r="PN450" s="33"/>
      <c r="PO450" s="33"/>
      <c r="PP450" s="33"/>
      <c r="PQ450" s="33"/>
      <c r="PR450" s="33"/>
      <c r="PS450" s="33"/>
      <c r="PT450" s="33"/>
      <c r="PU450" s="33"/>
      <c r="PV450" s="33"/>
      <c r="PW450" s="33"/>
      <c r="PX450" s="33"/>
      <c r="PY450" s="33"/>
      <c r="PZ450" s="33"/>
      <c r="QA450" s="33"/>
      <c r="QB450" s="33"/>
      <c r="QC450" s="33"/>
      <c r="QD450" s="33"/>
      <c r="QE450" s="33"/>
      <c r="QF450" s="33"/>
      <c r="QG450" s="33"/>
      <c r="QH450" s="33"/>
      <c r="QI450" s="33"/>
      <c r="QJ450" s="33"/>
      <c r="QK450" s="33"/>
      <c r="QL450" s="33"/>
      <c r="QM450" s="33"/>
      <c r="QN450" s="33"/>
      <c r="QO450" s="33"/>
      <c r="QP450" s="33"/>
      <c r="QQ450" s="33"/>
      <c r="QR450" s="33"/>
      <c r="QS450" s="33"/>
      <c r="QT450" s="33"/>
      <c r="QU450" s="33"/>
      <c r="QV450" s="33"/>
      <c r="QW450" s="33"/>
      <c r="QX450" s="33"/>
      <c r="QY450" s="33"/>
      <c r="QZ450" s="33"/>
      <c r="RA450" s="33"/>
      <c r="RB450" s="33"/>
      <c r="RC450" s="33"/>
      <c r="RD450" s="33"/>
      <c r="RE450" s="33"/>
      <c r="RF450" s="33"/>
      <c r="RG450" s="33"/>
      <c r="RH450" s="33"/>
      <c r="RI450" s="33"/>
      <c r="RJ450" s="33"/>
      <c r="RK450" s="33"/>
      <c r="RL450" s="33"/>
      <c r="RM450" s="33"/>
      <c r="RN450" s="33"/>
      <c r="RO450" s="33"/>
      <c r="RP450" s="33"/>
      <c r="RQ450" s="33"/>
      <c r="RR450" s="33"/>
      <c r="RS450" s="33"/>
      <c r="RT450" s="33"/>
      <c r="RU450" s="33"/>
      <c r="RV450" s="33"/>
      <c r="RW450" s="33"/>
      <c r="RX450" s="33"/>
      <c r="RY450" s="33"/>
      <c r="RZ450" s="33"/>
      <c r="SA450" s="33"/>
      <c r="SB450" s="33"/>
      <c r="SC450" s="33"/>
      <c r="SD450" s="33"/>
      <c r="SE450" s="33"/>
      <c r="SF450" s="33"/>
      <c r="SG450" s="33"/>
      <c r="SH450" s="33"/>
      <c r="SI450" s="33"/>
      <c r="SJ450" s="33"/>
      <c r="SK450" s="33"/>
      <c r="SL450" s="33"/>
      <c r="SM450" s="33"/>
      <c r="SN450" s="33"/>
      <c r="SO450" s="33"/>
      <c r="SP450" s="33"/>
      <c r="SQ450" s="33"/>
      <c r="SR450" s="33"/>
      <c r="SS450" s="33"/>
      <c r="ST450" s="33"/>
      <c r="SU450" s="33"/>
      <c r="SV450" s="33"/>
      <c r="SW450" s="33"/>
      <c r="SX450" s="33"/>
      <c r="SY450" s="33"/>
      <c r="SZ450" s="33"/>
      <c r="TA450" s="33"/>
      <c r="TB450" s="33"/>
      <c r="TC450" s="33"/>
      <c r="TD450" s="33"/>
      <c r="TE450" s="33"/>
      <c r="TF450" s="33"/>
      <c r="TG450" s="33"/>
      <c r="TH450" s="33"/>
      <c r="TI450" s="33"/>
      <c r="TJ450" s="33"/>
      <c r="TK450" s="33"/>
      <c r="TL450" s="33"/>
      <c r="TM450" s="33"/>
      <c r="TN450" s="33"/>
      <c r="TO450" s="33"/>
      <c r="TP450" s="33"/>
      <c r="TQ450" s="33"/>
      <c r="TR450" s="33"/>
      <c r="TS450" s="33"/>
      <c r="TT450" s="33"/>
      <c r="TU450" s="33"/>
      <c r="TV450" s="33"/>
      <c r="TW450" s="33"/>
      <c r="TX450" s="33"/>
      <c r="TY450" s="33"/>
      <c r="TZ450" s="33"/>
      <c r="UA450" s="33"/>
      <c r="UB450" s="33"/>
      <c r="UC450" s="33"/>
      <c r="UD450" s="33"/>
      <c r="UE450" s="33"/>
      <c r="UF450" s="33"/>
      <c r="UG450" s="33"/>
      <c r="UH450" s="33"/>
      <c r="UI450" s="33"/>
      <c r="UJ450" s="33"/>
      <c r="UK450" s="33"/>
      <c r="UL450" s="33"/>
    </row>
    <row r="451" spans="1:558" s="13" customFormat="1" x14ac:dyDescent="0.25">
      <c r="A451" s="54">
        <v>445</v>
      </c>
      <c r="B451" s="24" t="s">
        <v>535</v>
      </c>
      <c r="C451" s="54" t="s">
        <v>912</v>
      </c>
      <c r="D451" s="80" t="s">
        <v>509</v>
      </c>
      <c r="E451" s="80" t="s">
        <v>150</v>
      </c>
      <c r="F451" s="86" t="s">
        <v>921</v>
      </c>
      <c r="G451" s="25">
        <v>70000</v>
      </c>
      <c r="H451" s="84">
        <v>5368.48</v>
      </c>
      <c r="I451" s="25">
        <v>25</v>
      </c>
      <c r="J451" s="85">
        <v>2009</v>
      </c>
      <c r="K451" s="60">
        <f t="shared" si="54"/>
        <v>4970</v>
      </c>
      <c r="L451" s="36">
        <f t="shared" si="55"/>
        <v>770.00000000000011</v>
      </c>
      <c r="M451" s="72">
        <v>2128</v>
      </c>
      <c r="N451" s="25">
        <f t="shared" si="56"/>
        <v>4963</v>
      </c>
      <c r="O451" s="25"/>
      <c r="P451" s="25">
        <f t="shared" si="57"/>
        <v>4137</v>
      </c>
      <c r="Q451" s="25">
        <f t="shared" si="58"/>
        <v>9530.48</v>
      </c>
      <c r="R451" s="25">
        <f t="shared" si="59"/>
        <v>10703</v>
      </c>
      <c r="S451" s="25">
        <f t="shared" si="53"/>
        <v>60469.520000000004</v>
      </c>
      <c r="T451" s="37" t="s">
        <v>44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  <c r="QN451" s="33"/>
      <c r="QO451" s="33"/>
      <c r="QP451" s="33"/>
      <c r="QQ451" s="33"/>
      <c r="QR451" s="33"/>
      <c r="QS451" s="33"/>
      <c r="QT451" s="33"/>
      <c r="QU451" s="33"/>
      <c r="QV451" s="33"/>
      <c r="QW451" s="33"/>
      <c r="QX451" s="33"/>
      <c r="QY451" s="33"/>
      <c r="QZ451" s="33"/>
      <c r="RA451" s="33"/>
      <c r="RB451" s="33"/>
      <c r="RC451" s="33"/>
      <c r="RD451" s="33"/>
      <c r="RE451" s="33"/>
      <c r="RF451" s="33"/>
      <c r="RG451" s="33"/>
      <c r="RH451" s="33"/>
      <c r="RI451" s="33"/>
      <c r="RJ451" s="33"/>
      <c r="RK451" s="33"/>
      <c r="RL451" s="33"/>
      <c r="RM451" s="33"/>
      <c r="RN451" s="33"/>
      <c r="RO451" s="33"/>
      <c r="RP451" s="33"/>
      <c r="RQ451" s="33"/>
      <c r="RR451" s="33"/>
      <c r="RS451" s="33"/>
      <c r="RT451" s="33"/>
      <c r="RU451" s="33"/>
      <c r="RV451" s="33"/>
      <c r="RW451" s="33"/>
      <c r="RX451" s="33"/>
      <c r="RY451" s="33"/>
      <c r="RZ451" s="33"/>
      <c r="SA451" s="33"/>
      <c r="SB451" s="33"/>
      <c r="SC451" s="33"/>
      <c r="SD451" s="33"/>
      <c r="SE451" s="33"/>
      <c r="SF451" s="33"/>
      <c r="SG451" s="33"/>
      <c r="SH451" s="33"/>
      <c r="SI451" s="33"/>
      <c r="SJ451" s="33"/>
      <c r="SK451" s="33"/>
      <c r="SL451" s="33"/>
      <c r="SM451" s="33"/>
      <c r="SN451" s="33"/>
      <c r="SO451" s="33"/>
      <c r="SP451" s="33"/>
      <c r="SQ451" s="33"/>
      <c r="SR451" s="33"/>
      <c r="SS451" s="33"/>
      <c r="ST451" s="33"/>
      <c r="SU451" s="33"/>
      <c r="SV451" s="33"/>
      <c r="SW451" s="33"/>
      <c r="SX451" s="33"/>
      <c r="SY451" s="33"/>
      <c r="SZ451" s="33"/>
      <c r="TA451" s="33"/>
      <c r="TB451" s="33"/>
      <c r="TC451" s="33"/>
      <c r="TD451" s="33"/>
      <c r="TE451" s="33"/>
      <c r="TF451" s="33"/>
      <c r="TG451" s="33"/>
      <c r="TH451" s="33"/>
      <c r="TI451" s="33"/>
      <c r="TJ451" s="33"/>
      <c r="TK451" s="33"/>
      <c r="TL451" s="33"/>
      <c r="TM451" s="33"/>
      <c r="TN451" s="33"/>
      <c r="TO451" s="33"/>
      <c r="TP451" s="33"/>
      <c r="TQ451" s="33"/>
      <c r="TR451" s="33"/>
      <c r="TS451" s="33"/>
      <c r="TT451" s="33"/>
      <c r="TU451" s="33"/>
      <c r="TV451" s="33"/>
      <c r="TW451" s="33"/>
      <c r="TX451" s="33"/>
      <c r="TY451" s="33"/>
      <c r="TZ451" s="33"/>
      <c r="UA451" s="33"/>
      <c r="UB451" s="33"/>
      <c r="UC451" s="33"/>
      <c r="UD451" s="33"/>
      <c r="UE451" s="33"/>
      <c r="UF451" s="33"/>
      <c r="UG451" s="33"/>
      <c r="UH451" s="33"/>
      <c r="UI451" s="33"/>
      <c r="UJ451" s="33"/>
      <c r="UK451" s="33"/>
      <c r="UL451" s="33"/>
    </row>
    <row r="452" spans="1:558" s="13" customFormat="1" x14ac:dyDescent="0.25">
      <c r="A452" s="54">
        <v>446</v>
      </c>
      <c r="B452" s="24" t="s">
        <v>536</v>
      </c>
      <c r="C452" s="54" t="s">
        <v>912</v>
      </c>
      <c r="D452" s="80" t="s">
        <v>509</v>
      </c>
      <c r="E452" s="80" t="s">
        <v>150</v>
      </c>
      <c r="F452" s="86" t="s">
        <v>921</v>
      </c>
      <c r="G452" s="25">
        <v>70000</v>
      </c>
      <c r="H452" s="84">
        <v>5368.48</v>
      </c>
      <c r="I452" s="25">
        <v>25</v>
      </c>
      <c r="J452" s="85">
        <v>2009</v>
      </c>
      <c r="K452" s="60">
        <f t="shared" si="54"/>
        <v>4970</v>
      </c>
      <c r="L452" s="36">
        <f t="shared" si="55"/>
        <v>770.00000000000011</v>
      </c>
      <c r="M452" s="72">
        <v>2128</v>
      </c>
      <c r="N452" s="25">
        <f t="shared" si="56"/>
        <v>4963</v>
      </c>
      <c r="O452" s="25"/>
      <c r="P452" s="25">
        <f t="shared" si="57"/>
        <v>4137</v>
      </c>
      <c r="Q452" s="25">
        <f t="shared" si="58"/>
        <v>9530.48</v>
      </c>
      <c r="R452" s="25">
        <f t="shared" si="59"/>
        <v>10703</v>
      </c>
      <c r="S452" s="25">
        <f t="shared" si="53"/>
        <v>60469.520000000004</v>
      </c>
      <c r="T452" s="37" t="s">
        <v>44</v>
      </c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  <c r="LD452" s="33"/>
      <c r="LE452" s="33"/>
      <c r="LF452" s="33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3"/>
      <c r="LS452" s="33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33"/>
      <c r="ME452" s="33"/>
      <c r="MF452" s="33"/>
      <c r="MG452" s="33"/>
      <c r="MH452" s="33"/>
      <c r="MI452" s="33"/>
      <c r="MJ452" s="33"/>
      <c r="MK452" s="33"/>
      <c r="ML452" s="33"/>
      <c r="MM452" s="33"/>
      <c r="MN452" s="33"/>
      <c r="MO452" s="33"/>
      <c r="MP452" s="33"/>
      <c r="MQ452" s="33"/>
      <c r="MR452" s="33"/>
      <c r="MS452" s="33"/>
      <c r="MT452" s="33"/>
      <c r="MU452" s="33"/>
      <c r="MV452" s="33"/>
      <c r="MW452" s="33"/>
      <c r="MX452" s="33"/>
      <c r="MY452" s="33"/>
      <c r="MZ452" s="33"/>
      <c r="NA452" s="33"/>
      <c r="NB452" s="33"/>
      <c r="NC452" s="33"/>
      <c r="ND452" s="33"/>
      <c r="NE452" s="33"/>
      <c r="NF452" s="33"/>
      <c r="NG452" s="33"/>
      <c r="NH452" s="33"/>
      <c r="NI452" s="33"/>
      <c r="NJ452" s="33"/>
      <c r="NK452" s="33"/>
      <c r="NL452" s="33"/>
      <c r="NM452" s="33"/>
      <c r="NN452" s="33"/>
      <c r="NO452" s="33"/>
      <c r="NP452" s="33"/>
      <c r="NQ452" s="33"/>
      <c r="NR452" s="33"/>
      <c r="NS452" s="33"/>
      <c r="NT452" s="33"/>
      <c r="NU452" s="33"/>
      <c r="NV452" s="33"/>
      <c r="NW452" s="33"/>
      <c r="NX452" s="33"/>
      <c r="NY452" s="33"/>
      <c r="NZ452" s="33"/>
      <c r="OA452" s="33"/>
      <c r="OB452" s="33"/>
      <c r="OC452" s="33"/>
      <c r="OD452" s="33"/>
      <c r="OE452" s="33"/>
      <c r="OF452" s="33"/>
      <c r="OG452" s="33"/>
      <c r="OH452" s="33"/>
      <c r="OI452" s="33"/>
      <c r="OJ452" s="33"/>
      <c r="OK452" s="33"/>
      <c r="OL452" s="33"/>
      <c r="OM452" s="33"/>
      <c r="ON452" s="33"/>
      <c r="OO452" s="33"/>
      <c r="OP452" s="33"/>
      <c r="OQ452" s="33"/>
      <c r="OR452" s="33"/>
      <c r="OS452" s="33"/>
      <c r="OT452" s="33"/>
      <c r="OU452" s="33"/>
      <c r="OV452" s="33"/>
      <c r="OW452" s="33"/>
      <c r="OX452" s="33"/>
      <c r="OY452" s="33"/>
      <c r="OZ452" s="33"/>
      <c r="PA452" s="33"/>
      <c r="PB452" s="33"/>
      <c r="PC452" s="33"/>
      <c r="PD452" s="33"/>
      <c r="PE452" s="33"/>
      <c r="PF452" s="33"/>
      <c r="PG452" s="33"/>
      <c r="PH452" s="33"/>
      <c r="PI452" s="33"/>
      <c r="PJ452" s="33"/>
      <c r="PK452" s="33"/>
      <c r="PL452" s="33"/>
      <c r="PM452" s="33"/>
      <c r="PN452" s="33"/>
      <c r="PO452" s="33"/>
      <c r="PP452" s="33"/>
      <c r="PQ452" s="33"/>
      <c r="PR452" s="33"/>
      <c r="PS452" s="33"/>
      <c r="PT452" s="33"/>
      <c r="PU452" s="33"/>
      <c r="PV452" s="33"/>
      <c r="PW452" s="33"/>
      <c r="PX452" s="33"/>
      <c r="PY452" s="33"/>
      <c r="PZ452" s="33"/>
      <c r="QA452" s="33"/>
      <c r="QB452" s="33"/>
      <c r="QC452" s="33"/>
      <c r="QD452" s="33"/>
      <c r="QE452" s="33"/>
      <c r="QF452" s="33"/>
      <c r="QG452" s="33"/>
      <c r="QH452" s="33"/>
      <c r="QI452" s="33"/>
      <c r="QJ452" s="33"/>
      <c r="QK452" s="33"/>
      <c r="QL452" s="33"/>
      <c r="QM452" s="33"/>
      <c r="QN452" s="33"/>
      <c r="QO452" s="33"/>
      <c r="QP452" s="33"/>
      <c r="QQ452" s="33"/>
      <c r="QR452" s="33"/>
      <c r="QS452" s="33"/>
      <c r="QT452" s="33"/>
      <c r="QU452" s="33"/>
      <c r="QV452" s="33"/>
      <c r="QW452" s="33"/>
      <c r="QX452" s="33"/>
      <c r="QY452" s="33"/>
      <c r="QZ452" s="33"/>
      <c r="RA452" s="33"/>
      <c r="RB452" s="33"/>
      <c r="RC452" s="33"/>
      <c r="RD452" s="33"/>
      <c r="RE452" s="33"/>
      <c r="RF452" s="33"/>
      <c r="RG452" s="33"/>
      <c r="RH452" s="33"/>
      <c r="RI452" s="33"/>
      <c r="RJ452" s="33"/>
      <c r="RK452" s="33"/>
      <c r="RL452" s="33"/>
      <c r="RM452" s="33"/>
      <c r="RN452" s="33"/>
      <c r="RO452" s="33"/>
      <c r="RP452" s="33"/>
      <c r="RQ452" s="33"/>
      <c r="RR452" s="33"/>
      <c r="RS452" s="33"/>
      <c r="RT452" s="33"/>
      <c r="RU452" s="33"/>
      <c r="RV452" s="33"/>
      <c r="RW452" s="33"/>
      <c r="RX452" s="33"/>
      <c r="RY452" s="33"/>
      <c r="RZ452" s="33"/>
      <c r="SA452" s="33"/>
      <c r="SB452" s="33"/>
      <c r="SC452" s="33"/>
      <c r="SD452" s="33"/>
      <c r="SE452" s="33"/>
      <c r="SF452" s="33"/>
      <c r="SG452" s="33"/>
      <c r="SH452" s="33"/>
      <c r="SI452" s="33"/>
      <c r="SJ452" s="33"/>
      <c r="SK452" s="33"/>
      <c r="SL452" s="33"/>
      <c r="SM452" s="33"/>
      <c r="SN452" s="33"/>
      <c r="SO452" s="33"/>
      <c r="SP452" s="33"/>
      <c r="SQ452" s="33"/>
      <c r="SR452" s="33"/>
      <c r="SS452" s="33"/>
      <c r="ST452" s="33"/>
      <c r="SU452" s="33"/>
      <c r="SV452" s="33"/>
      <c r="SW452" s="33"/>
      <c r="SX452" s="33"/>
      <c r="SY452" s="33"/>
      <c r="SZ452" s="33"/>
      <c r="TA452" s="33"/>
      <c r="TB452" s="33"/>
      <c r="TC452" s="33"/>
      <c r="TD452" s="33"/>
      <c r="TE452" s="33"/>
      <c r="TF452" s="33"/>
      <c r="TG452" s="33"/>
      <c r="TH452" s="33"/>
      <c r="TI452" s="33"/>
      <c r="TJ452" s="33"/>
      <c r="TK452" s="33"/>
      <c r="TL452" s="33"/>
      <c r="TM452" s="33"/>
      <c r="TN452" s="33"/>
      <c r="TO452" s="33"/>
      <c r="TP452" s="33"/>
      <c r="TQ452" s="33"/>
      <c r="TR452" s="33"/>
      <c r="TS452" s="33"/>
      <c r="TT452" s="33"/>
      <c r="TU452" s="33"/>
      <c r="TV452" s="33"/>
      <c r="TW452" s="33"/>
      <c r="TX452" s="33"/>
      <c r="TY452" s="33"/>
      <c r="TZ452" s="33"/>
      <c r="UA452" s="33"/>
      <c r="UB452" s="33"/>
      <c r="UC452" s="33"/>
      <c r="UD452" s="33"/>
      <c r="UE452" s="33"/>
      <c r="UF452" s="33"/>
      <c r="UG452" s="33"/>
      <c r="UH452" s="33"/>
      <c r="UI452" s="33"/>
      <c r="UJ452" s="33"/>
      <c r="UK452" s="33"/>
      <c r="UL452" s="33"/>
    </row>
    <row r="453" spans="1:558" s="13" customFormat="1" x14ac:dyDescent="0.25">
      <c r="A453" s="54">
        <v>447</v>
      </c>
      <c r="B453" s="24" t="s">
        <v>537</v>
      </c>
      <c r="C453" s="54" t="s">
        <v>913</v>
      </c>
      <c r="D453" s="80" t="s">
        <v>509</v>
      </c>
      <c r="E453" s="80" t="s">
        <v>150</v>
      </c>
      <c r="F453" s="86" t="s">
        <v>920</v>
      </c>
      <c r="G453" s="25">
        <v>70000</v>
      </c>
      <c r="H453" s="84">
        <v>5368.48</v>
      </c>
      <c r="I453" s="25">
        <v>25</v>
      </c>
      <c r="J453" s="85">
        <v>2009</v>
      </c>
      <c r="K453" s="60">
        <f t="shared" si="54"/>
        <v>4970</v>
      </c>
      <c r="L453" s="36">
        <f t="shared" si="55"/>
        <v>770.00000000000011</v>
      </c>
      <c r="M453" s="72">
        <v>2128</v>
      </c>
      <c r="N453" s="25">
        <f t="shared" si="56"/>
        <v>4963</v>
      </c>
      <c r="O453" s="25"/>
      <c r="P453" s="25">
        <f t="shared" si="57"/>
        <v>4137</v>
      </c>
      <c r="Q453" s="25">
        <f t="shared" si="58"/>
        <v>9530.48</v>
      </c>
      <c r="R453" s="25">
        <f t="shared" si="59"/>
        <v>10703</v>
      </c>
      <c r="S453" s="25">
        <f t="shared" ref="S453:S515" si="60">+G453-Q453</f>
        <v>60469.520000000004</v>
      </c>
      <c r="T453" s="37" t="s">
        <v>44</v>
      </c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  <c r="LD453" s="33"/>
      <c r="LE453" s="33"/>
      <c r="LF453" s="33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3"/>
      <c r="LS453" s="33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3"/>
      <c r="MI453" s="33"/>
      <c r="MJ453" s="33"/>
      <c r="MK453" s="33"/>
      <c r="ML453" s="33"/>
      <c r="MM453" s="33"/>
      <c r="MN453" s="33"/>
      <c r="MO453" s="33"/>
      <c r="MP453" s="33"/>
      <c r="MQ453" s="33"/>
      <c r="MR453" s="33"/>
      <c r="MS453" s="33"/>
      <c r="MT453" s="33"/>
      <c r="MU453" s="33"/>
      <c r="MV453" s="33"/>
      <c r="MW453" s="33"/>
      <c r="MX453" s="33"/>
      <c r="MY453" s="33"/>
      <c r="MZ453" s="33"/>
      <c r="NA453" s="33"/>
      <c r="NB453" s="33"/>
      <c r="NC453" s="33"/>
      <c r="ND453" s="33"/>
      <c r="NE453" s="33"/>
      <c r="NF453" s="33"/>
      <c r="NG453" s="33"/>
      <c r="NH453" s="33"/>
      <c r="NI453" s="33"/>
      <c r="NJ453" s="33"/>
      <c r="NK453" s="33"/>
      <c r="NL453" s="33"/>
      <c r="NM453" s="33"/>
      <c r="NN453" s="33"/>
      <c r="NO453" s="33"/>
      <c r="NP453" s="33"/>
      <c r="NQ453" s="33"/>
      <c r="NR453" s="33"/>
      <c r="NS453" s="33"/>
      <c r="NT453" s="33"/>
      <c r="NU453" s="33"/>
      <c r="NV453" s="33"/>
      <c r="NW453" s="33"/>
      <c r="NX453" s="33"/>
      <c r="NY453" s="33"/>
      <c r="NZ453" s="33"/>
      <c r="OA453" s="33"/>
      <c r="OB453" s="33"/>
      <c r="OC453" s="33"/>
      <c r="OD453" s="33"/>
      <c r="OE453" s="33"/>
      <c r="OF453" s="33"/>
      <c r="OG453" s="33"/>
      <c r="OH453" s="33"/>
      <c r="OI453" s="33"/>
      <c r="OJ453" s="33"/>
      <c r="OK453" s="33"/>
      <c r="OL453" s="33"/>
      <c r="OM453" s="33"/>
      <c r="ON453" s="33"/>
      <c r="OO453" s="33"/>
      <c r="OP453" s="33"/>
      <c r="OQ453" s="33"/>
      <c r="OR453" s="33"/>
      <c r="OS453" s="33"/>
      <c r="OT453" s="33"/>
      <c r="OU453" s="33"/>
      <c r="OV453" s="33"/>
      <c r="OW453" s="33"/>
      <c r="OX453" s="33"/>
      <c r="OY453" s="33"/>
      <c r="OZ453" s="33"/>
      <c r="PA453" s="33"/>
      <c r="PB453" s="33"/>
      <c r="PC453" s="33"/>
      <c r="PD453" s="33"/>
      <c r="PE453" s="33"/>
      <c r="PF453" s="33"/>
      <c r="PG453" s="33"/>
      <c r="PH453" s="33"/>
      <c r="PI453" s="33"/>
      <c r="PJ453" s="33"/>
      <c r="PK453" s="33"/>
      <c r="PL453" s="33"/>
      <c r="PM453" s="33"/>
      <c r="PN453" s="33"/>
      <c r="PO453" s="33"/>
      <c r="PP453" s="33"/>
      <c r="PQ453" s="33"/>
      <c r="PR453" s="33"/>
      <c r="PS453" s="33"/>
      <c r="PT453" s="33"/>
      <c r="PU453" s="33"/>
      <c r="PV453" s="33"/>
      <c r="PW453" s="33"/>
      <c r="PX453" s="33"/>
      <c r="PY453" s="33"/>
      <c r="PZ453" s="33"/>
      <c r="QA453" s="33"/>
      <c r="QB453" s="33"/>
      <c r="QC453" s="33"/>
      <c r="QD453" s="33"/>
      <c r="QE453" s="33"/>
      <c r="QF453" s="33"/>
      <c r="QG453" s="33"/>
      <c r="QH453" s="33"/>
      <c r="QI453" s="33"/>
      <c r="QJ453" s="33"/>
      <c r="QK453" s="33"/>
      <c r="QL453" s="33"/>
      <c r="QM453" s="33"/>
      <c r="QN453" s="33"/>
      <c r="QO453" s="33"/>
      <c r="QP453" s="33"/>
      <c r="QQ453" s="33"/>
      <c r="QR453" s="33"/>
      <c r="QS453" s="33"/>
      <c r="QT453" s="33"/>
      <c r="QU453" s="33"/>
      <c r="QV453" s="33"/>
      <c r="QW453" s="33"/>
      <c r="QX453" s="33"/>
      <c r="QY453" s="33"/>
      <c r="QZ453" s="33"/>
      <c r="RA453" s="33"/>
      <c r="RB453" s="33"/>
      <c r="RC453" s="33"/>
      <c r="RD453" s="33"/>
      <c r="RE453" s="33"/>
      <c r="RF453" s="33"/>
      <c r="RG453" s="33"/>
      <c r="RH453" s="33"/>
      <c r="RI453" s="33"/>
      <c r="RJ453" s="33"/>
      <c r="RK453" s="33"/>
      <c r="RL453" s="33"/>
      <c r="RM453" s="33"/>
      <c r="RN453" s="33"/>
      <c r="RO453" s="33"/>
      <c r="RP453" s="33"/>
      <c r="RQ453" s="33"/>
      <c r="RR453" s="33"/>
      <c r="RS453" s="33"/>
      <c r="RT453" s="33"/>
      <c r="RU453" s="33"/>
      <c r="RV453" s="33"/>
      <c r="RW453" s="33"/>
      <c r="RX453" s="33"/>
      <c r="RY453" s="33"/>
      <c r="RZ453" s="33"/>
      <c r="SA453" s="33"/>
      <c r="SB453" s="33"/>
      <c r="SC453" s="33"/>
      <c r="SD453" s="33"/>
      <c r="SE453" s="33"/>
      <c r="SF453" s="33"/>
      <c r="SG453" s="33"/>
      <c r="SH453" s="33"/>
      <c r="SI453" s="33"/>
      <c r="SJ453" s="33"/>
      <c r="SK453" s="33"/>
      <c r="SL453" s="33"/>
      <c r="SM453" s="33"/>
      <c r="SN453" s="33"/>
      <c r="SO453" s="33"/>
      <c r="SP453" s="33"/>
      <c r="SQ453" s="33"/>
      <c r="SR453" s="33"/>
      <c r="SS453" s="33"/>
      <c r="ST453" s="33"/>
      <c r="SU453" s="33"/>
      <c r="SV453" s="33"/>
      <c r="SW453" s="33"/>
      <c r="SX453" s="33"/>
      <c r="SY453" s="33"/>
      <c r="SZ453" s="33"/>
      <c r="TA453" s="33"/>
      <c r="TB453" s="33"/>
      <c r="TC453" s="33"/>
      <c r="TD453" s="33"/>
      <c r="TE453" s="33"/>
      <c r="TF453" s="33"/>
      <c r="TG453" s="33"/>
      <c r="TH453" s="33"/>
      <c r="TI453" s="33"/>
      <c r="TJ453" s="33"/>
      <c r="TK453" s="33"/>
      <c r="TL453" s="33"/>
      <c r="TM453" s="33"/>
      <c r="TN453" s="33"/>
      <c r="TO453" s="33"/>
      <c r="TP453" s="33"/>
      <c r="TQ453" s="33"/>
      <c r="TR453" s="33"/>
      <c r="TS453" s="33"/>
      <c r="TT453" s="33"/>
      <c r="TU453" s="33"/>
      <c r="TV453" s="33"/>
      <c r="TW453" s="33"/>
      <c r="TX453" s="33"/>
      <c r="TY453" s="33"/>
      <c r="TZ453" s="33"/>
      <c r="UA453" s="33"/>
      <c r="UB453" s="33"/>
      <c r="UC453" s="33"/>
      <c r="UD453" s="33"/>
      <c r="UE453" s="33"/>
      <c r="UF453" s="33"/>
      <c r="UG453" s="33"/>
      <c r="UH453" s="33"/>
      <c r="UI453" s="33"/>
      <c r="UJ453" s="33"/>
      <c r="UK453" s="33"/>
      <c r="UL453" s="33"/>
    </row>
    <row r="454" spans="1:558" s="13" customFormat="1" x14ac:dyDescent="0.25">
      <c r="A454" s="54">
        <v>448</v>
      </c>
      <c r="B454" s="24" t="s">
        <v>539</v>
      </c>
      <c r="C454" s="54" t="s">
        <v>912</v>
      </c>
      <c r="D454" s="80" t="s">
        <v>509</v>
      </c>
      <c r="E454" s="80" t="s">
        <v>150</v>
      </c>
      <c r="F454" s="86" t="s">
        <v>921</v>
      </c>
      <c r="G454" s="25">
        <v>70000</v>
      </c>
      <c r="H454" s="84">
        <v>4339.2</v>
      </c>
      <c r="I454" s="25">
        <v>25</v>
      </c>
      <c r="J454" s="85">
        <v>2009</v>
      </c>
      <c r="K454" s="60">
        <f t="shared" si="54"/>
        <v>4970</v>
      </c>
      <c r="L454" s="36">
        <f t="shared" si="55"/>
        <v>770.00000000000011</v>
      </c>
      <c r="M454" s="72">
        <v>2128</v>
      </c>
      <c r="N454" s="25">
        <f t="shared" si="56"/>
        <v>4963</v>
      </c>
      <c r="O454" s="25"/>
      <c r="P454" s="25">
        <f t="shared" si="57"/>
        <v>4137</v>
      </c>
      <c r="Q454" s="25">
        <f t="shared" si="58"/>
        <v>8501.2000000000007</v>
      </c>
      <c r="R454" s="25">
        <f t="shared" si="59"/>
        <v>10703</v>
      </c>
      <c r="S454" s="25">
        <f t="shared" si="60"/>
        <v>61498.8</v>
      </c>
      <c r="T454" s="37" t="s">
        <v>44</v>
      </c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  <c r="LD454" s="33"/>
      <c r="LE454" s="33"/>
      <c r="LF454" s="33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3"/>
      <c r="LS454" s="33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33"/>
      <c r="ME454" s="33"/>
      <c r="MF454" s="33"/>
      <c r="MG454" s="33"/>
      <c r="MH454" s="33"/>
      <c r="MI454" s="33"/>
      <c r="MJ454" s="33"/>
      <c r="MK454" s="33"/>
      <c r="ML454" s="33"/>
      <c r="MM454" s="33"/>
      <c r="MN454" s="33"/>
      <c r="MO454" s="33"/>
      <c r="MP454" s="33"/>
      <c r="MQ454" s="33"/>
      <c r="MR454" s="33"/>
      <c r="MS454" s="33"/>
      <c r="MT454" s="33"/>
      <c r="MU454" s="33"/>
      <c r="MV454" s="33"/>
      <c r="MW454" s="33"/>
      <c r="MX454" s="33"/>
      <c r="MY454" s="33"/>
      <c r="MZ454" s="33"/>
      <c r="NA454" s="33"/>
      <c r="NB454" s="33"/>
      <c r="NC454" s="33"/>
      <c r="ND454" s="33"/>
      <c r="NE454" s="33"/>
      <c r="NF454" s="33"/>
      <c r="NG454" s="33"/>
      <c r="NH454" s="33"/>
      <c r="NI454" s="33"/>
      <c r="NJ454" s="33"/>
      <c r="NK454" s="33"/>
      <c r="NL454" s="33"/>
      <c r="NM454" s="33"/>
      <c r="NN454" s="33"/>
      <c r="NO454" s="33"/>
      <c r="NP454" s="33"/>
      <c r="NQ454" s="33"/>
      <c r="NR454" s="33"/>
      <c r="NS454" s="33"/>
      <c r="NT454" s="33"/>
      <c r="NU454" s="33"/>
      <c r="NV454" s="33"/>
      <c r="NW454" s="33"/>
      <c r="NX454" s="33"/>
      <c r="NY454" s="33"/>
      <c r="NZ454" s="33"/>
      <c r="OA454" s="33"/>
      <c r="OB454" s="33"/>
      <c r="OC454" s="33"/>
      <c r="OD454" s="33"/>
      <c r="OE454" s="33"/>
      <c r="OF454" s="33"/>
      <c r="OG454" s="33"/>
      <c r="OH454" s="33"/>
      <c r="OI454" s="33"/>
      <c r="OJ454" s="33"/>
      <c r="OK454" s="33"/>
      <c r="OL454" s="33"/>
      <c r="OM454" s="33"/>
      <c r="ON454" s="33"/>
      <c r="OO454" s="33"/>
      <c r="OP454" s="33"/>
      <c r="OQ454" s="33"/>
      <c r="OR454" s="33"/>
      <c r="OS454" s="33"/>
      <c r="OT454" s="33"/>
      <c r="OU454" s="33"/>
      <c r="OV454" s="33"/>
      <c r="OW454" s="33"/>
      <c r="OX454" s="33"/>
      <c r="OY454" s="33"/>
      <c r="OZ454" s="33"/>
      <c r="PA454" s="33"/>
      <c r="PB454" s="33"/>
      <c r="PC454" s="33"/>
      <c r="PD454" s="33"/>
      <c r="PE454" s="33"/>
      <c r="PF454" s="33"/>
      <c r="PG454" s="33"/>
      <c r="PH454" s="33"/>
      <c r="PI454" s="33"/>
      <c r="PJ454" s="33"/>
      <c r="PK454" s="33"/>
      <c r="PL454" s="33"/>
      <c r="PM454" s="33"/>
      <c r="PN454" s="33"/>
      <c r="PO454" s="33"/>
      <c r="PP454" s="33"/>
      <c r="PQ454" s="33"/>
      <c r="PR454" s="33"/>
      <c r="PS454" s="33"/>
      <c r="PT454" s="33"/>
      <c r="PU454" s="33"/>
      <c r="PV454" s="33"/>
      <c r="PW454" s="33"/>
      <c r="PX454" s="33"/>
      <c r="PY454" s="33"/>
      <c r="PZ454" s="33"/>
      <c r="QA454" s="33"/>
      <c r="QB454" s="33"/>
      <c r="QC454" s="33"/>
      <c r="QD454" s="33"/>
      <c r="QE454" s="33"/>
      <c r="QF454" s="33"/>
      <c r="QG454" s="33"/>
      <c r="QH454" s="33"/>
      <c r="QI454" s="33"/>
      <c r="QJ454" s="33"/>
      <c r="QK454" s="33"/>
      <c r="QL454" s="33"/>
      <c r="QM454" s="33"/>
      <c r="QN454" s="33"/>
      <c r="QO454" s="33"/>
      <c r="QP454" s="33"/>
      <c r="QQ454" s="33"/>
      <c r="QR454" s="33"/>
      <c r="QS454" s="33"/>
      <c r="QT454" s="33"/>
      <c r="QU454" s="33"/>
      <c r="QV454" s="33"/>
      <c r="QW454" s="33"/>
      <c r="QX454" s="33"/>
      <c r="QY454" s="33"/>
      <c r="QZ454" s="33"/>
      <c r="RA454" s="33"/>
      <c r="RB454" s="33"/>
      <c r="RC454" s="33"/>
      <c r="RD454" s="33"/>
      <c r="RE454" s="33"/>
      <c r="RF454" s="33"/>
      <c r="RG454" s="33"/>
      <c r="RH454" s="33"/>
      <c r="RI454" s="33"/>
      <c r="RJ454" s="33"/>
      <c r="RK454" s="33"/>
      <c r="RL454" s="33"/>
      <c r="RM454" s="33"/>
      <c r="RN454" s="33"/>
      <c r="RO454" s="33"/>
      <c r="RP454" s="33"/>
      <c r="RQ454" s="33"/>
      <c r="RR454" s="33"/>
      <c r="RS454" s="33"/>
      <c r="RT454" s="33"/>
      <c r="RU454" s="33"/>
      <c r="RV454" s="33"/>
      <c r="RW454" s="33"/>
      <c r="RX454" s="33"/>
      <c r="RY454" s="33"/>
      <c r="RZ454" s="33"/>
      <c r="SA454" s="33"/>
      <c r="SB454" s="33"/>
      <c r="SC454" s="33"/>
      <c r="SD454" s="33"/>
      <c r="SE454" s="33"/>
      <c r="SF454" s="33"/>
      <c r="SG454" s="33"/>
      <c r="SH454" s="33"/>
      <c r="SI454" s="33"/>
      <c r="SJ454" s="33"/>
      <c r="SK454" s="33"/>
      <c r="SL454" s="33"/>
      <c r="SM454" s="33"/>
      <c r="SN454" s="33"/>
      <c r="SO454" s="33"/>
      <c r="SP454" s="33"/>
      <c r="SQ454" s="33"/>
      <c r="SR454" s="33"/>
      <c r="SS454" s="33"/>
      <c r="ST454" s="33"/>
      <c r="SU454" s="33"/>
      <c r="SV454" s="33"/>
      <c r="SW454" s="33"/>
      <c r="SX454" s="33"/>
      <c r="SY454" s="33"/>
      <c r="SZ454" s="33"/>
      <c r="TA454" s="33"/>
      <c r="TB454" s="33"/>
      <c r="TC454" s="33"/>
      <c r="TD454" s="33"/>
      <c r="TE454" s="33"/>
      <c r="TF454" s="33"/>
      <c r="TG454" s="33"/>
      <c r="TH454" s="33"/>
      <c r="TI454" s="33"/>
      <c r="TJ454" s="33"/>
      <c r="TK454" s="33"/>
      <c r="TL454" s="33"/>
      <c r="TM454" s="33"/>
      <c r="TN454" s="33"/>
      <c r="TO454" s="33"/>
      <c r="TP454" s="33"/>
      <c r="TQ454" s="33"/>
      <c r="TR454" s="33"/>
      <c r="TS454" s="33"/>
      <c r="TT454" s="33"/>
      <c r="TU454" s="33"/>
      <c r="TV454" s="33"/>
      <c r="TW454" s="33"/>
      <c r="TX454" s="33"/>
      <c r="TY454" s="33"/>
      <c r="TZ454" s="33"/>
      <c r="UA454" s="33"/>
      <c r="UB454" s="33"/>
      <c r="UC454" s="33"/>
      <c r="UD454" s="33"/>
      <c r="UE454" s="33"/>
      <c r="UF454" s="33"/>
      <c r="UG454" s="33"/>
      <c r="UH454" s="33"/>
      <c r="UI454" s="33"/>
      <c r="UJ454" s="33"/>
      <c r="UK454" s="33"/>
      <c r="UL454" s="33"/>
    </row>
    <row r="455" spans="1:558" s="13" customFormat="1" x14ac:dyDescent="0.25">
      <c r="A455" s="54">
        <v>449</v>
      </c>
      <c r="B455" s="24" t="s">
        <v>540</v>
      </c>
      <c r="C455" s="54" t="s">
        <v>912</v>
      </c>
      <c r="D455" s="80" t="s">
        <v>509</v>
      </c>
      <c r="E455" s="80" t="s">
        <v>150</v>
      </c>
      <c r="F455" s="86" t="s">
        <v>921</v>
      </c>
      <c r="G455" s="25">
        <v>70000</v>
      </c>
      <c r="H455" s="84">
        <v>5368.48</v>
      </c>
      <c r="I455" s="25">
        <v>25</v>
      </c>
      <c r="J455" s="85">
        <v>2009</v>
      </c>
      <c r="K455" s="60">
        <f t="shared" si="54"/>
        <v>4970</v>
      </c>
      <c r="L455" s="36">
        <f t="shared" si="55"/>
        <v>770.00000000000011</v>
      </c>
      <c r="M455" s="72">
        <v>2128</v>
      </c>
      <c r="N455" s="25">
        <f t="shared" si="56"/>
        <v>4963</v>
      </c>
      <c r="O455" s="25"/>
      <c r="P455" s="25">
        <f t="shared" si="57"/>
        <v>4137</v>
      </c>
      <c r="Q455" s="25">
        <f t="shared" si="58"/>
        <v>9530.48</v>
      </c>
      <c r="R455" s="25">
        <f t="shared" si="59"/>
        <v>10703</v>
      </c>
      <c r="S455" s="25">
        <f t="shared" si="60"/>
        <v>60469.520000000004</v>
      </c>
      <c r="T455" s="37" t="s">
        <v>44</v>
      </c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  <c r="LD455" s="33"/>
      <c r="LE455" s="33"/>
      <c r="LF455" s="33"/>
      <c r="LG455" s="33"/>
      <c r="LH455" s="33"/>
      <c r="LI455" s="33"/>
      <c r="LJ455" s="33"/>
      <c r="LK455" s="33"/>
      <c r="LL455" s="33"/>
      <c r="LM455" s="33"/>
      <c r="LN455" s="33"/>
      <c r="LO455" s="33"/>
      <c r="LP455" s="33"/>
      <c r="LQ455" s="33"/>
      <c r="LR455" s="33"/>
      <c r="LS455" s="33"/>
      <c r="LT455" s="33"/>
      <c r="LU455" s="33"/>
      <c r="LV455" s="33"/>
      <c r="LW455" s="33"/>
      <c r="LX455" s="33"/>
      <c r="LY455" s="33"/>
      <c r="LZ455" s="33"/>
      <c r="MA455" s="33"/>
      <c r="MB455" s="33"/>
      <c r="MC455" s="33"/>
      <c r="MD455" s="33"/>
      <c r="ME455" s="33"/>
      <c r="MF455" s="33"/>
      <c r="MG455" s="33"/>
      <c r="MH455" s="33"/>
      <c r="MI455" s="33"/>
      <c r="MJ455" s="33"/>
      <c r="MK455" s="33"/>
      <c r="ML455" s="33"/>
      <c r="MM455" s="33"/>
      <c r="MN455" s="33"/>
      <c r="MO455" s="33"/>
      <c r="MP455" s="33"/>
      <c r="MQ455" s="33"/>
      <c r="MR455" s="33"/>
      <c r="MS455" s="33"/>
      <c r="MT455" s="33"/>
      <c r="MU455" s="33"/>
      <c r="MV455" s="33"/>
      <c r="MW455" s="33"/>
      <c r="MX455" s="33"/>
      <c r="MY455" s="33"/>
      <c r="MZ455" s="33"/>
      <c r="NA455" s="33"/>
      <c r="NB455" s="33"/>
      <c r="NC455" s="33"/>
      <c r="ND455" s="33"/>
      <c r="NE455" s="33"/>
      <c r="NF455" s="33"/>
      <c r="NG455" s="33"/>
      <c r="NH455" s="33"/>
      <c r="NI455" s="33"/>
      <c r="NJ455" s="33"/>
      <c r="NK455" s="33"/>
      <c r="NL455" s="33"/>
      <c r="NM455" s="33"/>
      <c r="NN455" s="33"/>
      <c r="NO455" s="33"/>
      <c r="NP455" s="33"/>
      <c r="NQ455" s="33"/>
      <c r="NR455" s="33"/>
      <c r="NS455" s="33"/>
      <c r="NT455" s="33"/>
      <c r="NU455" s="33"/>
      <c r="NV455" s="33"/>
      <c r="NW455" s="33"/>
      <c r="NX455" s="33"/>
      <c r="NY455" s="33"/>
      <c r="NZ455" s="33"/>
      <c r="OA455" s="33"/>
      <c r="OB455" s="33"/>
      <c r="OC455" s="33"/>
      <c r="OD455" s="33"/>
      <c r="OE455" s="33"/>
      <c r="OF455" s="33"/>
      <c r="OG455" s="33"/>
      <c r="OH455" s="33"/>
      <c r="OI455" s="33"/>
      <c r="OJ455" s="33"/>
      <c r="OK455" s="33"/>
      <c r="OL455" s="33"/>
      <c r="OM455" s="33"/>
      <c r="ON455" s="33"/>
      <c r="OO455" s="33"/>
      <c r="OP455" s="33"/>
      <c r="OQ455" s="33"/>
      <c r="OR455" s="33"/>
      <c r="OS455" s="33"/>
      <c r="OT455" s="33"/>
      <c r="OU455" s="33"/>
      <c r="OV455" s="33"/>
      <c r="OW455" s="33"/>
      <c r="OX455" s="33"/>
      <c r="OY455" s="33"/>
      <c r="OZ455" s="33"/>
      <c r="PA455" s="33"/>
      <c r="PB455" s="33"/>
      <c r="PC455" s="33"/>
      <c r="PD455" s="33"/>
      <c r="PE455" s="33"/>
      <c r="PF455" s="33"/>
      <c r="PG455" s="33"/>
      <c r="PH455" s="33"/>
      <c r="PI455" s="33"/>
      <c r="PJ455" s="33"/>
      <c r="PK455" s="33"/>
      <c r="PL455" s="33"/>
      <c r="PM455" s="33"/>
      <c r="PN455" s="33"/>
      <c r="PO455" s="33"/>
      <c r="PP455" s="33"/>
      <c r="PQ455" s="33"/>
      <c r="PR455" s="33"/>
      <c r="PS455" s="33"/>
      <c r="PT455" s="33"/>
      <c r="PU455" s="33"/>
      <c r="PV455" s="33"/>
      <c r="PW455" s="33"/>
      <c r="PX455" s="33"/>
      <c r="PY455" s="33"/>
      <c r="PZ455" s="33"/>
      <c r="QA455" s="33"/>
      <c r="QB455" s="33"/>
      <c r="QC455" s="33"/>
      <c r="QD455" s="33"/>
      <c r="QE455" s="33"/>
      <c r="QF455" s="33"/>
      <c r="QG455" s="33"/>
      <c r="QH455" s="33"/>
      <c r="QI455" s="33"/>
      <c r="QJ455" s="33"/>
      <c r="QK455" s="33"/>
      <c r="QL455" s="33"/>
      <c r="QM455" s="33"/>
      <c r="QN455" s="33"/>
      <c r="QO455" s="33"/>
      <c r="QP455" s="33"/>
      <c r="QQ455" s="33"/>
      <c r="QR455" s="33"/>
      <c r="QS455" s="33"/>
      <c r="QT455" s="33"/>
      <c r="QU455" s="33"/>
      <c r="QV455" s="33"/>
      <c r="QW455" s="33"/>
      <c r="QX455" s="33"/>
      <c r="QY455" s="33"/>
      <c r="QZ455" s="33"/>
      <c r="RA455" s="33"/>
      <c r="RB455" s="33"/>
      <c r="RC455" s="33"/>
      <c r="RD455" s="33"/>
      <c r="RE455" s="33"/>
      <c r="RF455" s="33"/>
      <c r="RG455" s="33"/>
      <c r="RH455" s="33"/>
      <c r="RI455" s="33"/>
      <c r="RJ455" s="33"/>
      <c r="RK455" s="33"/>
      <c r="RL455" s="33"/>
      <c r="RM455" s="33"/>
      <c r="RN455" s="33"/>
      <c r="RO455" s="33"/>
      <c r="RP455" s="33"/>
      <c r="RQ455" s="33"/>
      <c r="RR455" s="33"/>
      <c r="RS455" s="33"/>
      <c r="RT455" s="33"/>
      <c r="RU455" s="33"/>
      <c r="RV455" s="33"/>
      <c r="RW455" s="33"/>
      <c r="RX455" s="33"/>
      <c r="RY455" s="33"/>
      <c r="RZ455" s="33"/>
      <c r="SA455" s="33"/>
      <c r="SB455" s="33"/>
      <c r="SC455" s="33"/>
      <c r="SD455" s="33"/>
      <c r="SE455" s="33"/>
      <c r="SF455" s="33"/>
      <c r="SG455" s="33"/>
      <c r="SH455" s="33"/>
      <c r="SI455" s="33"/>
      <c r="SJ455" s="33"/>
      <c r="SK455" s="33"/>
      <c r="SL455" s="33"/>
      <c r="SM455" s="33"/>
      <c r="SN455" s="33"/>
      <c r="SO455" s="33"/>
      <c r="SP455" s="33"/>
      <c r="SQ455" s="33"/>
      <c r="SR455" s="33"/>
      <c r="SS455" s="33"/>
      <c r="ST455" s="33"/>
      <c r="SU455" s="33"/>
      <c r="SV455" s="33"/>
      <c r="SW455" s="33"/>
      <c r="SX455" s="33"/>
      <c r="SY455" s="33"/>
      <c r="SZ455" s="33"/>
      <c r="TA455" s="33"/>
      <c r="TB455" s="33"/>
      <c r="TC455" s="33"/>
      <c r="TD455" s="33"/>
      <c r="TE455" s="33"/>
      <c r="TF455" s="33"/>
      <c r="TG455" s="33"/>
      <c r="TH455" s="33"/>
      <c r="TI455" s="33"/>
      <c r="TJ455" s="33"/>
      <c r="TK455" s="33"/>
      <c r="TL455" s="33"/>
      <c r="TM455" s="33"/>
      <c r="TN455" s="33"/>
      <c r="TO455" s="33"/>
      <c r="TP455" s="33"/>
      <c r="TQ455" s="33"/>
      <c r="TR455" s="33"/>
      <c r="TS455" s="33"/>
      <c r="TT455" s="33"/>
      <c r="TU455" s="33"/>
      <c r="TV455" s="33"/>
      <c r="TW455" s="33"/>
      <c r="TX455" s="33"/>
      <c r="TY455" s="33"/>
      <c r="TZ455" s="33"/>
      <c r="UA455" s="33"/>
      <c r="UB455" s="33"/>
      <c r="UC455" s="33"/>
      <c r="UD455" s="33"/>
      <c r="UE455" s="33"/>
      <c r="UF455" s="33"/>
      <c r="UG455" s="33"/>
      <c r="UH455" s="33"/>
      <c r="UI455" s="33"/>
      <c r="UJ455" s="33"/>
      <c r="UK455" s="33"/>
      <c r="UL455" s="33"/>
    </row>
    <row r="456" spans="1:558" s="13" customFormat="1" x14ac:dyDescent="0.25">
      <c r="A456" s="54">
        <v>450</v>
      </c>
      <c r="B456" s="24" t="s">
        <v>541</v>
      </c>
      <c r="C456" s="54" t="s">
        <v>912</v>
      </c>
      <c r="D456" s="80" t="s">
        <v>509</v>
      </c>
      <c r="E456" s="80" t="s">
        <v>150</v>
      </c>
      <c r="F456" s="86" t="s">
        <v>921</v>
      </c>
      <c r="G456" s="25">
        <v>70000</v>
      </c>
      <c r="H456" s="84">
        <v>5025.38</v>
      </c>
      <c r="I456" s="25">
        <v>25</v>
      </c>
      <c r="J456" s="85">
        <v>2009</v>
      </c>
      <c r="K456" s="60">
        <f t="shared" ref="K456:K517" si="61">+G456*7.1%</f>
        <v>4970</v>
      </c>
      <c r="L456" s="36">
        <f t="shared" ref="L456:L517" si="62">+G456*1.1%</f>
        <v>770.00000000000011</v>
      </c>
      <c r="M456" s="72">
        <v>2128</v>
      </c>
      <c r="N456" s="25">
        <f t="shared" ref="N456:N517" si="63">+G456*7.09%</f>
        <v>4963</v>
      </c>
      <c r="O456" s="25"/>
      <c r="P456" s="25">
        <f t="shared" si="57"/>
        <v>4137</v>
      </c>
      <c r="Q456" s="25">
        <f t="shared" si="58"/>
        <v>9187.380000000001</v>
      </c>
      <c r="R456" s="25">
        <f t="shared" si="59"/>
        <v>10703</v>
      </c>
      <c r="S456" s="25">
        <f t="shared" si="60"/>
        <v>60812.619999999995</v>
      </c>
      <c r="T456" s="37" t="s">
        <v>44</v>
      </c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  <c r="LD456" s="33"/>
      <c r="LE456" s="33"/>
      <c r="LF456" s="33"/>
      <c r="LG456" s="33"/>
      <c r="LH456" s="33"/>
      <c r="LI456" s="33"/>
      <c r="LJ456" s="33"/>
      <c r="LK456" s="33"/>
      <c r="LL456" s="33"/>
      <c r="LM456" s="33"/>
      <c r="LN456" s="33"/>
      <c r="LO456" s="33"/>
      <c r="LP456" s="33"/>
      <c r="LQ456" s="33"/>
      <c r="LR456" s="33"/>
      <c r="LS456" s="33"/>
      <c r="LT456" s="33"/>
      <c r="LU456" s="33"/>
      <c r="LV456" s="33"/>
      <c r="LW456" s="33"/>
      <c r="LX456" s="33"/>
      <c r="LY456" s="33"/>
      <c r="LZ456" s="33"/>
      <c r="MA456" s="33"/>
      <c r="MB456" s="33"/>
      <c r="MC456" s="33"/>
      <c r="MD456" s="33"/>
      <c r="ME456" s="33"/>
      <c r="MF456" s="33"/>
      <c r="MG456" s="33"/>
      <c r="MH456" s="33"/>
      <c r="MI456" s="33"/>
      <c r="MJ456" s="33"/>
      <c r="MK456" s="33"/>
      <c r="ML456" s="33"/>
      <c r="MM456" s="33"/>
      <c r="MN456" s="33"/>
      <c r="MO456" s="33"/>
      <c r="MP456" s="33"/>
      <c r="MQ456" s="33"/>
      <c r="MR456" s="33"/>
      <c r="MS456" s="33"/>
      <c r="MT456" s="33"/>
      <c r="MU456" s="33"/>
      <c r="MV456" s="33"/>
      <c r="MW456" s="33"/>
      <c r="MX456" s="33"/>
      <c r="MY456" s="33"/>
      <c r="MZ456" s="33"/>
      <c r="NA456" s="33"/>
      <c r="NB456" s="33"/>
      <c r="NC456" s="33"/>
      <c r="ND456" s="33"/>
      <c r="NE456" s="33"/>
      <c r="NF456" s="33"/>
      <c r="NG456" s="33"/>
      <c r="NH456" s="33"/>
      <c r="NI456" s="33"/>
      <c r="NJ456" s="33"/>
      <c r="NK456" s="33"/>
      <c r="NL456" s="33"/>
      <c r="NM456" s="33"/>
      <c r="NN456" s="33"/>
      <c r="NO456" s="33"/>
      <c r="NP456" s="33"/>
      <c r="NQ456" s="33"/>
      <c r="NR456" s="33"/>
      <c r="NS456" s="33"/>
      <c r="NT456" s="33"/>
      <c r="NU456" s="33"/>
      <c r="NV456" s="33"/>
      <c r="NW456" s="33"/>
      <c r="NX456" s="33"/>
      <c r="NY456" s="33"/>
      <c r="NZ456" s="33"/>
      <c r="OA456" s="33"/>
      <c r="OB456" s="33"/>
      <c r="OC456" s="33"/>
      <c r="OD456" s="33"/>
      <c r="OE456" s="33"/>
      <c r="OF456" s="33"/>
      <c r="OG456" s="33"/>
      <c r="OH456" s="33"/>
      <c r="OI456" s="33"/>
      <c r="OJ456" s="33"/>
      <c r="OK456" s="33"/>
      <c r="OL456" s="33"/>
      <c r="OM456" s="33"/>
      <c r="ON456" s="33"/>
      <c r="OO456" s="33"/>
      <c r="OP456" s="33"/>
      <c r="OQ456" s="33"/>
      <c r="OR456" s="33"/>
      <c r="OS456" s="33"/>
      <c r="OT456" s="33"/>
      <c r="OU456" s="33"/>
      <c r="OV456" s="33"/>
      <c r="OW456" s="33"/>
      <c r="OX456" s="33"/>
      <c r="OY456" s="33"/>
      <c r="OZ456" s="33"/>
      <c r="PA456" s="33"/>
      <c r="PB456" s="33"/>
      <c r="PC456" s="33"/>
      <c r="PD456" s="33"/>
      <c r="PE456" s="33"/>
      <c r="PF456" s="33"/>
      <c r="PG456" s="33"/>
      <c r="PH456" s="33"/>
      <c r="PI456" s="33"/>
      <c r="PJ456" s="33"/>
      <c r="PK456" s="33"/>
      <c r="PL456" s="33"/>
      <c r="PM456" s="33"/>
      <c r="PN456" s="33"/>
      <c r="PO456" s="33"/>
      <c r="PP456" s="33"/>
      <c r="PQ456" s="33"/>
      <c r="PR456" s="33"/>
      <c r="PS456" s="33"/>
      <c r="PT456" s="33"/>
      <c r="PU456" s="33"/>
      <c r="PV456" s="33"/>
      <c r="PW456" s="33"/>
      <c r="PX456" s="33"/>
      <c r="PY456" s="33"/>
      <c r="PZ456" s="33"/>
      <c r="QA456" s="33"/>
      <c r="QB456" s="33"/>
      <c r="QC456" s="33"/>
      <c r="QD456" s="33"/>
      <c r="QE456" s="33"/>
      <c r="QF456" s="33"/>
      <c r="QG456" s="33"/>
      <c r="QH456" s="33"/>
      <c r="QI456" s="33"/>
      <c r="QJ456" s="33"/>
      <c r="QK456" s="33"/>
      <c r="QL456" s="33"/>
      <c r="QM456" s="33"/>
      <c r="QN456" s="33"/>
      <c r="QO456" s="33"/>
      <c r="QP456" s="33"/>
      <c r="QQ456" s="33"/>
      <c r="QR456" s="33"/>
      <c r="QS456" s="33"/>
      <c r="QT456" s="33"/>
      <c r="QU456" s="33"/>
      <c r="QV456" s="33"/>
      <c r="QW456" s="33"/>
      <c r="QX456" s="33"/>
      <c r="QY456" s="33"/>
      <c r="QZ456" s="33"/>
      <c r="RA456" s="33"/>
      <c r="RB456" s="33"/>
      <c r="RC456" s="33"/>
      <c r="RD456" s="33"/>
      <c r="RE456" s="33"/>
      <c r="RF456" s="33"/>
      <c r="RG456" s="33"/>
      <c r="RH456" s="33"/>
      <c r="RI456" s="33"/>
      <c r="RJ456" s="33"/>
      <c r="RK456" s="33"/>
      <c r="RL456" s="33"/>
      <c r="RM456" s="33"/>
      <c r="RN456" s="33"/>
      <c r="RO456" s="33"/>
      <c r="RP456" s="33"/>
      <c r="RQ456" s="33"/>
      <c r="RR456" s="33"/>
      <c r="RS456" s="33"/>
      <c r="RT456" s="33"/>
      <c r="RU456" s="33"/>
      <c r="RV456" s="33"/>
      <c r="RW456" s="33"/>
      <c r="RX456" s="33"/>
      <c r="RY456" s="33"/>
      <c r="RZ456" s="33"/>
      <c r="SA456" s="33"/>
      <c r="SB456" s="33"/>
      <c r="SC456" s="33"/>
      <c r="SD456" s="33"/>
      <c r="SE456" s="33"/>
      <c r="SF456" s="33"/>
      <c r="SG456" s="33"/>
      <c r="SH456" s="33"/>
      <c r="SI456" s="33"/>
      <c r="SJ456" s="33"/>
      <c r="SK456" s="33"/>
      <c r="SL456" s="33"/>
      <c r="SM456" s="33"/>
      <c r="SN456" s="33"/>
      <c r="SO456" s="33"/>
      <c r="SP456" s="33"/>
      <c r="SQ456" s="33"/>
      <c r="SR456" s="33"/>
      <c r="SS456" s="33"/>
      <c r="ST456" s="33"/>
      <c r="SU456" s="33"/>
      <c r="SV456" s="33"/>
      <c r="SW456" s="33"/>
      <c r="SX456" s="33"/>
      <c r="SY456" s="33"/>
      <c r="SZ456" s="33"/>
      <c r="TA456" s="33"/>
      <c r="TB456" s="33"/>
      <c r="TC456" s="33"/>
      <c r="TD456" s="33"/>
      <c r="TE456" s="33"/>
      <c r="TF456" s="33"/>
      <c r="TG456" s="33"/>
      <c r="TH456" s="33"/>
      <c r="TI456" s="33"/>
      <c r="TJ456" s="33"/>
      <c r="TK456" s="33"/>
      <c r="TL456" s="33"/>
      <c r="TM456" s="33"/>
      <c r="TN456" s="33"/>
      <c r="TO456" s="33"/>
      <c r="TP456" s="33"/>
      <c r="TQ456" s="33"/>
      <c r="TR456" s="33"/>
      <c r="TS456" s="33"/>
      <c r="TT456" s="33"/>
      <c r="TU456" s="33"/>
      <c r="TV456" s="33"/>
      <c r="TW456" s="33"/>
      <c r="TX456" s="33"/>
      <c r="TY456" s="33"/>
      <c r="TZ456" s="33"/>
      <c r="UA456" s="33"/>
      <c r="UB456" s="33"/>
      <c r="UC456" s="33"/>
      <c r="UD456" s="33"/>
      <c r="UE456" s="33"/>
      <c r="UF456" s="33"/>
      <c r="UG456" s="33"/>
      <c r="UH456" s="33"/>
      <c r="UI456" s="33"/>
      <c r="UJ456" s="33"/>
      <c r="UK456" s="33"/>
      <c r="UL456" s="33"/>
    </row>
    <row r="457" spans="1:558" s="13" customFormat="1" x14ac:dyDescent="0.25">
      <c r="A457" s="54">
        <v>451</v>
      </c>
      <c r="B457" s="24" t="s">
        <v>542</v>
      </c>
      <c r="C457" s="54" t="s">
        <v>912</v>
      </c>
      <c r="D457" s="80" t="s">
        <v>509</v>
      </c>
      <c r="E457" s="80" t="s">
        <v>150</v>
      </c>
      <c r="F457" s="86" t="s">
        <v>921</v>
      </c>
      <c r="G457" s="25">
        <v>70000</v>
      </c>
      <c r="H457" s="84">
        <v>5368.48</v>
      </c>
      <c r="I457" s="25">
        <v>25</v>
      </c>
      <c r="J457" s="85">
        <v>2009</v>
      </c>
      <c r="K457" s="60">
        <f t="shared" si="61"/>
        <v>4970</v>
      </c>
      <c r="L457" s="36">
        <f t="shared" si="62"/>
        <v>770.00000000000011</v>
      </c>
      <c r="M457" s="72">
        <v>2128</v>
      </c>
      <c r="N457" s="25">
        <f t="shared" si="63"/>
        <v>4963</v>
      </c>
      <c r="O457" s="25"/>
      <c r="P457" s="25">
        <f t="shared" si="57"/>
        <v>4137</v>
      </c>
      <c r="Q457" s="25">
        <f t="shared" si="58"/>
        <v>9530.48</v>
      </c>
      <c r="R457" s="25">
        <f t="shared" si="59"/>
        <v>10703</v>
      </c>
      <c r="S457" s="25">
        <f t="shared" si="60"/>
        <v>60469.520000000004</v>
      </c>
      <c r="T457" s="37" t="s">
        <v>44</v>
      </c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  <c r="LD457" s="33"/>
      <c r="LE457" s="33"/>
      <c r="LF457" s="33"/>
      <c r="LG457" s="33"/>
      <c r="LH457" s="33"/>
      <c r="LI457" s="33"/>
      <c r="LJ457" s="33"/>
      <c r="LK457" s="33"/>
      <c r="LL457" s="33"/>
      <c r="LM457" s="33"/>
      <c r="LN457" s="33"/>
      <c r="LO457" s="33"/>
      <c r="LP457" s="33"/>
      <c r="LQ457" s="33"/>
      <c r="LR457" s="33"/>
      <c r="LS457" s="33"/>
      <c r="LT457" s="33"/>
      <c r="LU457" s="33"/>
      <c r="LV457" s="33"/>
      <c r="LW457" s="33"/>
      <c r="LX457" s="33"/>
      <c r="LY457" s="33"/>
      <c r="LZ457" s="33"/>
      <c r="MA457" s="33"/>
      <c r="MB457" s="33"/>
      <c r="MC457" s="33"/>
      <c r="MD457" s="33"/>
      <c r="ME457" s="33"/>
      <c r="MF457" s="33"/>
      <c r="MG457" s="33"/>
      <c r="MH457" s="33"/>
      <c r="MI457" s="33"/>
      <c r="MJ457" s="33"/>
      <c r="MK457" s="33"/>
      <c r="ML457" s="33"/>
      <c r="MM457" s="33"/>
      <c r="MN457" s="33"/>
      <c r="MO457" s="33"/>
      <c r="MP457" s="33"/>
      <c r="MQ457" s="33"/>
      <c r="MR457" s="33"/>
      <c r="MS457" s="33"/>
      <c r="MT457" s="33"/>
      <c r="MU457" s="33"/>
      <c r="MV457" s="33"/>
      <c r="MW457" s="33"/>
      <c r="MX457" s="33"/>
      <c r="MY457" s="33"/>
      <c r="MZ457" s="33"/>
      <c r="NA457" s="33"/>
      <c r="NB457" s="33"/>
      <c r="NC457" s="33"/>
      <c r="ND457" s="33"/>
      <c r="NE457" s="33"/>
      <c r="NF457" s="33"/>
      <c r="NG457" s="33"/>
      <c r="NH457" s="33"/>
      <c r="NI457" s="33"/>
      <c r="NJ457" s="33"/>
      <c r="NK457" s="33"/>
      <c r="NL457" s="33"/>
      <c r="NM457" s="33"/>
      <c r="NN457" s="33"/>
      <c r="NO457" s="33"/>
      <c r="NP457" s="33"/>
      <c r="NQ457" s="33"/>
      <c r="NR457" s="33"/>
      <c r="NS457" s="33"/>
      <c r="NT457" s="33"/>
      <c r="NU457" s="33"/>
      <c r="NV457" s="33"/>
      <c r="NW457" s="33"/>
      <c r="NX457" s="33"/>
      <c r="NY457" s="33"/>
      <c r="NZ457" s="33"/>
      <c r="OA457" s="33"/>
      <c r="OB457" s="33"/>
      <c r="OC457" s="33"/>
      <c r="OD457" s="33"/>
      <c r="OE457" s="33"/>
      <c r="OF457" s="33"/>
      <c r="OG457" s="33"/>
      <c r="OH457" s="33"/>
      <c r="OI457" s="33"/>
      <c r="OJ457" s="33"/>
      <c r="OK457" s="33"/>
      <c r="OL457" s="33"/>
      <c r="OM457" s="33"/>
      <c r="ON457" s="33"/>
      <c r="OO457" s="33"/>
      <c r="OP457" s="33"/>
      <c r="OQ457" s="33"/>
      <c r="OR457" s="33"/>
      <c r="OS457" s="33"/>
      <c r="OT457" s="33"/>
      <c r="OU457" s="33"/>
      <c r="OV457" s="33"/>
      <c r="OW457" s="33"/>
      <c r="OX457" s="33"/>
      <c r="OY457" s="33"/>
      <c r="OZ457" s="33"/>
      <c r="PA457" s="33"/>
      <c r="PB457" s="33"/>
      <c r="PC457" s="33"/>
      <c r="PD457" s="33"/>
      <c r="PE457" s="33"/>
      <c r="PF457" s="33"/>
      <c r="PG457" s="33"/>
      <c r="PH457" s="33"/>
      <c r="PI457" s="33"/>
      <c r="PJ457" s="33"/>
      <c r="PK457" s="33"/>
      <c r="PL457" s="33"/>
      <c r="PM457" s="33"/>
      <c r="PN457" s="33"/>
      <c r="PO457" s="33"/>
      <c r="PP457" s="33"/>
      <c r="PQ457" s="33"/>
      <c r="PR457" s="33"/>
      <c r="PS457" s="33"/>
      <c r="PT457" s="33"/>
      <c r="PU457" s="33"/>
      <c r="PV457" s="33"/>
      <c r="PW457" s="33"/>
      <c r="PX457" s="33"/>
      <c r="PY457" s="33"/>
      <c r="PZ457" s="33"/>
      <c r="QA457" s="33"/>
      <c r="QB457" s="33"/>
      <c r="QC457" s="33"/>
      <c r="QD457" s="33"/>
      <c r="QE457" s="33"/>
      <c r="QF457" s="33"/>
      <c r="QG457" s="33"/>
      <c r="QH457" s="33"/>
      <c r="QI457" s="33"/>
      <c r="QJ457" s="33"/>
      <c r="QK457" s="33"/>
      <c r="QL457" s="33"/>
      <c r="QM457" s="33"/>
      <c r="QN457" s="33"/>
      <c r="QO457" s="33"/>
      <c r="QP457" s="33"/>
      <c r="QQ457" s="33"/>
      <c r="QR457" s="33"/>
      <c r="QS457" s="33"/>
      <c r="QT457" s="33"/>
      <c r="QU457" s="33"/>
      <c r="QV457" s="33"/>
      <c r="QW457" s="33"/>
      <c r="QX457" s="33"/>
      <c r="QY457" s="33"/>
      <c r="QZ457" s="33"/>
      <c r="RA457" s="33"/>
      <c r="RB457" s="33"/>
      <c r="RC457" s="33"/>
      <c r="RD457" s="33"/>
      <c r="RE457" s="33"/>
      <c r="RF457" s="33"/>
      <c r="RG457" s="33"/>
      <c r="RH457" s="33"/>
      <c r="RI457" s="33"/>
      <c r="RJ457" s="33"/>
      <c r="RK457" s="33"/>
      <c r="RL457" s="33"/>
      <c r="RM457" s="33"/>
      <c r="RN457" s="33"/>
      <c r="RO457" s="33"/>
      <c r="RP457" s="33"/>
      <c r="RQ457" s="33"/>
      <c r="RR457" s="33"/>
      <c r="RS457" s="33"/>
      <c r="RT457" s="33"/>
      <c r="RU457" s="33"/>
      <c r="RV457" s="33"/>
      <c r="RW457" s="33"/>
      <c r="RX457" s="33"/>
      <c r="RY457" s="33"/>
      <c r="RZ457" s="33"/>
      <c r="SA457" s="33"/>
      <c r="SB457" s="33"/>
      <c r="SC457" s="33"/>
      <c r="SD457" s="33"/>
      <c r="SE457" s="33"/>
      <c r="SF457" s="33"/>
      <c r="SG457" s="33"/>
      <c r="SH457" s="33"/>
      <c r="SI457" s="33"/>
      <c r="SJ457" s="33"/>
      <c r="SK457" s="33"/>
      <c r="SL457" s="33"/>
      <c r="SM457" s="33"/>
      <c r="SN457" s="33"/>
      <c r="SO457" s="33"/>
      <c r="SP457" s="33"/>
      <c r="SQ457" s="33"/>
      <c r="SR457" s="33"/>
      <c r="SS457" s="33"/>
      <c r="ST457" s="33"/>
      <c r="SU457" s="33"/>
      <c r="SV457" s="33"/>
      <c r="SW457" s="33"/>
      <c r="SX457" s="33"/>
      <c r="SY457" s="33"/>
      <c r="SZ457" s="33"/>
      <c r="TA457" s="33"/>
      <c r="TB457" s="33"/>
      <c r="TC457" s="33"/>
      <c r="TD457" s="33"/>
      <c r="TE457" s="33"/>
      <c r="TF457" s="33"/>
      <c r="TG457" s="33"/>
      <c r="TH457" s="33"/>
      <c r="TI457" s="33"/>
      <c r="TJ457" s="33"/>
      <c r="TK457" s="33"/>
      <c r="TL457" s="33"/>
      <c r="TM457" s="33"/>
      <c r="TN457" s="33"/>
      <c r="TO457" s="33"/>
      <c r="TP457" s="33"/>
      <c r="TQ457" s="33"/>
      <c r="TR457" s="33"/>
      <c r="TS457" s="33"/>
      <c r="TT457" s="33"/>
      <c r="TU457" s="33"/>
      <c r="TV457" s="33"/>
      <c r="TW457" s="33"/>
      <c r="TX457" s="33"/>
      <c r="TY457" s="33"/>
      <c r="TZ457" s="33"/>
      <c r="UA457" s="33"/>
      <c r="UB457" s="33"/>
      <c r="UC457" s="33"/>
      <c r="UD457" s="33"/>
      <c r="UE457" s="33"/>
      <c r="UF457" s="33"/>
      <c r="UG457" s="33"/>
      <c r="UH457" s="33"/>
      <c r="UI457" s="33"/>
      <c r="UJ457" s="33"/>
      <c r="UK457" s="33"/>
      <c r="UL457" s="33"/>
    </row>
    <row r="458" spans="1:558" s="13" customFormat="1" x14ac:dyDescent="0.25">
      <c r="A458" s="54">
        <v>452</v>
      </c>
      <c r="B458" s="24" t="s">
        <v>670</v>
      </c>
      <c r="C458" s="54" t="s">
        <v>913</v>
      </c>
      <c r="D458" s="80" t="s">
        <v>509</v>
      </c>
      <c r="E458" s="80" t="s">
        <v>150</v>
      </c>
      <c r="F458" s="86" t="s">
        <v>921</v>
      </c>
      <c r="G458" s="35">
        <v>70000</v>
      </c>
      <c r="H458" s="102">
        <v>5025.38</v>
      </c>
      <c r="I458" s="25">
        <v>25</v>
      </c>
      <c r="J458" s="97">
        <v>2009</v>
      </c>
      <c r="K458" s="63">
        <f t="shared" si="61"/>
        <v>4970</v>
      </c>
      <c r="L458" s="36">
        <f t="shared" si="62"/>
        <v>770.00000000000011</v>
      </c>
      <c r="M458" s="73">
        <v>2128</v>
      </c>
      <c r="N458" s="35">
        <f t="shared" si="63"/>
        <v>4963</v>
      </c>
      <c r="O458" s="35"/>
      <c r="P458" s="35">
        <f t="shared" si="57"/>
        <v>4137</v>
      </c>
      <c r="Q458" s="25">
        <f t="shared" si="58"/>
        <v>9187.380000000001</v>
      </c>
      <c r="R458" s="35">
        <f t="shared" si="59"/>
        <v>10703</v>
      </c>
      <c r="S458" s="35">
        <f t="shared" si="60"/>
        <v>60812.619999999995</v>
      </c>
      <c r="T458" s="37" t="s">
        <v>44</v>
      </c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  <c r="LD458" s="33"/>
      <c r="LE458" s="33"/>
      <c r="LF458" s="33"/>
      <c r="LG458" s="33"/>
      <c r="LH458" s="33"/>
      <c r="LI458" s="33"/>
      <c r="LJ458" s="33"/>
      <c r="LK458" s="33"/>
      <c r="LL458" s="33"/>
      <c r="LM458" s="33"/>
      <c r="LN458" s="33"/>
      <c r="LO458" s="33"/>
      <c r="LP458" s="33"/>
      <c r="LQ458" s="33"/>
      <c r="LR458" s="33"/>
      <c r="LS458" s="33"/>
      <c r="LT458" s="33"/>
      <c r="LU458" s="33"/>
      <c r="LV458" s="33"/>
      <c r="LW458" s="33"/>
      <c r="LX458" s="33"/>
      <c r="LY458" s="33"/>
      <c r="LZ458" s="33"/>
      <c r="MA458" s="33"/>
      <c r="MB458" s="33"/>
      <c r="MC458" s="33"/>
      <c r="MD458" s="33"/>
      <c r="ME458" s="33"/>
      <c r="MF458" s="33"/>
      <c r="MG458" s="33"/>
      <c r="MH458" s="33"/>
      <c r="MI458" s="33"/>
      <c r="MJ458" s="33"/>
      <c r="MK458" s="33"/>
      <c r="ML458" s="33"/>
      <c r="MM458" s="33"/>
      <c r="MN458" s="33"/>
      <c r="MO458" s="33"/>
      <c r="MP458" s="33"/>
      <c r="MQ458" s="33"/>
      <c r="MR458" s="33"/>
      <c r="MS458" s="33"/>
      <c r="MT458" s="33"/>
      <c r="MU458" s="33"/>
      <c r="MV458" s="33"/>
      <c r="MW458" s="33"/>
      <c r="MX458" s="33"/>
      <c r="MY458" s="33"/>
      <c r="MZ458" s="33"/>
      <c r="NA458" s="33"/>
      <c r="NB458" s="33"/>
      <c r="NC458" s="33"/>
      <c r="ND458" s="33"/>
      <c r="NE458" s="33"/>
      <c r="NF458" s="33"/>
      <c r="NG458" s="33"/>
      <c r="NH458" s="33"/>
      <c r="NI458" s="33"/>
      <c r="NJ458" s="33"/>
      <c r="NK458" s="33"/>
      <c r="NL458" s="33"/>
      <c r="NM458" s="33"/>
      <c r="NN458" s="33"/>
      <c r="NO458" s="33"/>
      <c r="NP458" s="33"/>
      <c r="NQ458" s="33"/>
      <c r="NR458" s="33"/>
      <c r="NS458" s="33"/>
      <c r="NT458" s="33"/>
      <c r="NU458" s="33"/>
      <c r="NV458" s="33"/>
      <c r="NW458" s="33"/>
      <c r="NX458" s="33"/>
      <c r="NY458" s="33"/>
      <c r="NZ458" s="33"/>
      <c r="OA458" s="33"/>
      <c r="OB458" s="33"/>
      <c r="OC458" s="33"/>
      <c r="OD458" s="33"/>
      <c r="OE458" s="33"/>
      <c r="OF458" s="33"/>
      <c r="OG458" s="33"/>
      <c r="OH458" s="33"/>
      <c r="OI458" s="33"/>
      <c r="OJ458" s="33"/>
      <c r="OK458" s="33"/>
      <c r="OL458" s="33"/>
      <c r="OM458" s="33"/>
      <c r="ON458" s="33"/>
      <c r="OO458" s="33"/>
      <c r="OP458" s="33"/>
      <c r="OQ458" s="33"/>
      <c r="OR458" s="33"/>
      <c r="OS458" s="33"/>
      <c r="OT458" s="33"/>
      <c r="OU458" s="33"/>
      <c r="OV458" s="33"/>
      <c r="OW458" s="33"/>
      <c r="OX458" s="33"/>
      <c r="OY458" s="33"/>
      <c r="OZ458" s="33"/>
      <c r="PA458" s="33"/>
      <c r="PB458" s="33"/>
      <c r="PC458" s="33"/>
      <c r="PD458" s="33"/>
      <c r="PE458" s="33"/>
      <c r="PF458" s="33"/>
      <c r="PG458" s="33"/>
      <c r="PH458" s="33"/>
      <c r="PI458" s="33"/>
      <c r="PJ458" s="33"/>
      <c r="PK458" s="33"/>
      <c r="PL458" s="33"/>
      <c r="PM458" s="33"/>
      <c r="PN458" s="33"/>
      <c r="PO458" s="33"/>
      <c r="PP458" s="33"/>
      <c r="PQ458" s="33"/>
      <c r="PR458" s="33"/>
      <c r="PS458" s="33"/>
      <c r="PT458" s="33"/>
      <c r="PU458" s="33"/>
      <c r="PV458" s="33"/>
      <c r="PW458" s="33"/>
      <c r="PX458" s="33"/>
      <c r="PY458" s="33"/>
      <c r="PZ458" s="33"/>
      <c r="QA458" s="33"/>
      <c r="QB458" s="33"/>
      <c r="QC458" s="33"/>
      <c r="QD458" s="33"/>
      <c r="QE458" s="33"/>
      <c r="QF458" s="33"/>
      <c r="QG458" s="33"/>
      <c r="QH458" s="33"/>
      <c r="QI458" s="33"/>
      <c r="QJ458" s="33"/>
      <c r="QK458" s="33"/>
      <c r="QL458" s="33"/>
      <c r="QM458" s="33"/>
      <c r="QN458" s="33"/>
      <c r="QO458" s="33"/>
      <c r="QP458" s="33"/>
      <c r="QQ458" s="33"/>
      <c r="QR458" s="33"/>
      <c r="QS458" s="33"/>
      <c r="QT458" s="33"/>
      <c r="QU458" s="33"/>
      <c r="QV458" s="33"/>
      <c r="QW458" s="33"/>
      <c r="QX458" s="33"/>
      <c r="QY458" s="33"/>
      <c r="QZ458" s="33"/>
      <c r="RA458" s="33"/>
      <c r="RB458" s="33"/>
      <c r="RC458" s="33"/>
      <c r="RD458" s="33"/>
      <c r="RE458" s="33"/>
      <c r="RF458" s="33"/>
      <c r="RG458" s="33"/>
      <c r="RH458" s="33"/>
      <c r="RI458" s="33"/>
      <c r="RJ458" s="33"/>
      <c r="RK458" s="33"/>
      <c r="RL458" s="33"/>
      <c r="RM458" s="33"/>
      <c r="RN458" s="33"/>
      <c r="RO458" s="33"/>
      <c r="RP458" s="33"/>
      <c r="RQ458" s="33"/>
      <c r="RR458" s="33"/>
      <c r="RS458" s="33"/>
      <c r="RT458" s="33"/>
      <c r="RU458" s="33"/>
      <c r="RV458" s="33"/>
      <c r="RW458" s="33"/>
      <c r="RX458" s="33"/>
      <c r="RY458" s="33"/>
      <c r="RZ458" s="33"/>
      <c r="SA458" s="33"/>
      <c r="SB458" s="33"/>
      <c r="SC458" s="33"/>
      <c r="SD458" s="33"/>
      <c r="SE458" s="33"/>
      <c r="SF458" s="33"/>
      <c r="SG458" s="33"/>
      <c r="SH458" s="33"/>
      <c r="SI458" s="33"/>
      <c r="SJ458" s="33"/>
      <c r="SK458" s="33"/>
      <c r="SL458" s="33"/>
      <c r="SM458" s="33"/>
      <c r="SN458" s="33"/>
      <c r="SO458" s="33"/>
      <c r="SP458" s="33"/>
      <c r="SQ458" s="33"/>
      <c r="SR458" s="33"/>
      <c r="SS458" s="33"/>
      <c r="ST458" s="33"/>
      <c r="SU458" s="33"/>
      <c r="SV458" s="33"/>
      <c r="SW458" s="33"/>
      <c r="SX458" s="33"/>
      <c r="SY458" s="33"/>
      <c r="SZ458" s="33"/>
      <c r="TA458" s="33"/>
      <c r="TB458" s="33"/>
      <c r="TC458" s="33"/>
      <c r="TD458" s="33"/>
      <c r="TE458" s="33"/>
      <c r="TF458" s="33"/>
      <c r="TG458" s="33"/>
      <c r="TH458" s="33"/>
      <c r="TI458" s="33"/>
      <c r="TJ458" s="33"/>
      <c r="TK458" s="33"/>
      <c r="TL458" s="33"/>
      <c r="TM458" s="33"/>
      <c r="TN458" s="33"/>
      <c r="TO458" s="33"/>
      <c r="TP458" s="33"/>
      <c r="TQ458" s="33"/>
      <c r="TR458" s="33"/>
      <c r="TS458" s="33"/>
      <c r="TT458" s="33"/>
      <c r="TU458" s="33"/>
      <c r="TV458" s="33"/>
      <c r="TW458" s="33"/>
      <c r="TX458" s="33"/>
      <c r="TY458" s="33"/>
      <c r="TZ458" s="33"/>
      <c r="UA458" s="33"/>
      <c r="UB458" s="33"/>
      <c r="UC458" s="33"/>
      <c r="UD458" s="33"/>
      <c r="UE458" s="33"/>
      <c r="UF458" s="33"/>
      <c r="UG458" s="33"/>
      <c r="UH458" s="33"/>
      <c r="UI458" s="33"/>
      <c r="UJ458" s="33"/>
      <c r="UK458" s="33"/>
      <c r="UL458" s="33"/>
    </row>
    <row r="459" spans="1:558" s="13" customFormat="1" x14ac:dyDescent="0.25">
      <c r="A459" s="54">
        <v>453</v>
      </c>
      <c r="B459" s="24" t="s">
        <v>543</v>
      </c>
      <c r="C459" s="54" t="s">
        <v>912</v>
      </c>
      <c r="D459" s="80" t="s">
        <v>509</v>
      </c>
      <c r="E459" s="80" t="s">
        <v>150</v>
      </c>
      <c r="F459" s="86" t="s">
        <v>921</v>
      </c>
      <c r="G459" s="25">
        <v>70000</v>
      </c>
      <c r="H459" s="84">
        <v>5368.48</v>
      </c>
      <c r="I459" s="25">
        <v>25</v>
      </c>
      <c r="J459" s="85">
        <v>2009</v>
      </c>
      <c r="K459" s="60">
        <f t="shared" si="61"/>
        <v>4970</v>
      </c>
      <c r="L459" s="36">
        <f t="shared" si="62"/>
        <v>770.00000000000011</v>
      </c>
      <c r="M459" s="72">
        <v>2128</v>
      </c>
      <c r="N459" s="25">
        <f t="shared" si="63"/>
        <v>4963</v>
      </c>
      <c r="O459" s="25"/>
      <c r="P459" s="25">
        <f t="shared" si="57"/>
        <v>4137</v>
      </c>
      <c r="Q459" s="25">
        <f t="shared" si="58"/>
        <v>9530.48</v>
      </c>
      <c r="R459" s="25">
        <f t="shared" si="59"/>
        <v>10703</v>
      </c>
      <c r="S459" s="25">
        <f t="shared" si="60"/>
        <v>60469.520000000004</v>
      </c>
      <c r="T459" s="37" t="s">
        <v>44</v>
      </c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  <c r="LD459" s="33"/>
      <c r="LE459" s="33"/>
      <c r="LF459" s="33"/>
      <c r="LG459" s="33"/>
      <c r="LH459" s="33"/>
      <c r="LI459" s="33"/>
      <c r="LJ459" s="33"/>
      <c r="LK459" s="33"/>
      <c r="LL459" s="33"/>
      <c r="LM459" s="33"/>
      <c r="LN459" s="33"/>
      <c r="LO459" s="33"/>
      <c r="LP459" s="33"/>
      <c r="LQ459" s="33"/>
      <c r="LR459" s="33"/>
      <c r="LS459" s="33"/>
      <c r="LT459" s="33"/>
      <c r="LU459" s="33"/>
      <c r="LV459" s="33"/>
      <c r="LW459" s="33"/>
      <c r="LX459" s="33"/>
      <c r="LY459" s="33"/>
      <c r="LZ459" s="33"/>
      <c r="MA459" s="33"/>
      <c r="MB459" s="33"/>
      <c r="MC459" s="33"/>
      <c r="MD459" s="33"/>
      <c r="ME459" s="33"/>
      <c r="MF459" s="33"/>
      <c r="MG459" s="33"/>
      <c r="MH459" s="33"/>
      <c r="MI459" s="33"/>
      <c r="MJ459" s="33"/>
      <c r="MK459" s="33"/>
      <c r="ML459" s="33"/>
      <c r="MM459" s="33"/>
      <c r="MN459" s="33"/>
      <c r="MO459" s="33"/>
      <c r="MP459" s="33"/>
      <c r="MQ459" s="33"/>
      <c r="MR459" s="33"/>
      <c r="MS459" s="33"/>
      <c r="MT459" s="33"/>
      <c r="MU459" s="33"/>
      <c r="MV459" s="33"/>
      <c r="MW459" s="33"/>
      <c r="MX459" s="33"/>
      <c r="MY459" s="33"/>
      <c r="MZ459" s="33"/>
      <c r="NA459" s="33"/>
      <c r="NB459" s="33"/>
      <c r="NC459" s="33"/>
      <c r="ND459" s="33"/>
      <c r="NE459" s="33"/>
      <c r="NF459" s="33"/>
      <c r="NG459" s="33"/>
      <c r="NH459" s="33"/>
      <c r="NI459" s="33"/>
      <c r="NJ459" s="33"/>
      <c r="NK459" s="33"/>
      <c r="NL459" s="33"/>
      <c r="NM459" s="33"/>
      <c r="NN459" s="33"/>
      <c r="NO459" s="33"/>
      <c r="NP459" s="33"/>
      <c r="NQ459" s="33"/>
      <c r="NR459" s="33"/>
      <c r="NS459" s="33"/>
      <c r="NT459" s="33"/>
      <c r="NU459" s="33"/>
      <c r="NV459" s="33"/>
      <c r="NW459" s="33"/>
      <c r="NX459" s="33"/>
      <c r="NY459" s="33"/>
      <c r="NZ459" s="33"/>
      <c r="OA459" s="33"/>
      <c r="OB459" s="33"/>
      <c r="OC459" s="33"/>
      <c r="OD459" s="33"/>
      <c r="OE459" s="33"/>
      <c r="OF459" s="33"/>
      <c r="OG459" s="33"/>
      <c r="OH459" s="33"/>
      <c r="OI459" s="33"/>
      <c r="OJ459" s="33"/>
      <c r="OK459" s="33"/>
      <c r="OL459" s="33"/>
      <c r="OM459" s="33"/>
      <c r="ON459" s="33"/>
      <c r="OO459" s="33"/>
      <c r="OP459" s="33"/>
      <c r="OQ459" s="33"/>
      <c r="OR459" s="33"/>
      <c r="OS459" s="33"/>
      <c r="OT459" s="33"/>
      <c r="OU459" s="33"/>
      <c r="OV459" s="33"/>
      <c r="OW459" s="33"/>
      <c r="OX459" s="33"/>
      <c r="OY459" s="33"/>
      <c r="OZ459" s="33"/>
      <c r="PA459" s="33"/>
      <c r="PB459" s="33"/>
      <c r="PC459" s="33"/>
      <c r="PD459" s="33"/>
      <c r="PE459" s="33"/>
      <c r="PF459" s="33"/>
      <c r="PG459" s="33"/>
      <c r="PH459" s="33"/>
      <c r="PI459" s="33"/>
      <c r="PJ459" s="33"/>
      <c r="PK459" s="33"/>
      <c r="PL459" s="33"/>
      <c r="PM459" s="33"/>
      <c r="PN459" s="33"/>
      <c r="PO459" s="33"/>
      <c r="PP459" s="33"/>
      <c r="PQ459" s="33"/>
      <c r="PR459" s="33"/>
      <c r="PS459" s="33"/>
      <c r="PT459" s="33"/>
      <c r="PU459" s="33"/>
      <c r="PV459" s="33"/>
      <c r="PW459" s="33"/>
      <c r="PX459" s="33"/>
      <c r="PY459" s="33"/>
      <c r="PZ459" s="33"/>
      <c r="QA459" s="33"/>
      <c r="QB459" s="33"/>
      <c r="QC459" s="33"/>
      <c r="QD459" s="33"/>
      <c r="QE459" s="33"/>
      <c r="QF459" s="33"/>
      <c r="QG459" s="33"/>
      <c r="QH459" s="33"/>
      <c r="QI459" s="33"/>
      <c r="QJ459" s="33"/>
      <c r="QK459" s="33"/>
      <c r="QL459" s="33"/>
      <c r="QM459" s="33"/>
      <c r="QN459" s="33"/>
      <c r="QO459" s="33"/>
      <c r="QP459" s="33"/>
      <c r="QQ459" s="33"/>
      <c r="QR459" s="33"/>
      <c r="QS459" s="33"/>
      <c r="QT459" s="33"/>
      <c r="QU459" s="33"/>
      <c r="QV459" s="33"/>
      <c r="QW459" s="33"/>
      <c r="QX459" s="33"/>
      <c r="QY459" s="33"/>
      <c r="QZ459" s="33"/>
      <c r="RA459" s="33"/>
      <c r="RB459" s="33"/>
      <c r="RC459" s="33"/>
      <c r="RD459" s="33"/>
      <c r="RE459" s="33"/>
      <c r="RF459" s="33"/>
      <c r="RG459" s="33"/>
      <c r="RH459" s="33"/>
      <c r="RI459" s="33"/>
      <c r="RJ459" s="33"/>
      <c r="RK459" s="33"/>
      <c r="RL459" s="33"/>
      <c r="RM459" s="33"/>
      <c r="RN459" s="33"/>
      <c r="RO459" s="33"/>
      <c r="RP459" s="33"/>
      <c r="RQ459" s="33"/>
      <c r="RR459" s="33"/>
      <c r="RS459" s="33"/>
      <c r="RT459" s="33"/>
      <c r="RU459" s="33"/>
      <c r="RV459" s="33"/>
      <c r="RW459" s="33"/>
      <c r="RX459" s="33"/>
      <c r="RY459" s="33"/>
      <c r="RZ459" s="33"/>
      <c r="SA459" s="33"/>
      <c r="SB459" s="33"/>
      <c r="SC459" s="33"/>
      <c r="SD459" s="33"/>
      <c r="SE459" s="33"/>
      <c r="SF459" s="33"/>
      <c r="SG459" s="33"/>
      <c r="SH459" s="33"/>
      <c r="SI459" s="33"/>
      <c r="SJ459" s="33"/>
      <c r="SK459" s="33"/>
      <c r="SL459" s="33"/>
      <c r="SM459" s="33"/>
      <c r="SN459" s="33"/>
      <c r="SO459" s="33"/>
      <c r="SP459" s="33"/>
      <c r="SQ459" s="33"/>
      <c r="SR459" s="33"/>
      <c r="SS459" s="33"/>
      <c r="ST459" s="33"/>
      <c r="SU459" s="33"/>
      <c r="SV459" s="33"/>
      <c r="SW459" s="33"/>
      <c r="SX459" s="33"/>
      <c r="SY459" s="33"/>
      <c r="SZ459" s="33"/>
      <c r="TA459" s="33"/>
      <c r="TB459" s="33"/>
      <c r="TC459" s="33"/>
      <c r="TD459" s="33"/>
      <c r="TE459" s="33"/>
      <c r="TF459" s="33"/>
      <c r="TG459" s="33"/>
      <c r="TH459" s="33"/>
      <c r="TI459" s="33"/>
      <c r="TJ459" s="33"/>
      <c r="TK459" s="33"/>
      <c r="TL459" s="33"/>
      <c r="TM459" s="33"/>
      <c r="TN459" s="33"/>
      <c r="TO459" s="33"/>
      <c r="TP459" s="33"/>
      <c r="TQ459" s="33"/>
      <c r="TR459" s="33"/>
      <c r="TS459" s="33"/>
      <c r="TT459" s="33"/>
      <c r="TU459" s="33"/>
      <c r="TV459" s="33"/>
      <c r="TW459" s="33"/>
      <c r="TX459" s="33"/>
      <c r="TY459" s="33"/>
      <c r="TZ459" s="33"/>
      <c r="UA459" s="33"/>
      <c r="UB459" s="33"/>
      <c r="UC459" s="33"/>
      <c r="UD459" s="33"/>
      <c r="UE459" s="33"/>
      <c r="UF459" s="33"/>
      <c r="UG459" s="33"/>
      <c r="UH459" s="33"/>
      <c r="UI459" s="33"/>
      <c r="UJ459" s="33"/>
      <c r="UK459" s="33"/>
      <c r="UL459" s="33"/>
    </row>
    <row r="460" spans="1:558" s="13" customFormat="1" x14ac:dyDescent="0.25">
      <c r="A460" s="54">
        <v>454</v>
      </c>
      <c r="B460" s="24" t="s">
        <v>1011</v>
      </c>
      <c r="C460" s="54" t="s">
        <v>912</v>
      </c>
      <c r="D460" s="80" t="s">
        <v>509</v>
      </c>
      <c r="E460" s="80" t="s">
        <v>150</v>
      </c>
      <c r="F460" s="86" t="s">
        <v>921</v>
      </c>
      <c r="G460" s="25">
        <v>70000</v>
      </c>
      <c r="H460" s="84">
        <v>5368.48</v>
      </c>
      <c r="I460" s="25">
        <v>25</v>
      </c>
      <c r="J460" s="85">
        <v>2009</v>
      </c>
      <c r="K460" s="60">
        <f t="shared" si="61"/>
        <v>4970</v>
      </c>
      <c r="L460" s="36">
        <f t="shared" si="62"/>
        <v>770.00000000000011</v>
      </c>
      <c r="M460" s="72">
        <v>2128</v>
      </c>
      <c r="N460" s="25">
        <f t="shared" si="63"/>
        <v>4963</v>
      </c>
      <c r="O460" s="25"/>
      <c r="P460" s="25">
        <f t="shared" ref="P460:P521" si="64">+J460+M460</f>
        <v>4137</v>
      </c>
      <c r="Q460" s="25">
        <f t="shared" si="58"/>
        <v>9530.48</v>
      </c>
      <c r="R460" s="25">
        <f t="shared" si="59"/>
        <v>10703</v>
      </c>
      <c r="S460" s="25">
        <f t="shared" si="60"/>
        <v>60469.520000000004</v>
      </c>
      <c r="T460" s="37" t="s">
        <v>44</v>
      </c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  <c r="LD460" s="33"/>
      <c r="LE460" s="33"/>
      <c r="LF460" s="33"/>
      <c r="LG460" s="33"/>
      <c r="LH460" s="33"/>
      <c r="LI460" s="33"/>
      <c r="LJ460" s="33"/>
      <c r="LK460" s="33"/>
      <c r="LL460" s="33"/>
      <c r="LM460" s="33"/>
      <c r="LN460" s="33"/>
      <c r="LO460" s="33"/>
      <c r="LP460" s="33"/>
      <c r="LQ460" s="33"/>
      <c r="LR460" s="33"/>
      <c r="LS460" s="33"/>
      <c r="LT460" s="33"/>
      <c r="LU460" s="33"/>
      <c r="LV460" s="33"/>
      <c r="LW460" s="33"/>
      <c r="LX460" s="33"/>
      <c r="LY460" s="33"/>
      <c r="LZ460" s="33"/>
      <c r="MA460" s="33"/>
      <c r="MB460" s="33"/>
      <c r="MC460" s="33"/>
      <c r="MD460" s="33"/>
      <c r="ME460" s="33"/>
      <c r="MF460" s="33"/>
      <c r="MG460" s="33"/>
      <c r="MH460" s="33"/>
      <c r="MI460" s="33"/>
      <c r="MJ460" s="33"/>
      <c r="MK460" s="33"/>
      <c r="ML460" s="33"/>
      <c r="MM460" s="33"/>
      <c r="MN460" s="33"/>
      <c r="MO460" s="33"/>
      <c r="MP460" s="33"/>
      <c r="MQ460" s="33"/>
      <c r="MR460" s="33"/>
      <c r="MS460" s="33"/>
      <c r="MT460" s="33"/>
      <c r="MU460" s="33"/>
      <c r="MV460" s="33"/>
      <c r="MW460" s="33"/>
      <c r="MX460" s="33"/>
      <c r="MY460" s="33"/>
      <c r="MZ460" s="33"/>
      <c r="NA460" s="33"/>
      <c r="NB460" s="33"/>
      <c r="NC460" s="33"/>
      <c r="ND460" s="33"/>
      <c r="NE460" s="33"/>
      <c r="NF460" s="33"/>
      <c r="NG460" s="33"/>
      <c r="NH460" s="33"/>
      <c r="NI460" s="33"/>
      <c r="NJ460" s="33"/>
      <c r="NK460" s="33"/>
      <c r="NL460" s="33"/>
      <c r="NM460" s="33"/>
      <c r="NN460" s="33"/>
      <c r="NO460" s="33"/>
      <c r="NP460" s="33"/>
      <c r="NQ460" s="33"/>
      <c r="NR460" s="33"/>
      <c r="NS460" s="33"/>
      <c r="NT460" s="33"/>
      <c r="NU460" s="33"/>
      <c r="NV460" s="33"/>
      <c r="NW460" s="33"/>
      <c r="NX460" s="33"/>
      <c r="NY460" s="33"/>
      <c r="NZ460" s="33"/>
      <c r="OA460" s="33"/>
      <c r="OB460" s="33"/>
      <c r="OC460" s="33"/>
      <c r="OD460" s="33"/>
      <c r="OE460" s="33"/>
      <c r="OF460" s="33"/>
      <c r="OG460" s="33"/>
      <c r="OH460" s="33"/>
      <c r="OI460" s="33"/>
      <c r="OJ460" s="33"/>
      <c r="OK460" s="33"/>
      <c r="OL460" s="33"/>
      <c r="OM460" s="33"/>
      <c r="ON460" s="33"/>
      <c r="OO460" s="33"/>
      <c r="OP460" s="33"/>
      <c r="OQ460" s="33"/>
      <c r="OR460" s="33"/>
      <c r="OS460" s="33"/>
      <c r="OT460" s="33"/>
      <c r="OU460" s="33"/>
      <c r="OV460" s="33"/>
      <c r="OW460" s="33"/>
      <c r="OX460" s="33"/>
      <c r="OY460" s="33"/>
      <c r="OZ460" s="33"/>
      <c r="PA460" s="33"/>
      <c r="PB460" s="33"/>
      <c r="PC460" s="33"/>
      <c r="PD460" s="33"/>
      <c r="PE460" s="33"/>
      <c r="PF460" s="33"/>
      <c r="PG460" s="33"/>
      <c r="PH460" s="33"/>
      <c r="PI460" s="33"/>
      <c r="PJ460" s="33"/>
      <c r="PK460" s="33"/>
      <c r="PL460" s="33"/>
      <c r="PM460" s="33"/>
      <c r="PN460" s="33"/>
      <c r="PO460" s="33"/>
      <c r="PP460" s="33"/>
      <c r="PQ460" s="33"/>
      <c r="PR460" s="33"/>
      <c r="PS460" s="33"/>
      <c r="PT460" s="33"/>
      <c r="PU460" s="33"/>
      <c r="PV460" s="33"/>
      <c r="PW460" s="33"/>
      <c r="PX460" s="33"/>
      <c r="PY460" s="33"/>
      <c r="PZ460" s="33"/>
      <c r="QA460" s="33"/>
      <c r="QB460" s="33"/>
      <c r="QC460" s="33"/>
      <c r="QD460" s="33"/>
      <c r="QE460" s="33"/>
      <c r="QF460" s="33"/>
      <c r="QG460" s="33"/>
      <c r="QH460" s="33"/>
      <c r="QI460" s="33"/>
      <c r="QJ460" s="33"/>
      <c r="QK460" s="33"/>
      <c r="QL460" s="33"/>
      <c r="QM460" s="33"/>
      <c r="QN460" s="33"/>
      <c r="QO460" s="33"/>
      <c r="QP460" s="33"/>
      <c r="QQ460" s="33"/>
      <c r="QR460" s="33"/>
      <c r="QS460" s="33"/>
      <c r="QT460" s="33"/>
      <c r="QU460" s="33"/>
      <c r="QV460" s="33"/>
      <c r="QW460" s="33"/>
      <c r="QX460" s="33"/>
      <c r="QY460" s="33"/>
      <c r="QZ460" s="33"/>
      <c r="RA460" s="33"/>
      <c r="RB460" s="33"/>
      <c r="RC460" s="33"/>
      <c r="RD460" s="33"/>
      <c r="RE460" s="33"/>
      <c r="RF460" s="33"/>
      <c r="RG460" s="33"/>
      <c r="RH460" s="33"/>
      <c r="RI460" s="33"/>
      <c r="RJ460" s="33"/>
      <c r="RK460" s="33"/>
      <c r="RL460" s="33"/>
      <c r="RM460" s="33"/>
      <c r="RN460" s="33"/>
      <c r="RO460" s="33"/>
      <c r="RP460" s="33"/>
      <c r="RQ460" s="33"/>
      <c r="RR460" s="33"/>
      <c r="RS460" s="33"/>
      <c r="RT460" s="33"/>
      <c r="RU460" s="33"/>
      <c r="RV460" s="33"/>
      <c r="RW460" s="33"/>
      <c r="RX460" s="33"/>
      <c r="RY460" s="33"/>
      <c r="RZ460" s="33"/>
      <c r="SA460" s="33"/>
      <c r="SB460" s="33"/>
      <c r="SC460" s="33"/>
      <c r="SD460" s="33"/>
      <c r="SE460" s="33"/>
      <c r="SF460" s="33"/>
      <c r="SG460" s="33"/>
      <c r="SH460" s="33"/>
      <c r="SI460" s="33"/>
      <c r="SJ460" s="33"/>
      <c r="SK460" s="33"/>
      <c r="SL460" s="33"/>
      <c r="SM460" s="33"/>
      <c r="SN460" s="33"/>
      <c r="SO460" s="33"/>
      <c r="SP460" s="33"/>
      <c r="SQ460" s="33"/>
      <c r="SR460" s="33"/>
      <c r="SS460" s="33"/>
      <c r="ST460" s="33"/>
      <c r="SU460" s="33"/>
      <c r="SV460" s="33"/>
      <c r="SW460" s="33"/>
      <c r="SX460" s="33"/>
      <c r="SY460" s="33"/>
      <c r="SZ460" s="33"/>
      <c r="TA460" s="33"/>
      <c r="TB460" s="33"/>
      <c r="TC460" s="33"/>
      <c r="TD460" s="33"/>
      <c r="TE460" s="33"/>
      <c r="TF460" s="33"/>
      <c r="TG460" s="33"/>
      <c r="TH460" s="33"/>
      <c r="TI460" s="33"/>
      <c r="TJ460" s="33"/>
      <c r="TK460" s="33"/>
      <c r="TL460" s="33"/>
      <c r="TM460" s="33"/>
      <c r="TN460" s="33"/>
      <c r="TO460" s="33"/>
      <c r="TP460" s="33"/>
      <c r="TQ460" s="33"/>
      <c r="TR460" s="33"/>
      <c r="TS460" s="33"/>
      <c r="TT460" s="33"/>
      <c r="TU460" s="33"/>
      <c r="TV460" s="33"/>
      <c r="TW460" s="33"/>
      <c r="TX460" s="33"/>
      <c r="TY460" s="33"/>
      <c r="TZ460" s="33"/>
      <c r="UA460" s="33"/>
      <c r="UB460" s="33"/>
      <c r="UC460" s="33"/>
      <c r="UD460" s="33"/>
      <c r="UE460" s="33"/>
      <c r="UF460" s="33"/>
      <c r="UG460" s="33"/>
      <c r="UH460" s="33"/>
      <c r="UI460" s="33"/>
      <c r="UJ460" s="33"/>
      <c r="UK460" s="33"/>
      <c r="UL460" s="33"/>
    </row>
    <row r="461" spans="1:558" s="13" customFormat="1" x14ac:dyDescent="0.25">
      <c r="A461" s="54">
        <v>455</v>
      </c>
      <c r="B461" s="24" t="s">
        <v>526</v>
      </c>
      <c r="C461" s="54" t="s">
        <v>913</v>
      </c>
      <c r="D461" s="80" t="s">
        <v>509</v>
      </c>
      <c r="E461" s="80" t="s">
        <v>150</v>
      </c>
      <c r="F461" s="86" t="s">
        <v>921</v>
      </c>
      <c r="G461" s="25">
        <v>70000</v>
      </c>
      <c r="H461" s="84">
        <v>5368.48</v>
      </c>
      <c r="I461" s="25">
        <v>25</v>
      </c>
      <c r="J461" s="85">
        <v>2009</v>
      </c>
      <c r="K461" s="60">
        <f t="shared" si="61"/>
        <v>4970</v>
      </c>
      <c r="L461" s="36">
        <f t="shared" si="62"/>
        <v>770.00000000000011</v>
      </c>
      <c r="M461" s="72">
        <v>2128</v>
      </c>
      <c r="N461" s="25">
        <f t="shared" si="63"/>
        <v>4963</v>
      </c>
      <c r="O461" s="25"/>
      <c r="P461" s="25">
        <f t="shared" si="64"/>
        <v>4137</v>
      </c>
      <c r="Q461" s="25">
        <f t="shared" si="58"/>
        <v>9530.48</v>
      </c>
      <c r="R461" s="25">
        <f t="shared" si="59"/>
        <v>10703</v>
      </c>
      <c r="S461" s="25">
        <f t="shared" si="60"/>
        <v>60469.520000000004</v>
      </c>
      <c r="T461" s="37" t="s">
        <v>44</v>
      </c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  <c r="LD461" s="33"/>
      <c r="LE461" s="33"/>
      <c r="LF461" s="33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3"/>
      <c r="LS461" s="33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33"/>
      <c r="ME461" s="33"/>
      <c r="MF461" s="33"/>
      <c r="MG461" s="33"/>
      <c r="MH461" s="33"/>
      <c r="MI461" s="33"/>
      <c r="MJ461" s="33"/>
      <c r="MK461" s="33"/>
      <c r="ML461" s="33"/>
      <c r="MM461" s="33"/>
      <c r="MN461" s="33"/>
      <c r="MO461" s="33"/>
      <c r="MP461" s="33"/>
      <c r="MQ461" s="33"/>
      <c r="MR461" s="33"/>
      <c r="MS461" s="33"/>
      <c r="MT461" s="33"/>
      <c r="MU461" s="33"/>
      <c r="MV461" s="33"/>
      <c r="MW461" s="33"/>
      <c r="MX461" s="33"/>
      <c r="MY461" s="33"/>
      <c r="MZ461" s="33"/>
      <c r="NA461" s="33"/>
      <c r="NB461" s="33"/>
      <c r="NC461" s="33"/>
      <c r="ND461" s="33"/>
      <c r="NE461" s="33"/>
      <c r="NF461" s="33"/>
      <c r="NG461" s="33"/>
      <c r="NH461" s="33"/>
      <c r="NI461" s="33"/>
      <c r="NJ461" s="33"/>
      <c r="NK461" s="33"/>
      <c r="NL461" s="33"/>
      <c r="NM461" s="33"/>
      <c r="NN461" s="33"/>
      <c r="NO461" s="33"/>
      <c r="NP461" s="33"/>
      <c r="NQ461" s="33"/>
      <c r="NR461" s="33"/>
      <c r="NS461" s="33"/>
      <c r="NT461" s="33"/>
      <c r="NU461" s="33"/>
      <c r="NV461" s="33"/>
      <c r="NW461" s="33"/>
      <c r="NX461" s="33"/>
      <c r="NY461" s="33"/>
      <c r="NZ461" s="33"/>
      <c r="OA461" s="33"/>
      <c r="OB461" s="33"/>
      <c r="OC461" s="33"/>
      <c r="OD461" s="33"/>
      <c r="OE461" s="33"/>
      <c r="OF461" s="33"/>
      <c r="OG461" s="33"/>
      <c r="OH461" s="33"/>
      <c r="OI461" s="33"/>
      <c r="OJ461" s="33"/>
      <c r="OK461" s="33"/>
      <c r="OL461" s="33"/>
      <c r="OM461" s="33"/>
      <c r="ON461" s="33"/>
      <c r="OO461" s="33"/>
      <c r="OP461" s="33"/>
      <c r="OQ461" s="33"/>
      <c r="OR461" s="33"/>
      <c r="OS461" s="33"/>
      <c r="OT461" s="33"/>
      <c r="OU461" s="33"/>
      <c r="OV461" s="33"/>
      <c r="OW461" s="33"/>
      <c r="OX461" s="33"/>
      <c r="OY461" s="33"/>
      <c r="OZ461" s="33"/>
      <c r="PA461" s="33"/>
      <c r="PB461" s="33"/>
      <c r="PC461" s="33"/>
      <c r="PD461" s="33"/>
      <c r="PE461" s="33"/>
      <c r="PF461" s="33"/>
      <c r="PG461" s="33"/>
      <c r="PH461" s="33"/>
      <c r="PI461" s="33"/>
      <c r="PJ461" s="33"/>
      <c r="PK461" s="33"/>
      <c r="PL461" s="33"/>
      <c r="PM461" s="33"/>
      <c r="PN461" s="33"/>
      <c r="PO461" s="33"/>
      <c r="PP461" s="33"/>
      <c r="PQ461" s="33"/>
      <c r="PR461" s="33"/>
      <c r="PS461" s="33"/>
      <c r="PT461" s="33"/>
      <c r="PU461" s="33"/>
      <c r="PV461" s="33"/>
      <c r="PW461" s="33"/>
      <c r="PX461" s="33"/>
      <c r="PY461" s="33"/>
      <c r="PZ461" s="33"/>
      <c r="QA461" s="33"/>
      <c r="QB461" s="33"/>
      <c r="QC461" s="33"/>
      <c r="QD461" s="33"/>
      <c r="QE461" s="33"/>
      <c r="QF461" s="33"/>
      <c r="QG461" s="33"/>
      <c r="QH461" s="33"/>
      <c r="QI461" s="33"/>
      <c r="QJ461" s="33"/>
      <c r="QK461" s="33"/>
      <c r="QL461" s="33"/>
      <c r="QM461" s="33"/>
      <c r="QN461" s="33"/>
      <c r="QO461" s="33"/>
      <c r="QP461" s="33"/>
      <c r="QQ461" s="33"/>
      <c r="QR461" s="33"/>
      <c r="QS461" s="33"/>
      <c r="QT461" s="33"/>
      <c r="QU461" s="33"/>
      <c r="QV461" s="33"/>
      <c r="QW461" s="33"/>
      <c r="QX461" s="33"/>
      <c r="QY461" s="33"/>
      <c r="QZ461" s="33"/>
      <c r="RA461" s="33"/>
      <c r="RB461" s="33"/>
      <c r="RC461" s="33"/>
      <c r="RD461" s="33"/>
      <c r="RE461" s="33"/>
      <c r="RF461" s="33"/>
      <c r="RG461" s="33"/>
      <c r="RH461" s="33"/>
      <c r="RI461" s="33"/>
      <c r="RJ461" s="33"/>
      <c r="RK461" s="33"/>
      <c r="RL461" s="33"/>
      <c r="RM461" s="33"/>
      <c r="RN461" s="33"/>
      <c r="RO461" s="33"/>
      <c r="RP461" s="33"/>
      <c r="RQ461" s="33"/>
      <c r="RR461" s="33"/>
      <c r="RS461" s="33"/>
      <c r="RT461" s="33"/>
      <c r="RU461" s="33"/>
      <c r="RV461" s="33"/>
      <c r="RW461" s="33"/>
      <c r="RX461" s="33"/>
      <c r="RY461" s="33"/>
      <c r="RZ461" s="33"/>
      <c r="SA461" s="33"/>
      <c r="SB461" s="33"/>
      <c r="SC461" s="33"/>
      <c r="SD461" s="33"/>
      <c r="SE461" s="33"/>
      <c r="SF461" s="33"/>
      <c r="SG461" s="33"/>
      <c r="SH461" s="33"/>
      <c r="SI461" s="33"/>
      <c r="SJ461" s="33"/>
      <c r="SK461" s="33"/>
      <c r="SL461" s="33"/>
      <c r="SM461" s="33"/>
      <c r="SN461" s="33"/>
      <c r="SO461" s="33"/>
      <c r="SP461" s="33"/>
      <c r="SQ461" s="33"/>
      <c r="SR461" s="33"/>
      <c r="SS461" s="33"/>
      <c r="ST461" s="33"/>
      <c r="SU461" s="33"/>
      <c r="SV461" s="33"/>
      <c r="SW461" s="33"/>
      <c r="SX461" s="33"/>
      <c r="SY461" s="33"/>
      <c r="SZ461" s="33"/>
      <c r="TA461" s="33"/>
      <c r="TB461" s="33"/>
      <c r="TC461" s="33"/>
      <c r="TD461" s="33"/>
      <c r="TE461" s="33"/>
      <c r="TF461" s="33"/>
      <c r="TG461" s="33"/>
      <c r="TH461" s="33"/>
      <c r="TI461" s="33"/>
      <c r="TJ461" s="33"/>
      <c r="TK461" s="33"/>
      <c r="TL461" s="33"/>
      <c r="TM461" s="33"/>
      <c r="TN461" s="33"/>
      <c r="TO461" s="33"/>
      <c r="TP461" s="33"/>
      <c r="TQ461" s="33"/>
      <c r="TR461" s="33"/>
      <c r="TS461" s="33"/>
      <c r="TT461" s="33"/>
      <c r="TU461" s="33"/>
      <c r="TV461" s="33"/>
      <c r="TW461" s="33"/>
      <c r="TX461" s="33"/>
      <c r="TY461" s="33"/>
      <c r="TZ461" s="33"/>
      <c r="UA461" s="33"/>
      <c r="UB461" s="33"/>
      <c r="UC461" s="33"/>
      <c r="UD461" s="33"/>
      <c r="UE461" s="33"/>
      <c r="UF461" s="33"/>
      <c r="UG461" s="33"/>
      <c r="UH461" s="33"/>
      <c r="UI461" s="33"/>
      <c r="UJ461" s="33"/>
      <c r="UK461" s="33"/>
      <c r="UL461" s="33"/>
    </row>
    <row r="462" spans="1:558" s="13" customFormat="1" x14ac:dyDescent="0.25">
      <c r="A462" s="54">
        <v>456</v>
      </c>
      <c r="B462" s="24" t="s">
        <v>538</v>
      </c>
      <c r="C462" s="54" t="s">
        <v>912</v>
      </c>
      <c r="D462" s="80" t="s">
        <v>270</v>
      </c>
      <c r="E462" s="80" t="s">
        <v>840</v>
      </c>
      <c r="F462" s="86" t="s">
        <v>921</v>
      </c>
      <c r="G462" s="25">
        <v>85000</v>
      </c>
      <c r="H462" s="84">
        <v>6861.53</v>
      </c>
      <c r="I462" s="25">
        <v>25</v>
      </c>
      <c r="J462" s="85">
        <v>2439.5</v>
      </c>
      <c r="K462" s="60">
        <f t="shared" si="61"/>
        <v>6034.9999999999991</v>
      </c>
      <c r="L462" s="36">
        <f t="shared" si="62"/>
        <v>935.00000000000011</v>
      </c>
      <c r="M462" s="72">
        <v>2584</v>
      </c>
      <c r="N462" s="25">
        <f t="shared" si="63"/>
        <v>6026.5</v>
      </c>
      <c r="O462" s="25"/>
      <c r="P462" s="25">
        <f t="shared" si="64"/>
        <v>5023.5</v>
      </c>
      <c r="Q462" s="25">
        <f t="shared" si="58"/>
        <v>11910.029999999999</v>
      </c>
      <c r="R462" s="25">
        <f t="shared" si="59"/>
        <v>12996.5</v>
      </c>
      <c r="S462" s="25">
        <f t="shared" si="60"/>
        <v>73089.97</v>
      </c>
      <c r="T462" s="37" t="s">
        <v>44</v>
      </c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  <c r="LD462" s="33"/>
      <c r="LE462" s="33"/>
      <c r="LF462" s="33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3"/>
      <c r="LS462" s="33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33"/>
      <c r="ME462" s="33"/>
      <c r="MF462" s="33"/>
      <c r="MG462" s="33"/>
      <c r="MH462" s="33"/>
      <c r="MI462" s="33"/>
      <c r="MJ462" s="33"/>
      <c r="MK462" s="33"/>
      <c r="ML462" s="33"/>
      <c r="MM462" s="33"/>
      <c r="MN462" s="33"/>
      <c r="MO462" s="33"/>
      <c r="MP462" s="33"/>
      <c r="MQ462" s="33"/>
      <c r="MR462" s="33"/>
      <c r="MS462" s="33"/>
      <c r="MT462" s="33"/>
      <c r="MU462" s="33"/>
      <c r="MV462" s="33"/>
      <c r="MW462" s="33"/>
      <c r="MX462" s="33"/>
      <c r="MY462" s="33"/>
      <c r="MZ462" s="33"/>
      <c r="NA462" s="33"/>
      <c r="NB462" s="33"/>
      <c r="NC462" s="33"/>
      <c r="ND462" s="33"/>
      <c r="NE462" s="33"/>
      <c r="NF462" s="33"/>
      <c r="NG462" s="33"/>
      <c r="NH462" s="33"/>
      <c r="NI462" s="33"/>
      <c r="NJ462" s="33"/>
      <c r="NK462" s="33"/>
      <c r="NL462" s="33"/>
      <c r="NM462" s="33"/>
      <c r="NN462" s="33"/>
      <c r="NO462" s="33"/>
      <c r="NP462" s="33"/>
      <c r="NQ462" s="33"/>
      <c r="NR462" s="33"/>
      <c r="NS462" s="33"/>
      <c r="NT462" s="33"/>
      <c r="NU462" s="33"/>
      <c r="NV462" s="33"/>
      <c r="NW462" s="33"/>
      <c r="NX462" s="33"/>
      <c r="NY462" s="33"/>
      <c r="NZ462" s="33"/>
      <c r="OA462" s="33"/>
      <c r="OB462" s="33"/>
      <c r="OC462" s="33"/>
      <c r="OD462" s="33"/>
      <c r="OE462" s="33"/>
      <c r="OF462" s="33"/>
      <c r="OG462" s="33"/>
      <c r="OH462" s="33"/>
      <c r="OI462" s="33"/>
      <c r="OJ462" s="33"/>
      <c r="OK462" s="33"/>
      <c r="OL462" s="33"/>
      <c r="OM462" s="33"/>
      <c r="ON462" s="33"/>
      <c r="OO462" s="33"/>
      <c r="OP462" s="33"/>
      <c r="OQ462" s="33"/>
      <c r="OR462" s="33"/>
      <c r="OS462" s="33"/>
      <c r="OT462" s="33"/>
      <c r="OU462" s="33"/>
      <c r="OV462" s="33"/>
      <c r="OW462" s="33"/>
      <c r="OX462" s="33"/>
      <c r="OY462" s="33"/>
      <c r="OZ462" s="33"/>
      <c r="PA462" s="33"/>
      <c r="PB462" s="33"/>
      <c r="PC462" s="33"/>
      <c r="PD462" s="33"/>
      <c r="PE462" s="33"/>
      <c r="PF462" s="33"/>
      <c r="PG462" s="33"/>
      <c r="PH462" s="33"/>
      <c r="PI462" s="33"/>
      <c r="PJ462" s="33"/>
      <c r="PK462" s="33"/>
      <c r="PL462" s="33"/>
      <c r="PM462" s="33"/>
      <c r="PN462" s="33"/>
      <c r="PO462" s="33"/>
      <c r="PP462" s="33"/>
      <c r="PQ462" s="33"/>
      <c r="PR462" s="33"/>
      <c r="PS462" s="33"/>
      <c r="PT462" s="33"/>
      <c r="PU462" s="33"/>
      <c r="PV462" s="33"/>
      <c r="PW462" s="33"/>
      <c r="PX462" s="33"/>
      <c r="PY462" s="33"/>
      <c r="PZ462" s="33"/>
      <c r="QA462" s="33"/>
      <c r="QB462" s="33"/>
      <c r="QC462" s="33"/>
      <c r="QD462" s="33"/>
      <c r="QE462" s="33"/>
      <c r="QF462" s="33"/>
      <c r="QG462" s="33"/>
      <c r="QH462" s="33"/>
      <c r="QI462" s="33"/>
      <c r="QJ462" s="33"/>
      <c r="QK462" s="33"/>
      <c r="QL462" s="33"/>
      <c r="QM462" s="33"/>
      <c r="QN462" s="33"/>
      <c r="QO462" s="33"/>
      <c r="QP462" s="33"/>
      <c r="QQ462" s="33"/>
      <c r="QR462" s="33"/>
      <c r="QS462" s="33"/>
      <c r="QT462" s="33"/>
      <c r="QU462" s="33"/>
      <c r="QV462" s="33"/>
      <c r="QW462" s="33"/>
      <c r="QX462" s="33"/>
      <c r="QY462" s="33"/>
      <c r="QZ462" s="33"/>
      <c r="RA462" s="33"/>
      <c r="RB462" s="33"/>
      <c r="RC462" s="33"/>
      <c r="RD462" s="33"/>
      <c r="RE462" s="33"/>
      <c r="RF462" s="33"/>
      <c r="RG462" s="33"/>
      <c r="RH462" s="33"/>
      <c r="RI462" s="33"/>
      <c r="RJ462" s="33"/>
      <c r="RK462" s="33"/>
      <c r="RL462" s="33"/>
      <c r="RM462" s="33"/>
      <c r="RN462" s="33"/>
      <c r="RO462" s="33"/>
      <c r="RP462" s="33"/>
      <c r="RQ462" s="33"/>
      <c r="RR462" s="33"/>
      <c r="RS462" s="33"/>
      <c r="RT462" s="33"/>
      <c r="RU462" s="33"/>
      <c r="RV462" s="33"/>
      <c r="RW462" s="33"/>
      <c r="RX462" s="33"/>
      <c r="RY462" s="33"/>
      <c r="RZ462" s="33"/>
      <c r="SA462" s="33"/>
      <c r="SB462" s="33"/>
      <c r="SC462" s="33"/>
      <c r="SD462" s="33"/>
      <c r="SE462" s="33"/>
      <c r="SF462" s="33"/>
      <c r="SG462" s="33"/>
      <c r="SH462" s="33"/>
      <c r="SI462" s="33"/>
      <c r="SJ462" s="33"/>
      <c r="SK462" s="33"/>
      <c r="SL462" s="33"/>
      <c r="SM462" s="33"/>
      <c r="SN462" s="33"/>
      <c r="SO462" s="33"/>
      <c r="SP462" s="33"/>
      <c r="SQ462" s="33"/>
      <c r="SR462" s="33"/>
      <c r="SS462" s="33"/>
      <c r="ST462" s="33"/>
      <c r="SU462" s="33"/>
      <c r="SV462" s="33"/>
      <c r="SW462" s="33"/>
      <c r="SX462" s="33"/>
      <c r="SY462" s="33"/>
      <c r="SZ462" s="33"/>
      <c r="TA462" s="33"/>
      <c r="TB462" s="33"/>
      <c r="TC462" s="33"/>
      <c r="TD462" s="33"/>
      <c r="TE462" s="33"/>
      <c r="TF462" s="33"/>
      <c r="TG462" s="33"/>
      <c r="TH462" s="33"/>
      <c r="TI462" s="33"/>
      <c r="TJ462" s="33"/>
      <c r="TK462" s="33"/>
      <c r="TL462" s="33"/>
      <c r="TM462" s="33"/>
      <c r="TN462" s="33"/>
      <c r="TO462" s="33"/>
      <c r="TP462" s="33"/>
      <c r="TQ462" s="33"/>
      <c r="TR462" s="33"/>
      <c r="TS462" s="33"/>
      <c r="TT462" s="33"/>
      <c r="TU462" s="33"/>
      <c r="TV462" s="33"/>
      <c r="TW462" s="33"/>
      <c r="TX462" s="33"/>
      <c r="TY462" s="33"/>
      <c r="TZ462" s="33"/>
      <c r="UA462" s="33"/>
      <c r="UB462" s="33"/>
      <c r="UC462" s="33"/>
      <c r="UD462" s="33"/>
      <c r="UE462" s="33"/>
      <c r="UF462" s="33"/>
      <c r="UG462" s="33"/>
      <c r="UH462" s="33"/>
      <c r="UI462" s="33"/>
      <c r="UJ462" s="33"/>
      <c r="UK462" s="33"/>
      <c r="UL462" s="33"/>
    </row>
    <row r="463" spans="1:558" s="13" customFormat="1" x14ac:dyDescent="0.25">
      <c r="A463" s="54">
        <v>457</v>
      </c>
      <c r="B463" s="24" t="s">
        <v>724</v>
      </c>
      <c r="C463" s="54" t="s">
        <v>912</v>
      </c>
      <c r="D463" s="80" t="s">
        <v>270</v>
      </c>
      <c r="E463" s="80" t="s">
        <v>843</v>
      </c>
      <c r="F463" s="86" t="s">
        <v>921</v>
      </c>
      <c r="G463" s="25">
        <v>75000</v>
      </c>
      <c r="H463" s="84">
        <v>5623.19</v>
      </c>
      <c r="I463" s="25">
        <v>25</v>
      </c>
      <c r="J463" s="85">
        <v>2152.5</v>
      </c>
      <c r="K463" s="60">
        <f t="shared" si="61"/>
        <v>5324.9999999999991</v>
      </c>
      <c r="L463" s="36">
        <f t="shared" si="62"/>
        <v>825.00000000000011</v>
      </c>
      <c r="M463" s="72">
        <v>2280</v>
      </c>
      <c r="N463" s="25">
        <f t="shared" si="63"/>
        <v>5317.5</v>
      </c>
      <c r="O463" s="25"/>
      <c r="P463" s="25">
        <f t="shared" si="64"/>
        <v>4432.5</v>
      </c>
      <c r="Q463" s="25">
        <f t="shared" si="58"/>
        <v>10080.689999999999</v>
      </c>
      <c r="R463" s="25">
        <f t="shared" si="59"/>
        <v>11467.5</v>
      </c>
      <c r="S463" s="25">
        <f t="shared" si="60"/>
        <v>64919.31</v>
      </c>
      <c r="T463" s="37" t="s">
        <v>44</v>
      </c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  <c r="QN463" s="33"/>
      <c r="QO463" s="33"/>
      <c r="QP463" s="33"/>
      <c r="QQ463" s="33"/>
      <c r="QR463" s="33"/>
      <c r="QS463" s="33"/>
      <c r="QT463" s="33"/>
      <c r="QU463" s="33"/>
      <c r="QV463" s="33"/>
      <c r="QW463" s="33"/>
      <c r="QX463" s="33"/>
      <c r="QY463" s="33"/>
      <c r="QZ463" s="33"/>
      <c r="RA463" s="33"/>
      <c r="RB463" s="33"/>
      <c r="RC463" s="33"/>
      <c r="RD463" s="33"/>
      <c r="RE463" s="33"/>
      <c r="RF463" s="33"/>
      <c r="RG463" s="33"/>
      <c r="RH463" s="33"/>
      <c r="RI463" s="33"/>
      <c r="RJ463" s="33"/>
      <c r="RK463" s="33"/>
      <c r="RL463" s="33"/>
      <c r="RM463" s="33"/>
      <c r="RN463" s="33"/>
      <c r="RO463" s="33"/>
      <c r="RP463" s="33"/>
      <c r="RQ463" s="33"/>
      <c r="RR463" s="33"/>
      <c r="RS463" s="33"/>
      <c r="RT463" s="33"/>
      <c r="RU463" s="33"/>
      <c r="RV463" s="33"/>
      <c r="RW463" s="33"/>
      <c r="RX463" s="33"/>
      <c r="RY463" s="33"/>
      <c r="RZ463" s="33"/>
      <c r="SA463" s="33"/>
      <c r="SB463" s="33"/>
      <c r="SC463" s="33"/>
      <c r="SD463" s="33"/>
      <c r="SE463" s="33"/>
      <c r="SF463" s="33"/>
      <c r="SG463" s="33"/>
      <c r="SH463" s="33"/>
      <c r="SI463" s="33"/>
      <c r="SJ463" s="33"/>
      <c r="SK463" s="33"/>
      <c r="SL463" s="33"/>
      <c r="SM463" s="33"/>
      <c r="SN463" s="33"/>
      <c r="SO463" s="33"/>
      <c r="SP463" s="33"/>
      <c r="SQ463" s="33"/>
      <c r="SR463" s="33"/>
      <c r="SS463" s="33"/>
      <c r="ST463" s="33"/>
      <c r="SU463" s="33"/>
      <c r="SV463" s="33"/>
      <c r="SW463" s="33"/>
      <c r="SX463" s="33"/>
      <c r="SY463" s="33"/>
      <c r="SZ463" s="33"/>
      <c r="TA463" s="33"/>
      <c r="TB463" s="33"/>
      <c r="TC463" s="33"/>
      <c r="TD463" s="33"/>
      <c r="TE463" s="33"/>
      <c r="TF463" s="33"/>
      <c r="TG463" s="33"/>
      <c r="TH463" s="33"/>
      <c r="TI463" s="33"/>
      <c r="TJ463" s="33"/>
      <c r="TK463" s="33"/>
      <c r="TL463" s="33"/>
      <c r="TM463" s="33"/>
      <c r="TN463" s="33"/>
      <c r="TO463" s="33"/>
      <c r="TP463" s="33"/>
      <c r="TQ463" s="33"/>
      <c r="TR463" s="33"/>
      <c r="TS463" s="33"/>
      <c r="TT463" s="33"/>
      <c r="TU463" s="33"/>
      <c r="TV463" s="33"/>
      <c r="TW463" s="33"/>
      <c r="TX463" s="33"/>
      <c r="TY463" s="33"/>
      <c r="TZ463" s="33"/>
      <c r="UA463" s="33"/>
      <c r="UB463" s="33"/>
      <c r="UC463" s="33"/>
      <c r="UD463" s="33"/>
      <c r="UE463" s="33"/>
      <c r="UF463" s="33"/>
      <c r="UG463" s="33"/>
      <c r="UH463" s="33"/>
      <c r="UI463" s="33"/>
      <c r="UJ463" s="33"/>
      <c r="UK463" s="33"/>
      <c r="UL463" s="33"/>
    </row>
    <row r="464" spans="1:558" s="13" customFormat="1" x14ac:dyDescent="0.25">
      <c r="A464" s="54">
        <v>458</v>
      </c>
      <c r="B464" s="24" t="s">
        <v>721</v>
      </c>
      <c r="C464" s="54" t="s">
        <v>912</v>
      </c>
      <c r="D464" s="80" t="s">
        <v>270</v>
      </c>
      <c r="E464" s="80" t="s">
        <v>150</v>
      </c>
      <c r="F464" s="86" t="s">
        <v>921</v>
      </c>
      <c r="G464" s="25">
        <v>70000</v>
      </c>
      <c r="H464" s="84">
        <v>5368.48</v>
      </c>
      <c r="I464" s="25">
        <v>25</v>
      </c>
      <c r="J464" s="85">
        <v>2009</v>
      </c>
      <c r="K464" s="60">
        <f t="shared" si="61"/>
        <v>4970</v>
      </c>
      <c r="L464" s="36">
        <f t="shared" si="62"/>
        <v>770.00000000000011</v>
      </c>
      <c r="M464" s="72">
        <v>2128</v>
      </c>
      <c r="N464" s="25">
        <f t="shared" si="63"/>
        <v>4963</v>
      </c>
      <c r="O464" s="25"/>
      <c r="P464" s="25">
        <f t="shared" si="64"/>
        <v>4137</v>
      </c>
      <c r="Q464" s="25">
        <f t="shared" si="58"/>
        <v>9530.48</v>
      </c>
      <c r="R464" s="25">
        <f t="shared" si="59"/>
        <v>10703</v>
      </c>
      <c r="S464" s="25">
        <f t="shared" si="60"/>
        <v>60469.520000000004</v>
      </c>
      <c r="T464" s="37" t="s">
        <v>44</v>
      </c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  <c r="LD464" s="33"/>
      <c r="LE464" s="33"/>
      <c r="LF464" s="33"/>
      <c r="LG464" s="33"/>
      <c r="LH464" s="33"/>
      <c r="LI464" s="33"/>
      <c r="LJ464" s="33"/>
      <c r="LK464" s="33"/>
      <c r="LL464" s="33"/>
      <c r="LM464" s="33"/>
      <c r="LN464" s="33"/>
      <c r="LO464" s="33"/>
      <c r="LP464" s="33"/>
      <c r="LQ464" s="33"/>
      <c r="LR464" s="33"/>
      <c r="LS464" s="33"/>
      <c r="LT464" s="33"/>
      <c r="LU464" s="33"/>
      <c r="LV464" s="33"/>
      <c r="LW464" s="33"/>
      <c r="LX464" s="33"/>
      <c r="LY464" s="33"/>
      <c r="LZ464" s="33"/>
      <c r="MA464" s="33"/>
      <c r="MB464" s="33"/>
      <c r="MC464" s="33"/>
      <c r="MD464" s="33"/>
      <c r="ME464" s="33"/>
      <c r="MF464" s="33"/>
      <c r="MG464" s="33"/>
      <c r="MH464" s="33"/>
      <c r="MI464" s="33"/>
      <c r="MJ464" s="33"/>
      <c r="MK464" s="33"/>
      <c r="ML464" s="33"/>
      <c r="MM464" s="33"/>
      <c r="MN464" s="33"/>
      <c r="MO464" s="33"/>
      <c r="MP464" s="33"/>
      <c r="MQ464" s="33"/>
      <c r="MR464" s="33"/>
      <c r="MS464" s="33"/>
      <c r="MT464" s="33"/>
      <c r="MU464" s="33"/>
      <c r="MV464" s="33"/>
      <c r="MW464" s="33"/>
      <c r="MX464" s="33"/>
      <c r="MY464" s="33"/>
      <c r="MZ464" s="33"/>
      <c r="NA464" s="33"/>
      <c r="NB464" s="33"/>
      <c r="NC464" s="33"/>
      <c r="ND464" s="33"/>
      <c r="NE464" s="33"/>
      <c r="NF464" s="33"/>
      <c r="NG464" s="33"/>
      <c r="NH464" s="33"/>
      <c r="NI464" s="33"/>
      <c r="NJ464" s="33"/>
      <c r="NK464" s="33"/>
      <c r="NL464" s="33"/>
      <c r="NM464" s="33"/>
      <c r="NN464" s="33"/>
      <c r="NO464" s="33"/>
      <c r="NP464" s="33"/>
      <c r="NQ464" s="33"/>
      <c r="NR464" s="33"/>
      <c r="NS464" s="33"/>
      <c r="NT464" s="33"/>
      <c r="NU464" s="33"/>
      <c r="NV464" s="33"/>
      <c r="NW464" s="33"/>
      <c r="NX464" s="33"/>
      <c r="NY464" s="33"/>
      <c r="NZ464" s="33"/>
      <c r="OA464" s="33"/>
      <c r="OB464" s="33"/>
      <c r="OC464" s="33"/>
      <c r="OD464" s="33"/>
      <c r="OE464" s="33"/>
      <c r="OF464" s="33"/>
      <c r="OG464" s="33"/>
      <c r="OH464" s="33"/>
      <c r="OI464" s="33"/>
      <c r="OJ464" s="33"/>
      <c r="OK464" s="33"/>
      <c r="OL464" s="33"/>
      <c r="OM464" s="33"/>
      <c r="ON464" s="33"/>
      <c r="OO464" s="33"/>
      <c r="OP464" s="33"/>
      <c r="OQ464" s="33"/>
      <c r="OR464" s="33"/>
      <c r="OS464" s="33"/>
      <c r="OT464" s="33"/>
      <c r="OU464" s="33"/>
      <c r="OV464" s="33"/>
      <c r="OW464" s="33"/>
      <c r="OX464" s="33"/>
      <c r="OY464" s="33"/>
      <c r="OZ464" s="33"/>
      <c r="PA464" s="33"/>
      <c r="PB464" s="33"/>
      <c r="PC464" s="33"/>
      <c r="PD464" s="33"/>
      <c r="PE464" s="33"/>
      <c r="PF464" s="33"/>
      <c r="PG464" s="33"/>
      <c r="PH464" s="33"/>
      <c r="PI464" s="33"/>
      <c r="PJ464" s="33"/>
      <c r="PK464" s="33"/>
      <c r="PL464" s="33"/>
      <c r="PM464" s="33"/>
      <c r="PN464" s="33"/>
      <c r="PO464" s="33"/>
      <c r="PP464" s="33"/>
      <c r="PQ464" s="33"/>
      <c r="PR464" s="33"/>
      <c r="PS464" s="33"/>
      <c r="PT464" s="33"/>
      <c r="PU464" s="33"/>
      <c r="PV464" s="33"/>
      <c r="PW464" s="33"/>
      <c r="PX464" s="33"/>
      <c r="PY464" s="33"/>
      <c r="PZ464" s="33"/>
      <c r="QA464" s="33"/>
      <c r="QB464" s="33"/>
      <c r="QC464" s="33"/>
      <c r="QD464" s="33"/>
      <c r="QE464" s="33"/>
      <c r="QF464" s="33"/>
      <c r="QG464" s="33"/>
      <c r="QH464" s="33"/>
      <c r="QI464" s="33"/>
      <c r="QJ464" s="33"/>
      <c r="QK464" s="33"/>
      <c r="QL464" s="33"/>
      <c r="QM464" s="33"/>
      <c r="QN464" s="33"/>
      <c r="QO464" s="33"/>
      <c r="QP464" s="33"/>
      <c r="QQ464" s="33"/>
      <c r="QR464" s="33"/>
      <c r="QS464" s="33"/>
      <c r="QT464" s="33"/>
      <c r="QU464" s="33"/>
      <c r="QV464" s="33"/>
      <c r="QW464" s="33"/>
      <c r="QX464" s="33"/>
      <c r="QY464" s="33"/>
      <c r="QZ464" s="33"/>
      <c r="RA464" s="33"/>
      <c r="RB464" s="33"/>
      <c r="RC464" s="33"/>
      <c r="RD464" s="33"/>
      <c r="RE464" s="33"/>
      <c r="RF464" s="33"/>
      <c r="RG464" s="33"/>
      <c r="RH464" s="33"/>
      <c r="RI464" s="33"/>
      <c r="RJ464" s="33"/>
      <c r="RK464" s="33"/>
      <c r="RL464" s="33"/>
      <c r="RM464" s="33"/>
      <c r="RN464" s="33"/>
      <c r="RO464" s="33"/>
      <c r="RP464" s="33"/>
      <c r="RQ464" s="33"/>
      <c r="RR464" s="33"/>
      <c r="RS464" s="33"/>
      <c r="RT464" s="33"/>
      <c r="RU464" s="33"/>
      <c r="RV464" s="33"/>
      <c r="RW464" s="33"/>
      <c r="RX464" s="33"/>
      <c r="RY464" s="33"/>
      <c r="RZ464" s="33"/>
      <c r="SA464" s="33"/>
      <c r="SB464" s="33"/>
      <c r="SC464" s="33"/>
      <c r="SD464" s="33"/>
      <c r="SE464" s="33"/>
      <c r="SF464" s="33"/>
      <c r="SG464" s="33"/>
      <c r="SH464" s="33"/>
      <c r="SI464" s="33"/>
      <c r="SJ464" s="33"/>
      <c r="SK464" s="33"/>
      <c r="SL464" s="33"/>
      <c r="SM464" s="33"/>
      <c r="SN464" s="33"/>
      <c r="SO464" s="33"/>
      <c r="SP464" s="33"/>
      <c r="SQ464" s="33"/>
      <c r="SR464" s="33"/>
      <c r="SS464" s="33"/>
      <c r="ST464" s="33"/>
      <c r="SU464" s="33"/>
      <c r="SV464" s="33"/>
      <c r="SW464" s="33"/>
      <c r="SX464" s="33"/>
      <c r="SY464" s="33"/>
      <c r="SZ464" s="33"/>
      <c r="TA464" s="33"/>
      <c r="TB464" s="33"/>
      <c r="TC464" s="33"/>
      <c r="TD464" s="33"/>
      <c r="TE464" s="33"/>
      <c r="TF464" s="33"/>
      <c r="TG464" s="33"/>
      <c r="TH464" s="33"/>
      <c r="TI464" s="33"/>
      <c r="TJ464" s="33"/>
      <c r="TK464" s="33"/>
      <c r="TL464" s="33"/>
      <c r="TM464" s="33"/>
      <c r="TN464" s="33"/>
      <c r="TO464" s="33"/>
      <c r="TP464" s="33"/>
      <c r="TQ464" s="33"/>
      <c r="TR464" s="33"/>
      <c r="TS464" s="33"/>
      <c r="TT464" s="33"/>
      <c r="TU464" s="33"/>
      <c r="TV464" s="33"/>
      <c r="TW464" s="33"/>
      <c r="TX464" s="33"/>
      <c r="TY464" s="33"/>
      <c r="TZ464" s="33"/>
      <c r="UA464" s="33"/>
      <c r="UB464" s="33"/>
      <c r="UC464" s="33"/>
      <c r="UD464" s="33"/>
      <c r="UE464" s="33"/>
      <c r="UF464" s="33"/>
      <c r="UG464" s="33"/>
      <c r="UH464" s="33"/>
      <c r="UI464" s="33"/>
      <c r="UJ464" s="33"/>
      <c r="UK464" s="33"/>
      <c r="UL464" s="33"/>
    </row>
    <row r="465" spans="1:558" s="13" customFormat="1" x14ac:dyDescent="0.25">
      <c r="A465" s="54">
        <v>459</v>
      </c>
      <c r="B465" s="24" t="s">
        <v>722</v>
      </c>
      <c r="C465" s="54" t="s">
        <v>913</v>
      </c>
      <c r="D465" s="80" t="s">
        <v>270</v>
      </c>
      <c r="E465" s="80" t="s">
        <v>150</v>
      </c>
      <c r="F465" s="86" t="s">
        <v>921</v>
      </c>
      <c r="G465" s="25">
        <v>70000</v>
      </c>
      <c r="H465" s="84">
        <v>5368.48</v>
      </c>
      <c r="I465" s="25">
        <v>25</v>
      </c>
      <c r="J465" s="85">
        <v>2009</v>
      </c>
      <c r="K465" s="60">
        <f t="shared" si="61"/>
        <v>4970</v>
      </c>
      <c r="L465" s="36">
        <f t="shared" si="62"/>
        <v>770.00000000000011</v>
      </c>
      <c r="M465" s="72">
        <v>2128</v>
      </c>
      <c r="N465" s="25">
        <f t="shared" si="63"/>
        <v>4963</v>
      </c>
      <c r="O465" s="25"/>
      <c r="P465" s="25">
        <f t="shared" si="64"/>
        <v>4137</v>
      </c>
      <c r="Q465" s="25">
        <f t="shared" si="58"/>
        <v>9530.48</v>
      </c>
      <c r="R465" s="25">
        <f t="shared" si="59"/>
        <v>10703</v>
      </c>
      <c r="S465" s="25">
        <f t="shared" si="60"/>
        <v>60469.520000000004</v>
      </c>
      <c r="T465" s="37" t="s">
        <v>44</v>
      </c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  <c r="LD465" s="33"/>
      <c r="LE465" s="33"/>
      <c r="LF465" s="33"/>
      <c r="LG465" s="33"/>
      <c r="LH465" s="33"/>
      <c r="LI465" s="33"/>
      <c r="LJ465" s="33"/>
      <c r="LK465" s="33"/>
      <c r="LL465" s="33"/>
      <c r="LM465" s="33"/>
      <c r="LN465" s="33"/>
      <c r="LO465" s="33"/>
      <c r="LP465" s="33"/>
      <c r="LQ465" s="33"/>
      <c r="LR465" s="33"/>
      <c r="LS465" s="33"/>
      <c r="LT465" s="33"/>
      <c r="LU465" s="33"/>
      <c r="LV465" s="33"/>
      <c r="LW465" s="33"/>
      <c r="LX465" s="33"/>
      <c r="LY465" s="33"/>
      <c r="LZ465" s="33"/>
      <c r="MA465" s="33"/>
      <c r="MB465" s="33"/>
      <c r="MC465" s="33"/>
      <c r="MD465" s="33"/>
      <c r="ME465" s="33"/>
      <c r="MF465" s="33"/>
      <c r="MG465" s="33"/>
      <c r="MH465" s="33"/>
      <c r="MI465" s="33"/>
      <c r="MJ465" s="33"/>
      <c r="MK465" s="33"/>
      <c r="ML465" s="33"/>
      <c r="MM465" s="33"/>
      <c r="MN465" s="33"/>
      <c r="MO465" s="33"/>
      <c r="MP465" s="33"/>
      <c r="MQ465" s="33"/>
      <c r="MR465" s="33"/>
      <c r="MS465" s="33"/>
      <c r="MT465" s="33"/>
      <c r="MU465" s="33"/>
      <c r="MV465" s="33"/>
      <c r="MW465" s="33"/>
      <c r="MX465" s="33"/>
      <c r="MY465" s="33"/>
      <c r="MZ465" s="33"/>
      <c r="NA465" s="33"/>
      <c r="NB465" s="33"/>
      <c r="NC465" s="33"/>
      <c r="ND465" s="33"/>
      <c r="NE465" s="33"/>
      <c r="NF465" s="33"/>
      <c r="NG465" s="33"/>
      <c r="NH465" s="33"/>
      <c r="NI465" s="33"/>
      <c r="NJ465" s="33"/>
      <c r="NK465" s="33"/>
      <c r="NL465" s="33"/>
      <c r="NM465" s="33"/>
      <c r="NN465" s="33"/>
      <c r="NO465" s="33"/>
      <c r="NP465" s="33"/>
      <c r="NQ465" s="33"/>
      <c r="NR465" s="33"/>
      <c r="NS465" s="33"/>
      <c r="NT465" s="33"/>
      <c r="NU465" s="33"/>
      <c r="NV465" s="33"/>
      <c r="NW465" s="33"/>
      <c r="NX465" s="33"/>
      <c r="NY465" s="33"/>
      <c r="NZ465" s="33"/>
      <c r="OA465" s="33"/>
      <c r="OB465" s="33"/>
      <c r="OC465" s="33"/>
      <c r="OD465" s="33"/>
      <c r="OE465" s="33"/>
      <c r="OF465" s="33"/>
      <c r="OG465" s="33"/>
      <c r="OH465" s="33"/>
      <c r="OI465" s="33"/>
      <c r="OJ465" s="33"/>
      <c r="OK465" s="33"/>
      <c r="OL465" s="33"/>
      <c r="OM465" s="33"/>
      <c r="ON465" s="33"/>
      <c r="OO465" s="33"/>
      <c r="OP465" s="33"/>
      <c r="OQ465" s="33"/>
      <c r="OR465" s="33"/>
      <c r="OS465" s="33"/>
      <c r="OT465" s="33"/>
      <c r="OU465" s="33"/>
      <c r="OV465" s="33"/>
      <c r="OW465" s="33"/>
      <c r="OX465" s="33"/>
      <c r="OY465" s="33"/>
      <c r="OZ465" s="33"/>
      <c r="PA465" s="33"/>
      <c r="PB465" s="33"/>
      <c r="PC465" s="33"/>
      <c r="PD465" s="33"/>
      <c r="PE465" s="33"/>
      <c r="PF465" s="33"/>
      <c r="PG465" s="33"/>
      <c r="PH465" s="33"/>
      <c r="PI465" s="33"/>
      <c r="PJ465" s="33"/>
      <c r="PK465" s="33"/>
      <c r="PL465" s="33"/>
      <c r="PM465" s="33"/>
      <c r="PN465" s="33"/>
      <c r="PO465" s="33"/>
      <c r="PP465" s="33"/>
      <c r="PQ465" s="33"/>
      <c r="PR465" s="33"/>
      <c r="PS465" s="33"/>
      <c r="PT465" s="33"/>
      <c r="PU465" s="33"/>
      <c r="PV465" s="33"/>
      <c r="PW465" s="33"/>
      <c r="PX465" s="33"/>
      <c r="PY465" s="33"/>
      <c r="PZ465" s="33"/>
      <c r="QA465" s="33"/>
      <c r="QB465" s="33"/>
      <c r="QC465" s="33"/>
      <c r="QD465" s="33"/>
      <c r="QE465" s="33"/>
      <c r="QF465" s="33"/>
      <c r="QG465" s="33"/>
      <c r="QH465" s="33"/>
      <c r="QI465" s="33"/>
      <c r="QJ465" s="33"/>
      <c r="QK465" s="33"/>
      <c r="QL465" s="33"/>
      <c r="QM465" s="33"/>
      <c r="QN465" s="33"/>
      <c r="QO465" s="33"/>
      <c r="QP465" s="33"/>
      <c r="QQ465" s="33"/>
      <c r="QR465" s="33"/>
      <c r="QS465" s="33"/>
      <c r="QT465" s="33"/>
      <c r="QU465" s="33"/>
      <c r="QV465" s="33"/>
      <c r="QW465" s="33"/>
      <c r="QX465" s="33"/>
      <c r="QY465" s="33"/>
      <c r="QZ465" s="33"/>
      <c r="RA465" s="33"/>
      <c r="RB465" s="33"/>
      <c r="RC465" s="33"/>
      <c r="RD465" s="33"/>
      <c r="RE465" s="33"/>
      <c r="RF465" s="33"/>
      <c r="RG465" s="33"/>
      <c r="RH465" s="33"/>
      <c r="RI465" s="33"/>
      <c r="RJ465" s="33"/>
      <c r="RK465" s="33"/>
      <c r="RL465" s="33"/>
      <c r="RM465" s="33"/>
      <c r="RN465" s="33"/>
      <c r="RO465" s="33"/>
      <c r="RP465" s="33"/>
      <c r="RQ465" s="33"/>
      <c r="RR465" s="33"/>
      <c r="RS465" s="33"/>
      <c r="RT465" s="33"/>
      <c r="RU465" s="33"/>
      <c r="RV465" s="33"/>
      <c r="RW465" s="33"/>
      <c r="RX465" s="33"/>
      <c r="RY465" s="33"/>
      <c r="RZ465" s="33"/>
      <c r="SA465" s="33"/>
      <c r="SB465" s="33"/>
      <c r="SC465" s="33"/>
      <c r="SD465" s="33"/>
      <c r="SE465" s="33"/>
      <c r="SF465" s="33"/>
      <c r="SG465" s="33"/>
      <c r="SH465" s="33"/>
      <c r="SI465" s="33"/>
      <c r="SJ465" s="33"/>
      <c r="SK465" s="33"/>
      <c r="SL465" s="33"/>
      <c r="SM465" s="33"/>
      <c r="SN465" s="33"/>
      <c r="SO465" s="33"/>
      <c r="SP465" s="33"/>
      <c r="SQ465" s="33"/>
      <c r="SR465" s="33"/>
      <c r="SS465" s="33"/>
      <c r="ST465" s="33"/>
      <c r="SU465" s="33"/>
      <c r="SV465" s="33"/>
      <c r="SW465" s="33"/>
      <c r="SX465" s="33"/>
      <c r="SY465" s="33"/>
      <c r="SZ465" s="33"/>
      <c r="TA465" s="33"/>
      <c r="TB465" s="33"/>
      <c r="TC465" s="33"/>
      <c r="TD465" s="33"/>
      <c r="TE465" s="33"/>
      <c r="TF465" s="33"/>
      <c r="TG465" s="33"/>
      <c r="TH465" s="33"/>
      <c r="TI465" s="33"/>
      <c r="TJ465" s="33"/>
      <c r="TK465" s="33"/>
      <c r="TL465" s="33"/>
      <c r="TM465" s="33"/>
      <c r="TN465" s="33"/>
      <c r="TO465" s="33"/>
      <c r="TP465" s="33"/>
      <c r="TQ465" s="33"/>
      <c r="TR465" s="33"/>
      <c r="TS465" s="33"/>
      <c r="TT465" s="33"/>
      <c r="TU465" s="33"/>
      <c r="TV465" s="33"/>
      <c r="TW465" s="33"/>
      <c r="TX465" s="33"/>
      <c r="TY465" s="33"/>
      <c r="TZ465" s="33"/>
      <c r="UA465" s="33"/>
      <c r="UB465" s="33"/>
      <c r="UC465" s="33"/>
      <c r="UD465" s="33"/>
      <c r="UE465" s="33"/>
      <c r="UF465" s="33"/>
      <c r="UG465" s="33"/>
      <c r="UH465" s="33"/>
      <c r="UI465" s="33"/>
      <c r="UJ465" s="33"/>
      <c r="UK465" s="33"/>
      <c r="UL465" s="33"/>
    </row>
    <row r="466" spans="1:558" s="13" customFormat="1" x14ac:dyDescent="0.25">
      <c r="A466" s="54">
        <v>460</v>
      </c>
      <c r="B466" s="24" t="s">
        <v>723</v>
      </c>
      <c r="C466" s="54" t="s">
        <v>912</v>
      </c>
      <c r="D466" s="80" t="s">
        <v>270</v>
      </c>
      <c r="E466" s="80" t="s">
        <v>150</v>
      </c>
      <c r="F466" s="86" t="s">
        <v>921</v>
      </c>
      <c r="G466" s="25">
        <v>70000</v>
      </c>
      <c r="H466" s="84">
        <v>5025.38</v>
      </c>
      <c r="I466" s="25">
        <v>25</v>
      </c>
      <c r="J466" s="85">
        <v>2009</v>
      </c>
      <c r="K466" s="60">
        <f t="shared" si="61"/>
        <v>4970</v>
      </c>
      <c r="L466" s="36">
        <f t="shared" si="62"/>
        <v>770.00000000000011</v>
      </c>
      <c r="M466" s="72">
        <v>2128</v>
      </c>
      <c r="N466" s="25">
        <f t="shared" si="63"/>
        <v>4963</v>
      </c>
      <c r="O466" s="25"/>
      <c r="P466" s="25">
        <f t="shared" si="64"/>
        <v>4137</v>
      </c>
      <c r="Q466" s="25">
        <f t="shared" si="58"/>
        <v>9187.380000000001</v>
      </c>
      <c r="R466" s="25">
        <f t="shared" si="59"/>
        <v>10703</v>
      </c>
      <c r="S466" s="25">
        <f t="shared" si="60"/>
        <v>60812.619999999995</v>
      </c>
      <c r="T466" s="37" t="s">
        <v>44</v>
      </c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  <c r="LD466" s="33"/>
      <c r="LE466" s="33"/>
      <c r="LF466" s="33"/>
      <c r="LG466" s="33"/>
      <c r="LH466" s="33"/>
      <c r="LI466" s="33"/>
      <c r="LJ466" s="33"/>
      <c r="LK466" s="33"/>
      <c r="LL466" s="33"/>
      <c r="LM466" s="33"/>
      <c r="LN466" s="33"/>
      <c r="LO466" s="33"/>
      <c r="LP466" s="33"/>
      <c r="LQ466" s="33"/>
      <c r="LR466" s="33"/>
      <c r="LS466" s="33"/>
      <c r="LT466" s="33"/>
      <c r="LU466" s="33"/>
      <c r="LV466" s="33"/>
      <c r="LW466" s="33"/>
      <c r="LX466" s="33"/>
      <c r="LY466" s="33"/>
      <c r="LZ466" s="33"/>
      <c r="MA466" s="33"/>
      <c r="MB466" s="33"/>
      <c r="MC466" s="33"/>
      <c r="MD466" s="33"/>
      <c r="ME466" s="33"/>
      <c r="MF466" s="33"/>
      <c r="MG466" s="33"/>
      <c r="MH466" s="33"/>
      <c r="MI466" s="33"/>
      <c r="MJ466" s="33"/>
      <c r="MK466" s="33"/>
      <c r="ML466" s="33"/>
      <c r="MM466" s="33"/>
      <c r="MN466" s="33"/>
      <c r="MO466" s="33"/>
      <c r="MP466" s="33"/>
      <c r="MQ466" s="33"/>
      <c r="MR466" s="33"/>
      <c r="MS466" s="33"/>
      <c r="MT466" s="33"/>
      <c r="MU466" s="33"/>
      <c r="MV466" s="33"/>
      <c r="MW466" s="33"/>
      <c r="MX466" s="33"/>
      <c r="MY466" s="33"/>
      <c r="MZ466" s="33"/>
      <c r="NA466" s="33"/>
      <c r="NB466" s="33"/>
      <c r="NC466" s="33"/>
      <c r="ND466" s="33"/>
      <c r="NE466" s="33"/>
      <c r="NF466" s="33"/>
      <c r="NG466" s="33"/>
      <c r="NH466" s="33"/>
      <c r="NI466" s="33"/>
      <c r="NJ466" s="33"/>
      <c r="NK466" s="33"/>
      <c r="NL466" s="33"/>
      <c r="NM466" s="33"/>
      <c r="NN466" s="33"/>
      <c r="NO466" s="33"/>
      <c r="NP466" s="33"/>
      <c r="NQ466" s="33"/>
      <c r="NR466" s="33"/>
      <c r="NS466" s="33"/>
      <c r="NT466" s="33"/>
      <c r="NU466" s="33"/>
      <c r="NV466" s="33"/>
      <c r="NW466" s="33"/>
      <c r="NX466" s="33"/>
      <c r="NY466" s="33"/>
      <c r="NZ466" s="33"/>
      <c r="OA466" s="33"/>
      <c r="OB466" s="33"/>
      <c r="OC466" s="33"/>
      <c r="OD466" s="33"/>
      <c r="OE466" s="33"/>
      <c r="OF466" s="33"/>
      <c r="OG466" s="33"/>
      <c r="OH466" s="33"/>
      <c r="OI466" s="33"/>
      <c r="OJ466" s="33"/>
      <c r="OK466" s="33"/>
      <c r="OL466" s="33"/>
      <c r="OM466" s="33"/>
      <c r="ON466" s="33"/>
      <c r="OO466" s="33"/>
      <c r="OP466" s="33"/>
      <c r="OQ466" s="33"/>
      <c r="OR466" s="33"/>
      <c r="OS466" s="33"/>
      <c r="OT466" s="33"/>
      <c r="OU466" s="33"/>
      <c r="OV466" s="33"/>
      <c r="OW466" s="33"/>
      <c r="OX466" s="33"/>
      <c r="OY466" s="33"/>
      <c r="OZ466" s="33"/>
      <c r="PA466" s="33"/>
      <c r="PB466" s="33"/>
      <c r="PC466" s="33"/>
      <c r="PD466" s="33"/>
      <c r="PE466" s="33"/>
      <c r="PF466" s="33"/>
      <c r="PG466" s="33"/>
      <c r="PH466" s="33"/>
      <c r="PI466" s="33"/>
      <c r="PJ466" s="33"/>
      <c r="PK466" s="33"/>
      <c r="PL466" s="33"/>
      <c r="PM466" s="33"/>
      <c r="PN466" s="33"/>
      <c r="PO466" s="33"/>
      <c r="PP466" s="33"/>
      <c r="PQ466" s="33"/>
      <c r="PR466" s="33"/>
      <c r="PS466" s="33"/>
      <c r="PT466" s="33"/>
      <c r="PU466" s="33"/>
      <c r="PV466" s="33"/>
      <c r="PW466" s="33"/>
      <c r="PX466" s="33"/>
      <c r="PY466" s="33"/>
      <c r="PZ466" s="33"/>
      <c r="QA466" s="33"/>
      <c r="QB466" s="33"/>
      <c r="QC466" s="33"/>
      <c r="QD466" s="33"/>
      <c r="QE466" s="33"/>
      <c r="QF466" s="33"/>
      <c r="QG466" s="33"/>
      <c r="QH466" s="33"/>
      <c r="QI466" s="33"/>
      <c r="QJ466" s="33"/>
      <c r="QK466" s="33"/>
      <c r="QL466" s="33"/>
      <c r="QM466" s="33"/>
      <c r="QN466" s="33"/>
      <c r="QO466" s="33"/>
      <c r="QP466" s="33"/>
      <c r="QQ466" s="33"/>
      <c r="QR466" s="33"/>
      <c r="QS466" s="33"/>
      <c r="QT466" s="33"/>
      <c r="QU466" s="33"/>
      <c r="QV466" s="33"/>
      <c r="QW466" s="33"/>
      <c r="QX466" s="33"/>
      <c r="QY466" s="33"/>
      <c r="QZ466" s="33"/>
      <c r="RA466" s="33"/>
      <c r="RB466" s="33"/>
      <c r="RC466" s="33"/>
      <c r="RD466" s="33"/>
      <c r="RE466" s="33"/>
      <c r="RF466" s="33"/>
      <c r="RG466" s="33"/>
      <c r="RH466" s="33"/>
      <c r="RI466" s="33"/>
      <c r="RJ466" s="33"/>
      <c r="RK466" s="33"/>
      <c r="RL466" s="33"/>
      <c r="RM466" s="33"/>
      <c r="RN466" s="33"/>
      <c r="RO466" s="33"/>
      <c r="RP466" s="33"/>
      <c r="RQ466" s="33"/>
      <c r="RR466" s="33"/>
      <c r="RS466" s="33"/>
      <c r="RT466" s="33"/>
      <c r="RU466" s="33"/>
      <c r="RV466" s="33"/>
      <c r="RW466" s="33"/>
      <c r="RX466" s="33"/>
      <c r="RY466" s="33"/>
      <c r="RZ466" s="33"/>
      <c r="SA466" s="33"/>
      <c r="SB466" s="33"/>
      <c r="SC466" s="33"/>
      <c r="SD466" s="33"/>
      <c r="SE466" s="33"/>
      <c r="SF466" s="33"/>
      <c r="SG466" s="33"/>
      <c r="SH466" s="33"/>
      <c r="SI466" s="33"/>
      <c r="SJ466" s="33"/>
      <c r="SK466" s="33"/>
      <c r="SL466" s="33"/>
      <c r="SM466" s="33"/>
      <c r="SN466" s="33"/>
      <c r="SO466" s="33"/>
      <c r="SP466" s="33"/>
      <c r="SQ466" s="33"/>
      <c r="SR466" s="33"/>
      <c r="SS466" s="33"/>
      <c r="ST466" s="33"/>
      <c r="SU466" s="33"/>
      <c r="SV466" s="33"/>
      <c r="SW466" s="33"/>
      <c r="SX466" s="33"/>
      <c r="SY466" s="33"/>
      <c r="SZ466" s="33"/>
      <c r="TA466" s="33"/>
      <c r="TB466" s="33"/>
      <c r="TC466" s="33"/>
      <c r="TD466" s="33"/>
      <c r="TE466" s="33"/>
      <c r="TF466" s="33"/>
      <c r="TG466" s="33"/>
      <c r="TH466" s="33"/>
      <c r="TI466" s="33"/>
      <c r="TJ466" s="33"/>
      <c r="TK466" s="33"/>
      <c r="TL466" s="33"/>
      <c r="TM466" s="33"/>
      <c r="TN466" s="33"/>
      <c r="TO466" s="33"/>
      <c r="TP466" s="33"/>
      <c r="TQ466" s="33"/>
      <c r="TR466" s="33"/>
      <c r="TS466" s="33"/>
      <c r="TT466" s="33"/>
      <c r="TU466" s="33"/>
      <c r="TV466" s="33"/>
      <c r="TW466" s="33"/>
      <c r="TX466" s="33"/>
      <c r="TY466" s="33"/>
      <c r="TZ466" s="33"/>
      <c r="UA466" s="33"/>
      <c r="UB466" s="33"/>
      <c r="UC466" s="33"/>
      <c r="UD466" s="33"/>
      <c r="UE466" s="33"/>
      <c r="UF466" s="33"/>
      <c r="UG466" s="33"/>
      <c r="UH466" s="33"/>
      <c r="UI466" s="33"/>
      <c r="UJ466" s="33"/>
      <c r="UK466" s="33"/>
      <c r="UL466" s="33"/>
    </row>
    <row r="467" spans="1:558" s="13" customFormat="1" x14ac:dyDescent="0.25">
      <c r="A467" s="54">
        <v>461</v>
      </c>
      <c r="B467" s="24" t="s">
        <v>725</v>
      </c>
      <c r="C467" s="54" t="s">
        <v>913</v>
      </c>
      <c r="D467" s="80" t="s">
        <v>270</v>
      </c>
      <c r="E467" s="80" t="s">
        <v>150</v>
      </c>
      <c r="F467" s="86" t="s">
        <v>921</v>
      </c>
      <c r="G467" s="25">
        <v>70000</v>
      </c>
      <c r="H467" s="84">
        <v>5368.48</v>
      </c>
      <c r="I467" s="25">
        <v>25</v>
      </c>
      <c r="J467" s="85">
        <v>2009</v>
      </c>
      <c r="K467" s="60">
        <f t="shared" si="61"/>
        <v>4970</v>
      </c>
      <c r="L467" s="36">
        <f t="shared" si="62"/>
        <v>770.00000000000011</v>
      </c>
      <c r="M467" s="72">
        <v>2128</v>
      </c>
      <c r="N467" s="25">
        <f t="shared" si="63"/>
        <v>4963</v>
      </c>
      <c r="O467" s="25"/>
      <c r="P467" s="25">
        <f t="shared" si="64"/>
        <v>4137</v>
      </c>
      <c r="Q467" s="25">
        <f t="shared" si="58"/>
        <v>9530.48</v>
      </c>
      <c r="R467" s="25">
        <f t="shared" si="59"/>
        <v>10703</v>
      </c>
      <c r="S467" s="25">
        <f t="shared" si="60"/>
        <v>60469.520000000004</v>
      </c>
      <c r="T467" s="37" t="s">
        <v>44</v>
      </c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  <c r="LD467" s="33"/>
      <c r="LE467" s="33"/>
      <c r="LF467" s="33"/>
      <c r="LG467" s="33"/>
      <c r="LH467" s="33"/>
      <c r="LI467" s="33"/>
      <c r="LJ467" s="33"/>
      <c r="LK467" s="33"/>
      <c r="LL467" s="33"/>
      <c r="LM467" s="33"/>
      <c r="LN467" s="33"/>
      <c r="LO467" s="33"/>
      <c r="LP467" s="33"/>
      <c r="LQ467" s="33"/>
      <c r="LR467" s="33"/>
      <c r="LS467" s="33"/>
      <c r="LT467" s="33"/>
      <c r="LU467" s="33"/>
      <c r="LV467" s="33"/>
      <c r="LW467" s="33"/>
      <c r="LX467" s="33"/>
      <c r="LY467" s="33"/>
      <c r="LZ467" s="33"/>
      <c r="MA467" s="33"/>
      <c r="MB467" s="33"/>
      <c r="MC467" s="33"/>
      <c r="MD467" s="33"/>
      <c r="ME467" s="33"/>
      <c r="MF467" s="33"/>
      <c r="MG467" s="33"/>
      <c r="MH467" s="33"/>
      <c r="MI467" s="33"/>
      <c r="MJ467" s="33"/>
      <c r="MK467" s="33"/>
      <c r="ML467" s="33"/>
      <c r="MM467" s="33"/>
      <c r="MN467" s="33"/>
      <c r="MO467" s="33"/>
      <c r="MP467" s="33"/>
      <c r="MQ467" s="33"/>
      <c r="MR467" s="33"/>
      <c r="MS467" s="33"/>
      <c r="MT467" s="33"/>
      <c r="MU467" s="33"/>
      <c r="MV467" s="33"/>
      <c r="MW467" s="33"/>
      <c r="MX467" s="33"/>
      <c r="MY467" s="33"/>
      <c r="MZ467" s="33"/>
      <c r="NA467" s="33"/>
      <c r="NB467" s="33"/>
      <c r="NC467" s="33"/>
      <c r="ND467" s="33"/>
      <c r="NE467" s="33"/>
      <c r="NF467" s="33"/>
      <c r="NG467" s="33"/>
      <c r="NH467" s="33"/>
      <c r="NI467" s="33"/>
      <c r="NJ467" s="33"/>
      <c r="NK467" s="33"/>
      <c r="NL467" s="33"/>
      <c r="NM467" s="33"/>
      <c r="NN467" s="33"/>
      <c r="NO467" s="33"/>
      <c r="NP467" s="33"/>
      <c r="NQ467" s="33"/>
      <c r="NR467" s="33"/>
      <c r="NS467" s="33"/>
      <c r="NT467" s="33"/>
      <c r="NU467" s="33"/>
      <c r="NV467" s="33"/>
      <c r="NW467" s="33"/>
      <c r="NX467" s="33"/>
      <c r="NY467" s="33"/>
      <c r="NZ467" s="33"/>
      <c r="OA467" s="33"/>
      <c r="OB467" s="33"/>
      <c r="OC467" s="33"/>
      <c r="OD467" s="33"/>
      <c r="OE467" s="33"/>
      <c r="OF467" s="33"/>
      <c r="OG467" s="33"/>
      <c r="OH467" s="33"/>
      <c r="OI467" s="33"/>
      <c r="OJ467" s="33"/>
      <c r="OK467" s="33"/>
      <c r="OL467" s="33"/>
      <c r="OM467" s="33"/>
      <c r="ON467" s="33"/>
      <c r="OO467" s="33"/>
      <c r="OP467" s="33"/>
      <c r="OQ467" s="33"/>
      <c r="OR467" s="33"/>
      <c r="OS467" s="33"/>
      <c r="OT467" s="33"/>
      <c r="OU467" s="33"/>
      <c r="OV467" s="33"/>
      <c r="OW467" s="33"/>
      <c r="OX467" s="33"/>
      <c r="OY467" s="33"/>
      <c r="OZ467" s="33"/>
      <c r="PA467" s="33"/>
      <c r="PB467" s="33"/>
      <c r="PC467" s="33"/>
      <c r="PD467" s="33"/>
      <c r="PE467" s="33"/>
      <c r="PF467" s="33"/>
      <c r="PG467" s="33"/>
      <c r="PH467" s="33"/>
      <c r="PI467" s="33"/>
      <c r="PJ467" s="33"/>
      <c r="PK467" s="33"/>
      <c r="PL467" s="33"/>
      <c r="PM467" s="33"/>
      <c r="PN467" s="33"/>
      <c r="PO467" s="33"/>
      <c r="PP467" s="33"/>
      <c r="PQ467" s="33"/>
      <c r="PR467" s="33"/>
      <c r="PS467" s="33"/>
      <c r="PT467" s="33"/>
      <c r="PU467" s="33"/>
      <c r="PV467" s="33"/>
      <c r="PW467" s="33"/>
      <c r="PX467" s="33"/>
      <c r="PY467" s="33"/>
      <c r="PZ467" s="33"/>
      <c r="QA467" s="33"/>
      <c r="QB467" s="33"/>
      <c r="QC467" s="33"/>
      <c r="QD467" s="33"/>
      <c r="QE467" s="33"/>
      <c r="QF467" s="33"/>
      <c r="QG467" s="33"/>
      <c r="QH467" s="33"/>
      <c r="QI467" s="33"/>
      <c r="QJ467" s="33"/>
      <c r="QK467" s="33"/>
      <c r="QL467" s="33"/>
      <c r="QM467" s="33"/>
      <c r="QN467" s="33"/>
      <c r="QO467" s="33"/>
      <c r="QP467" s="33"/>
      <c r="QQ467" s="33"/>
      <c r="QR467" s="33"/>
      <c r="QS467" s="33"/>
      <c r="QT467" s="33"/>
      <c r="QU467" s="33"/>
      <c r="QV467" s="33"/>
      <c r="QW467" s="33"/>
      <c r="QX467" s="33"/>
      <c r="QY467" s="33"/>
      <c r="QZ467" s="33"/>
      <c r="RA467" s="33"/>
      <c r="RB467" s="33"/>
      <c r="RC467" s="33"/>
      <c r="RD467" s="33"/>
      <c r="RE467" s="33"/>
      <c r="RF467" s="33"/>
      <c r="RG467" s="33"/>
      <c r="RH467" s="33"/>
      <c r="RI467" s="33"/>
      <c r="RJ467" s="33"/>
      <c r="RK467" s="33"/>
      <c r="RL467" s="33"/>
      <c r="RM467" s="33"/>
      <c r="RN467" s="33"/>
      <c r="RO467" s="33"/>
      <c r="RP467" s="33"/>
      <c r="RQ467" s="33"/>
      <c r="RR467" s="33"/>
      <c r="RS467" s="33"/>
      <c r="RT467" s="33"/>
      <c r="RU467" s="33"/>
      <c r="RV467" s="33"/>
      <c r="RW467" s="33"/>
      <c r="RX467" s="33"/>
      <c r="RY467" s="33"/>
      <c r="RZ467" s="33"/>
      <c r="SA467" s="33"/>
      <c r="SB467" s="33"/>
      <c r="SC467" s="33"/>
      <c r="SD467" s="33"/>
      <c r="SE467" s="33"/>
      <c r="SF467" s="33"/>
      <c r="SG467" s="33"/>
      <c r="SH467" s="33"/>
      <c r="SI467" s="33"/>
      <c r="SJ467" s="33"/>
      <c r="SK467" s="33"/>
      <c r="SL467" s="33"/>
      <c r="SM467" s="33"/>
      <c r="SN467" s="33"/>
      <c r="SO467" s="33"/>
      <c r="SP467" s="33"/>
      <c r="SQ467" s="33"/>
      <c r="SR467" s="33"/>
      <c r="SS467" s="33"/>
      <c r="ST467" s="33"/>
      <c r="SU467" s="33"/>
      <c r="SV467" s="33"/>
      <c r="SW467" s="33"/>
      <c r="SX467" s="33"/>
      <c r="SY467" s="33"/>
      <c r="SZ467" s="33"/>
      <c r="TA467" s="33"/>
      <c r="TB467" s="33"/>
      <c r="TC467" s="33"/>
      <c r="TD467" s="33"/>
      <c r="TE467" s="33"/>
      <c r="TF467" s="33"/>
      <c r="TG467" s="33"/>
      <c r="TH467" s="33"/>
      <c r="TI467" s="33"/>
      <c r="TJ467" s="33"/>
      <c r="TK467" s="33"/>
      <c r="TL467" s="33"/>
      <c r="TM467" s="33"/>
      <c r="TN467" s="33"/>
      <c r="TO467" s="33"/>
      <c r="TP467" s="33"/>
      <c r="TQ467" s="33"/>
      <c r="TR467" s="33"/>
      <c r="TS467" s="33"/>
      <c r="TT467" s="33"/>
      <c r="TU467" s="33"/>
      <c r="TV467" s="33"/>
      <c r="TW467" s="33"/>
      <c r="TX467" s="33"/>
      <c r="TY467" s="33"/>
      <c r="TZ467" s="33"/>
      <c r="UA467" s="33"/>
      <c r="UB467" s="33"/>
      <c r="UC467" s="33"/>
      <c r="UD467" s="33"/>
      <c r="UE467" s="33"/>
      <c r="UF467" s="33"/>
      <c r="UG467" s="33"/>
      <c r="UH467" s="33"/>
      <c r="UI467" s="33"/>
      <c r="UJ467" s="33"/>
      <c r="UK467" s="33"/>
      <c r="UL467" s="33"/>
    </row>
    <row r="468" spans="1:558" s="13" customFormat="1" x14ac:dyDescent="0.25">
      <c r="A468" s="54">
        <v>462</v>
      </c>
      <c r="B468" s="24" t="s">
        <v>727</v>
      </c>
      <c r="C468" s="54" t="s">
        <v>912</v>
      </c>
      <c r="D468" s="80" t="s">
        <v>270</v>
      </c>
      <c r="E468" s="80" t="s">
        <v>150</v>
      </c>
      <c r="F468" s="86" t="s">
        <v>921</v>
      </c>
      <c r="G468" s="25">
        <v>70000</v>
      </c>
      <c r="H468" s="84">
        <v>5368.48</v>
      </c>
      <c r="I468" s="25">
        <v>25</v>
      </c>
      <c r="J468" s="85">
        <v>2009</v>
      </c>
      <c r="K468" s="60">
        <f t="shared" si="61"/>
        <v>4970</v>
      </c>
      <c r="L468" s="36">
        <f t="shared" si="62"/>
        <v>770.00000000000011</v>
      </c>
      <c r="M468" s="72">
        <v>2128</v>
      </c>
      <c r="N468" s="25">
        <f t="shared" si="63"/>
        <v>4963</v>
      </c>
      <c r="O468" s="25"/>
      <c r="P468" s="25">
        <f t="shared" si="64"/>
        <v>4137</v>
      </c>
      <c r="Q468" s="25">
        <f t="shared" si="58"/>
        <v>9530.48</v>
      </c>
      <c r="R468" s="25">
        <f t="shared" si="59"/>
        <v>10703</v>
      </c>
      <c r="S468" s="25">
        <f t="shared" si="60"/>
        <v>60469.520000000004</v>
      </c>
      <c r="T468" s="37" t="s">
        <v>44</v>
      </c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  <c r="LD468" s="33"/>
      <c r="LE468" s="33"/>
      <c r="LF468" s="33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3"/>
      <c r="LS468" s="33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33"/>
      <c r="ME468" s="33"/>
      <c r="MF468" s="33"/>
      <c r="MG468" s="33"/>
      <c r="MH468" s="33"/>
      <c r="MI468" s="33"/>
      <c r="MJ468" s="33"/>
      <c r="MK468" s="33"/>
      <c r="ML468" s="33"/>
      <c r="MM468" s="33"/>
      <c r="MN468" s="33"/>
      <c r="MO468" s="33"/>
      <c r="MP468" s="33"/>
      <c r="MQ468" s="33"/>
      <c r="MR468" s="33"/>
      <c r="MS468" s="33"/>
      <c r="MT468" s="33"/>
      <c r="MU468" s="33"/>
      <c r="MV468" s="33"/>
      <c r="MW468" s="33"/>
      <c r="MX468" s="33"/>
      <c r="MY468" s="33"/>
      <c r="MZ468" s="33"/>
      <c r="NA468" s="33"/>
      <c r="NB468" s="33"/>
      <c r="NC468" s="33"/>
      <c r="ND468" s="33"/>
      <c r="NE468" s="33"/>
      <c r="NF468" s="33"/>
      <c r="NG468" s="33"/>
      <c r="NH468" s="33"/>
      <c r="NI468" s="33"/>
      <c r="NJ468" s="33"/>
      <c r="NK468" s="33"/>
      <c r="NL468" s="33"/>
      <c r="NM468" s="33"/>
      <c r="NN468" s="33"/>
      <c r="NO468" s="33"/>
      <c r="NP468" s="33"/>
      <c r="NQ468" s="33"/>
      <c r="NR468" s="33"/>
      <c r="NS468" s="33"/>
      <c r="NT468" s="33"/>
      <c r="NU468" s="33"/>
      <c r="NV468" s="33"/>
      <c r="NW468" s="33"/>
      <c r="NX468" s="33"/>
      <c r="NY468" s="33"/>
      <c r="NZ468" s="33"/>
      <c r="OA468" s="33"/>
      <c r="OB468" s="33"/>
      <c r="OC468" s="33"/>
      <c r="OD468" s="33"/>
      <c r="OE468" s="33"/>
      <c r="OF468" s="33"/>
      <c r="OG468" s="33"/>
      <c r="OH468" s="33"/>
      <c r="OI468" s="33"/>
      <c r="OJ468" s="33"/>
      <c r="OK468" s="33"/>
      <c r="OL468" s="33"/>
      <c r="OM468" s="33"/>
      <c r="ON468" s="33"/>
      <c r="OO468" s="33"/>
      <c r="OP468" s="33"/>
      <c r="OQ468" s="33"/>
      <c r="OR468" s="33"/>
      <c r="OS468" s="33"/>
      <c r="OT468" s="33"/>
      <c r="OU468" s="33"/>
      <c r="OV468" s="33"/>
      <c r="OW468" s="33"/>
      <c r="OX468" s="33"/>
      <c r="OY468" s="33"/>
      <c r="OZ468" s="33"/>
      <c r="PA468" s="33"/>
      <c r="PB468" s="33"/>
      <c r="PC468" s="33"/>
      <c r="PD468" s="33"/>
      <c r="PE468" s="33"/>
      <c r="PF468" s="33"/>
      <c r="PG468" s="33"/>
      <c r="PH468" s="33"/>
      <c r="PI468" s="33"/>
      <c r="PJ468" s="33"/>
      <c r="PK468" s="33"/>
      <c r="PL468" s="33"/>
      <c r="PM468" s="33"/>
      <c r="PN468" s="33"/>
      <c r="PO468" s="33"/>
      <c r="PP468" s="33"/>
      <c r="PQ468" s="33"/>
      <c r="PR468" s="33"/>
      <c r="PS468" s="33"/>
      <c r="PT468" s="33"/>
      <c r="PU468" s="33"/>
      <c r="PV468" s="33"/>
      <c r="PW468" s="33"/>
      <c r="PX468" s="33"/>
      <c r="PY468" s="33"/>
      <c r="PZ468" s="33"/>
      <c r="QA468" s="33"/>
      <c r="QB468" s="33"/>
      <c r="QC468" s="33"/>
      <c r="QD468" s="33"/>
      <c r="QE468" s="33"/>
      <c r="QF468" s="33"/>
      <c r="QG468" s="33"/>
      <c r="QH468" s="33"/>
      <c r="QI468" s="33"/>
      <c r="QJ468" s="33"/>
      <c r="QK468" s="33"/>
      <c r="QL468" s="33"/>
      <c r="QM468" s="33"/>
      <c r="QN468" s="33"/>
      <c r="QO468" s="33"/>
      <c r="QP468" s="33"/>
      <c r="QQ468" s="33"/>
      <c r="QR468" s="33"/>
      <c r="QS468" s="33"/>
      <c r="QT468" s="33"/>
      <c r="QU468" s="33"/>
      <c r="QV468" s="33"/>
      <c r="QW468" s="33"/>
      <c r="QX468" s="33"/>
      <c r="QY468" s="33"/>
      <c r="QZ468" s="33"/>
      <c r="RA468" s="33"/>
      <c r="RB468" s="33"/>
      <c r="RC468" s="33"/>
      <c r="RD468" s="33"/>
      <c r="RE468" s="33"/>
      <c r="RF468" s="33"/>
      <c r="RG468" s="33"/>
      <c r="RH468" s="33"/>
      <c r="RI468" s="33"/>
      <c r="RJ468" s="33"/>
      <c r="RK468" s="33"/>
      <c r="RL468" s="33"/>
      <c r="RM468" s="33"/>
      <c r="RN468" s="33"/>
      <c r="RO468" s="33"/>
      <c r="RP468" s="33"/>
      <c r="RQ468" s="33"/>
      <c r="RR468" s="33"/>
      <c r="RS468" s="33"/>
      <c r="RT468" s="33"/>
      <c r="RU468" s="33"/>
      <c r="RV468" s="33"/>
      <c r="RW468" s="33"/>
      <c r="RX468" s="33"/>
      <c r="RY468" s="33"/>
      <c r="RZ468" s="33"/>
      <c r="SA468" s="33"/>
      <c r="SB468" s="33"/>
      <c r="SC468" s="33"/>
      <c r="SD468" s="33"/>
      <c r="SE468" s="33"/>
      <c r="SF468" s="33"/>
      <c r="SG468" s="33"/>
      <c r="SH468" s="33"/>
      <c r="SI468" s="33"/>
      <c r="SJ468" s="33"/>
      <c r="SK468" s="33"/>
      <c r="SL468" s="33"/>
      <c r="SM468" s="33"/>
      <c r="SN468" s="33"/>
      <c r="SO468" s="33"/>
      <c r="SP468" s="33"/>
      <c r="SQ468" s="33"/>
      <c r="SR468" s="33"/>
      <c r="SS468" s="33"/>
      <c r="ST468" s="33"/>
      <c r="SU468" s="33"/>
      <c r="SV468" s="33"/>
      <c r="SW468" s="33"/>
      <c r="SX468" s="33"/>
      <c r="SY468" s="33"/>
      <c r="SZ468" s="33"/>
      <c r="TA468" s="33"/>
      <c r="TB468" s="33"/>
      <c r="TC468" s="33"/>
      <c r="TD468" s="33"/>
      <c r="TE468" s="33"/>
      <c r="TF468" s="33"/>
      <c r="TG468" s="33"/>
      <c r="TH468" s="33"/>
      <c r="TI468" s="33"/>
      <c r="TJ468" s="33"/>
      <c r="TK468" s="33"/>
      <c r="TL468" s="33"/>
      <c r="TM468" s="33"/>
      <c r="TN468" s="33"/>
      <c r="TO468" s="33"/>
      <c r="TP468" s="33"/>
      <c r="TQ468" s="33"/>
      <c r="TR468" s="33"/>
      <c r="TS468" s="33"/>
      <c r="TT468" s="33"/>
      <c r="TU468" s="33"/>
      <c r="TV468" s="33"/>
      <c r="TW468" s="33"/>
      <c r="TX468" s="33"/>
      <c r="TY468" s="33"/>
      <c r="TZ468" s="33"/>
      <c r="UA468" s="33"/>
      <c r="UB468" s="33"/>
      <c r="UC468" s="33"/>
      <c r="UD468" s="33"/>
      <c r="UE468" s="33"/>
      <c r="UF468" s="33"/>
      <c r="UG468" s="33"/>
      <c r="UH468" s="33"/>
      <c r="UI468" s="33"/>
      <c r="UJ468" s="33"/>
      <c r="UK468" s="33"/>
      <c r="UL468" s="33"/>
    </row>
    <row r="469" spans="1:558" s="13" customFormat="1" x14ac:dyDescent="0.25">
      <c r="A469" s="54">
        <v>463</v>
      </c>
      <c r="B469" s="24" t="s">
        <v>728</v>
      </c>
      <c r="C469" s="54" t="s">
        <v>913</v>
      </c>
      <c r="D469" s="80" t="s">
        <v>270</v>
      </c>
      <c r="E469" s="80" t="s">
        <v>150</v>
      </c>
      <c r="F469" s="86" t="s">
        <v>921</v>
      </c>
      <c r="G469" s="25">
        <v>70000</v>
      </c>
      <c r="H469" s="84">
        <v>4339.2</v>
      </c>
      <c r="I469" s="25">
        <v>25</v>
      </c>
      <c r="J469" s="85">
        <v>2009</v>
      </c>
      <c r="K469" s="60">
        <f t="shared" si="61"/>
        <v>4970</v>
      </c>
      <c r="L469" s="36">
        <f t="shared" si="62"/>
        <v>770.00000000000011</v>
      </c>
      <c r="M469" s="72">
        <v>2128</v>
      </c>
      <c r="N469" s="25">
        <f t="shared" si="63"/>
        <v>4963</v>
      </c>
      <c r="O469" s="25"/>
      <c r="P469" s="25">
        <f t="shared" si="64"/>
        <v>4137</v>
      </c>
      <c r="Q469" s="25">
        <f t="shared" si="58"/>
        <v>8501.2000000000007</v>
      </c>
      <c r="R469" s="25">
        <f t="shared" si="59"/>
        <v>10703</v>
      </c>
      <c r="S469" s="25">
        <f t="shared" si="60"/>
        <v>61498.8</v>
      </c>
      <c r="T469" s="37" t="s">
        <v>44</v>
      </c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  <c r="QN469" s="33"/>
      <c r="QO469" s="33"/>
      <c r="QP469" s="33"/>
      <c r="QQ469" s="33"/>
      <c r="QR469" s="33"/>
      <c r="QS469" s="33"/>
      <c r="QT469" s="33"/>
      <c r="QU469" s="33"/>
      <c r="QV469" s="33"/>
      <c r="QW469" s="33"/>
      <c r="QX469" s="33"/>
      <c r="QY469" s="33"/>
      <c r="QZ469" s="33"/>
      <c r="RA469" s="33"/>
      <c r="RB469" s="33"/>
      <c r="RC469" s="33"/>
      <c r="RD469" s="33"/>
      <c r="RE469" s="33"/>
      <c r="RF469" s="33"/>
      <c r="RG469" s="33"/>
      <c r="RH469" s="33"/>
      <c r="RI469" s="33"/>
      <c r="RJ469" s="33"/>
      <c r="RK469" s="33"/>
      <c r="RL469" s="33"/>
      <c r="RM469" s="33"/>
      <c r="RN469" s="33"/>
      <c r="RO469" s="33"/>
      <c r="RP469" s="33"/>
      <c r="RQ469" s="33"/>
      <c r="RR469" s="33"/>
      <c r="RS469" s="33"/>
      <c r="RT469" s="33"/>
      <c r="RU469" s="33"/>
      <c r="RV469" s="33"/>
      <c r="RW469" s="33"/>
      <c r="RX469" s="33"/>
      <c r="RY469" s="33"/>
      <c r="RZ469" s="33"/>
      <c r="SA469" s="33"/>
      <c r="SB469" s="33"/>
      <c r="SC469" s="33"/>
      <c r="SD469" s="33"/>
      <c r="SE469" s="33"/>
      <c r="SF469" s="33"/>
      <c r="SG469" s="33"/>
      <c r="SH469" s="33"/>
      <c r="SI469" s="33"/>
      <c r="SJ469" s="33"/>
      <c r="SK469" s="33"/>
      <c r="SL469" s="33"/>
      <c r="SM469" s="33"/>
      <c r="SN469" s="33"/>
      <c r="SO469" s="33"/>
      <c r="SP469" s="33"/>
      <c r="SQ469" s="33"/>
      <c r="SR469" s="33"/>
      <c r="SS469" s="33"/>
      <c r="ST469" s="33"/>
      <c r="SU469" s="33"/>
      <c r="SV469" s="33"/>
      <c r="SW469" s="33"/>
      <c r="SX469" s="33"/>
      <c r="SY469" s="33"/>
      <c r="SZ469" s="33"/>
      <c r="TA469" s="33"/>
      <c r="TB469" s="33"/>
      <c r="TC469" s="33"/>
      <c r="TD469" s="33"/>
      <c r="TE469" s="33"/>
      <c r="TF469" s="33"/>
      <c r="TG469" s="33"/>
      <c r="TH469" s="33"/>
      <c r="TI469" s="33"/>
      <c r="TJ469" s="33"/>
      <c r="TK469" s="33"/>
      <c r="TL469" s="33"/>
      <c r="TM469" s="33"/>
      <c r="TN469" s="33"/>
      <c r="TO469" s="33"/>
      <c r="TP469" s="33"/>
      <c r="TQ469" s="33"/>
      <c r="TR469" s="33"/>
      <c r="TS469" s="33"/>
      <c r="TT469" s="33"/>
      <c r="TU469" s="33"/>
      <c r="TV469" s="33"/>
      <c r="TW469" s="33"/>
      <c r="TX469" s="33"/>
      <c r="TY469" s="33"/>
      <c r="TZ469" s="33"/>
      <c r="UA469" s="33"/>
      <c r="UB469" s="33"/>
      <c r="UC469" s="33"/>
      <c r="UD469" s="33"/>
      <c r="UE469" s="33"/>
      <c r="UF469" s="33"/>
      <c r="UG469" s="33"/>
      <c r="UH469" s="33"/>
      <c r="UI469" s="33"/>
      <c r="UJ469" s="33"/>
      <c r="UK469" s="33"/>
      <c r="UL469" s="33"/>
    </row>
    <row r="470" spans="1:558" s="13" customFormat="1" x14ac:dyDescent="0.25">
      <c r="A470" s="54">
        <v>464</v>
      </c>
      <c r="B470" s="24" t="s">
        <v>729</v>
      </c>
      <c r="C470" s="54" t="s">
        <v>912</v>
      </c>
      <c r="D470" s="80" t="s">
        <v>270</v>
      </c>
      <c r="E470" s="80" t="s">
        <v>150</v>
      </c>
      <c r="F470" s="86" t="s">
        <v>921</v>
      </c>
      <c r="G470" s="25">
        <v>70000</v>
      </c>
      <c r="H470" s="84">
        <v>5368.48</v>
      </c>
      <c r="I470" s="25">
        <v>25</v>
      </c>
      <c r="J470" s="85">
        <v>2009</v>
      </c>
      <c r="K470" s="60">
        <f t="shared" si="61"/>
        <v>4970</v>
      </c>
      <c r="L470" s="36">
        <f t="shared" si="62"/>
        <v>770.00000000000011</v>
      </c>
      <c r="M470" s="72">
        <v>2128</v>
      </c>
      <c r="N470" s="25">
        <f t="shared" si="63"/>
        <v>4963</v>
      </c>
      <c r="O470" s="25"/>
      <c r="P470" s="25">
        <f t="shared" si="64"/>
        <v>4137</v>
      </c>
      <c r="Q470" s="25">
        <f t="shared" si="58"/>
        <v>9530.48</v>
      </c>
      <c r="R470" s="25">
        <f t="shared" si="59"/>
        <v>10703</v>
      </c>
      <c r="S470" s="25">
        <f t="shared" si="60"/>
        <v>60469.520000000004</v>
      </c>
      <c r="T470" s="37" t="s">
        <v>44</v>
      </c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  <c r="LD470" s="33"/>
      <c r="LE470" s="33"/>
      <c r="LF470" s="33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3"/>
      <c r="LS470" s="33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33"/>
      <c r="ME470" s="33"/>
      <c r="MF470" s="33"/>
      <c r="MG470" s="33"/>
      <c r="MH470" s="33"/>
      <c r="MI470" s="33"/>
      <c r="MJ470" s="33"/>
      <c r="MK470" s="33"/>
      <c r="ML470" s="33"/>
      <c r="MM470" s="33"/>
      <c r="MN470" s="33"/>
      <c r="MO470" s="33"/>
      <c r="MP470" s="33"/>
      <c r="MQ470" s="33"/>
      <c r="MR470" s="33"/>
      <c r="MS470" s="33"/>
      <c r="MT470" s="33"/>
      <c r="MU470" s="33"/>
      <c r="MV470" s="33"/>
      <c r="MW470" s="33"/>
      <c r="MX470" s="33"/>
      <c r="MY470" s="33"/>
      <c r="MZ470" s="33"/>
      <c r="NA470" s="33"/>
      <c r="NB470" s="33"/>
      <c r="NC470" s="33"/>
      <c r="ND470" s="33"/>
      <c r="NE470" s="33"/>
      <c r="NF470" s="33"/>
      <c r="NG470" s="33"/>
      <c r="NH470" s="33"/>
      <c r="NI470" s="33"/>
      <c r="NJ470" s="33"/>
      <c r="NK470" s="33"/>
      <c r="NL470" s="33"/>
      <c r="NM470" s="33"/>
      <c r="NN470" s="33"/>
      <c r="NO470" s="33"/>
      <c r="NP470" s="33"/>
      <c r="NQ470" s="33"/>
      <c r="NR470" s="33"/>
      <c r="NS470" s="33"/>
      <c r="NT470" s="33"/>
      <c r="NU470" s="33"/>
      <c r="NV470" s="33"/>
      <c r="NW470" s="33"/>
      <c r="NX470" s="33"/>
      <c r="NY470" s="33"/>
      <c r="NZ470" s="33"/>
      <c r="OA470" s="33"/>
      <c r="OB470" s="33"/>
      <c r="OC470" s="33"/>
      <c r="OD470" s="33"/>
      <c r="OE470" s="33"/>
      <c r="OF470" s="33"/>
      <c r="OG470" s="33"/>
      <c r="OH470" s="33"/>
      <c r="OI470" s="33"/>
      <c r="OJ470" s="33"/>
      <c r="OK470" s="33"/>
      <c r="OL470" s="33"/>
      <c r="OM470" s="33"/>
      <c r="ON470" s="33"/>
      <c r="OO470" s="33"/>
      <c r="OP470" s="33"/>
      <c r="OQ470" s="33"/>
      <c r="OR470" s="33"/>
      <c r="OS470" s="33"/>
      <c r="OT470" s="33"/>
      <c r="OU470" s="33"/>
      <c r="OV470" s="33"/>
      <c r="OW470" s="33"/>
      <c r="OX470" s="33"/>
      <c r="OY470" s="33"/>
      <c r="OZ470" s="33"/>
      <c r="PA470" s="33"/>
      <c r="PB470" s="33"/>
      <c r="PC470" s="33"/>
      <c r="PD470" s="33"/>
      <c r="PE470" s="33"/>
      <c r="PF470" s="33"/>
      <c r="PG470" s="33"/>
      <c r="PH470" s="33"/>
      <c r="PI470" s="33"/>
      <c r="PJ470" s="33"/>
      <c r="PK470" s="33"/>
      <c r="PL470" s="33"/>
      <c r="PM470" s="33"/>
      <c r="PN470" s="33"/>
      <c r="PO470" s="33"/>
      <c r="PP470" s="33"/>
      <c r="PQ470" s="33"/>
      <c r="PR470" s="33"/>
      <c r="PS470" s="33"/>
      <c r="PT470" s="33"/>
      <c r="PU470" s="33"/>
      <c r="PV470" s="33"/>
      <c r="PW470" s="33"/>
      <c r="PX470" s="33"/>
      <c r="PY470" s="33"/>
      <c r="PZ470" s="33"/>
      <c r="QA470" s="33"/>
      <c r="QB470" s="33"/>
      <c r="QC470" s="33"/>
      <c r="QD470" s="33"/>
      <c r="QE470" s="33"/>
      <c r="QF470" s="33"/>
      <c r="QG470" s="33"/>
      <c r="QH470" s="33"/>
      <c r="QI470" s="33"/>
      <c r="QJ470" s="33"/>
      <c r="QK470" s="33"/>
      <c r="QL470" s="33"/>
      <c r="QM470" s="33"/>
      <c r="QN470" s="33"/>
      <c r="QO470" s="33"/>
      <c r="QP470" s="33"/>
      <c r="QQ470" s="33"/>
      <c r="QR470" s="33"/>
      <c r="QS470" s="33"/>
      <c r="QT470" s="33"/>
      <c r="QU470" s="33"/>
      <c r="QV470" s="33"/>
      <c r="QW470" s="33"/>
      <c r="QX470" s="33"/>
      <c r="QY470" s="33"/>
      <c r="QZ470" s="33"/>
      <c r="RA470" s="33"/>
      <c r="RB470" s="33"/>
      <c r="RC470" s="33"/>
      <c r="RD470" s="33"/>
      <c r="RE470" s="33"/>
      <c r="RF470" s="33"/>
      <c r="RG470" s="33"/>
      <c r="RH470" s="33"/>
      <c r="RI470" s="33"/>
      <c r="RJ470" s="33"/>
      <c r="RK470" s="33"/>
      <c r="RL470" s="33"/>
      <c r="RM470" s="33"/>
      <c r="RN470" s="33"/>
      <c r="RO470" s="33"/>
      <c r="RP470" s="33"/>
      <c r="RQ470" s="33"/>
      <c r="RR470" s="33"/>
      <c r="RS470" s="33"/>
      <c r="RT470" s="33"/>
      <c r="RU470" s="33"/>
      <c r="RV470" s="33"/>
      <c r="RW470" s="33"/>
      <c r="RX470" s="33"/>
      <c r="RY470" s="33"/>
      <c r="RZ470" s="33"/>
      <c r="SA470" s="33"/>
      <c r="SB470" s="33"/>
      <c r="SC470" s="33"/>
      <c r="SD470" s="33"/>
      <c r="SE470" s="33"/>
      <c r="SF470" s="33"/>
      <c r="SG470" s="33"/>
      <c r="SH470" s="33"/>
      <c r="SI470" s="33"/>
      <c r="SJ470" s="33"/>
      <c r="SK470" s="33"/>
      <c r="SL470" s="33"/>
      <c r="SM470" s="33"/>
      <c r="SN470" s="33"/>
      <c r="SO470" s="33"/>
      <c r="SP470" s="33"/>
      <c r="SQ470" s="33"/>
      <c r="SR470" s="33"/>
      <c r="SS470" s="33"/>
      <c r="ST470" s="33"/>
      <c r="SU470" s="33"/>
      <c r="SV470" s="33"/>
      <c r="SW470" s="33"/>
      <c r="SX470" s="33"/>
      <c r="SY470" s="33"/>
      <c r="SZ470" s="33"/>
      <c r="TA470" s="33"/>
      <c r="TB470" s="33"/>
      <c r="TC470" s="33"/>
      <c r="TD470" s="33"/>
      <c r="TE470" s="33"/>
      <c r="TF470" s="33"/>
      <c r="TG470" s="33"/>
      <c r="TH470" s="33"/>
      <c r="TI470" s="33"/>
      <c r="TJ470" s="33"/>
      <c r="TK470" s="33"/>
      <c r="TL470" s="33"/>
      <c r="TM470" s="33"/>
      <c r="TN470" s="33"/>
      <c r="TO470" s="33"/>
      <c r="TP470" s="33"/>
      <c r="TQ470" s="33"/>
      <c r="TR470" s="33"/>
      <c r="TS470" s="33"/>
      <c r="TT470" s="33"/>
      <c r="TU470" s="33"/>
      <c r="TV470" s="33"/>
      <c r="TW470" s="33"/>
      <c r="TX470" s="33"/>
      <c r="TY470" s="33"/>
      <c r="TZ470" s="33"/>
      <c r="UA470" s="33"/>
      <c r="UB470" s="33"/>
      <c r="UC470" s="33"/>
      <c r="UD470" s="33"/>
      <c r="UE470" s="33"/>
      <c r="UF470" s="33"/>
      <c r="UG470" s="33"/>
      <c r="UH470" s="33"/>
      <c r="UI470" s="33"/>
      <c r="UJ470" s="33"/>
      <c r="UK470" s="33"/>
      <c r="UL470" s="33"/>
    </row>
    <row r="471" spans="1:558" s="13" customFormat="1" x14ac:dyDescent="0.25">
      <c r="A471" s="54">
        <v>465</v>
      </c>
      <c r="B471" s="24" t="s">
        <v>730</v>
      </c>
      <c r="C471" s="54" t="s">
        <v>912</v>
      </c>
      <c r="D471" s="80" t="s">
        <v>270</v>
      </c>
      <c r="E471" s="80" t="s">
        <v>150</v>
      </c>
      <c r="F471" s="86" t="s">
        <v>921</v>
      </c>
      <c r="G471" s="25">
        <v>70000</v>
      </c>
      <c r="H471" s="84">
        <v>5368.48</v>
      </c>
      <c r="I471" s="25">
        <v>25</v>
      </c>
      <c r="J471" s="85">
        <v>2009</v>
      </c>
      <c r="K471" s="60">
        <f t="shared" si="61"/>
        <v>4970</v>
      </c>
      <c r="L471" s="36">
        <f t="shared" si="62"/>
        <v>770.00000000000011</v>
      </c>
      <c r="M471" s="72">
        <v>2128</v>
      </c>
      <c r="N471" s="25">
        <f t="shared" si="63"/>
        <v>4963</v>
      </c>
      <c r="O471" s="25"/>
      <c r="P471" s="25">
        <f t="shared" si="64"/>
        <v>4137</v>
      </c>
      <c r="Q471" s="25">
        <f t="shared" si="58"/>
        <v>9530.48</v>
      </c>
      <c r="R471" s="25">
        <f t="shared" si="59"/>
        <v>10703</v>
      </c>
      <c r="S471" s="25">
        <f t="shared" si="60"/>
        <v>60469.520000000004</v>
      </c>
      <c r="T471" s="37" t="s">
        <v>44</v>
      </c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  <c r="LD471" s="33"/>
      <c r="LE471" s="33"/>
      <c r="LF471" s="33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3"/>
      <c r="LS471" s="33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33"/>
      <c r="ME471" s="33"/>
      <c r="MF471" s="33"/>
      <c r="MG471" s="33"/>
      <c r="MH471" s="33"/>
      <c r="MI471" s="33"/>
      <c r="MJ471" s="33"/>
      <c r="MK471" s="33"/>
      <c r="ML471" s="33"/>
      <c r="MM471" s="33"/>
      <c r="MN471" s="33"/>
      <c r="MO471" s="33"/>
      <c r="MP471" s="33"/>
      <c r="MQ471" s="33"/>
      <c r="MR471" s="33"/>
      <c r="MS471" s="33"/>
      <c r="MT471" s="33"/>
      <c r="MU471" s="33"/>
      <c r="MV471" s="33"/>
      <c r="MW471" s="33"/>
      <c r="MX471" s="33"/>
      <c r="MY471" s="33"/>
      <c r="MZ471" s="33"/>
      <c r="NA471" s="33"/>
      <c r="NB471" s="33"/>
      <c r="NC471" s="33"/>
      <c r="ND471" s="33"/>
      <c r="NE471" s="33"/>
      <c r="NF471" s="33"/>
      <c r="NG471" s="33"/>
      <c r="NH471" s="33"/>
      <c r="NI471" s="33"/>
      <c r="NJ471" s="33"/>
      <c r="NK471" s="33"/>
      <c r="NL471" s="33"/>
      <c r="NM471" s="33"/>
      <c r="NN471" s="33"/>
      <c r="NO471" s="33"/>
      <c r="NP471" s="33"/>
      <c r="NQ471" s="33"/>
      <c r="NR471" s="33"/>
      <c r="NS471" s="33"/>
      <c r="NT471" s="33"/>
      <c r="NU471" s="33"/>
      <c r="NV471" s="33"/>
      <c r="NW471" s="33"/>
      <c r="NX471" s="33"/>
      <c r="NY471" s="33"/>
      <c r="NZ471" s="33"/>
      <c r="OA471" s="33"/>
      <c r="OB471" s="33"/>
      <c r="OC471" s="33"/>
      <c r="OD471" s="33"/>
      <c r="OE471" s="33"/>
      <c r="OF471" s="33"/>
      <c r="OG471" s="33"/>
      <c r="OH471" s="33"/>
      <c r="OI471" s="33"/>
      <c r="OJ471" s="33"/>
      <c r="OK471" s="33"/>
      <c r="OL471" s="33"/>
      <c r="OM471" s="33"/>
      <c r="ON471" s="33"/>
      <c r="OO471" s="33"/>
      <c r="OP471" s="33"/>
      <c r="OQ471" s="33"/>
      <c r="OR471" s="33"/>
      <c r="OS471" s="33"/>
      <c r="OT471" s="33"/>
      <c r="OU471" s="33"/>
      <c r="OV471" s="33"/>
      <c r="OW471" s="33"/>
      <c r="OX471" s="33"/>
      <c r="OY471" s="33"/>
      <c r="OZ471" s="33"/>
      <c r="PA471" s="33"/>
      <c r="PB471" s="33"/>
      <c r="PC471" s="33"/>
      <c r="PD471" s="33"/>
      <c r="PE471" s="33"/>
      <c r="PF471" s="33"/>
      <c r="PG471" s="33"/>
      <c r="PH471" s="33"/>
      <c r="PI471" s="33"/>
      <c r="PJ471" s="33"/>
      <c r="PK471" s="33"/>
      <c r="PL471" s="33"/>
      <c r="PM471" s="33"/>
      <c r="PN471" s="33"/>
      <c r="PO471" s="33"/>
      <c r="PP471" s="33"/>
      <c r="PQ471" s="33"/>
      <c r="PR471" s="33"/>
      <c r="PS471" s="33"/>
      <c r="PT471" s="33"/>
      <c r="PU471" s="33"/>
      <c r="PV471" s="33"/>
      <c r="PW471" s="33"/>
      <c r="PX471" s="33"/>
      <c r="PY471" s="33"/>
      <c r="PZ471" s="33"/>
      <c r="QA471" s="33"/>
      <c r="QB471" s="33"/>
      <c r="QC471" s="33"/>
      <c r="QD471" s="33"/>
      <c r="QE471" s="33"/>
      <c r="QF471" s="33"/>
      <c r="QG471" s="33"/>
      <c r="QH471" s="33"/>
      <c r="QI471" s="33"/>
      <c r="QJ471" s="33"/>
      <c r="QK471" s="33"/>
      <c r="QL471" s="33"/>
      <c r="QM471" s="33"/>
      <c r="QN471" s="33"/>
      <c r="QO471" s="33"/>
      <c r="QP471" s="33"/>
      <c r="QQ471" s="33"/>
      <c r="QR471" s="33"/>
      <c r="QS471" s="33"/>
      <c r="QT471" s="33"/>
      <c r="QU471" s="33"/>
      <c r="QV471" s="33"/>
      <c r="QW471" s="33"/>
      <c r="QX471" s="33"/>
      <c r="QY471" s="33"/>
      <c r="QZ471" s="33"/>
      <c r="RA471" s="33"/>
      <c r="RB471" s="33"/>
      <c r="RC471" s="33"/>
      <c r="RD471" s="33"/>
      <c r="RE471" s="33"/>
      <c r="RF471" s="33"/>
      <c r="RG471" s="33"/>
      <c r="RH471" s="33"/>
      <c r="RI471" s="33"/>
      <c r="RJ471" s="33"/>
      <c r="RK471" s="33"/>
      <c r="RL471" s="33"/>
      <c r="RM471" s="33"/>
      <c r="RN471" s="33"/>
      <c r="RO471" s="33"/>
      <c r="RP471" s="33"/>
      <c r="RQ471" s="33"/>
      <c r="RR471" s="33"/>
      <c r="RS471" s="33"/>
      <c r="RT471" s="33"/>
      <c r="RU471" s="33"/>
      <c r="RV471" s="33"/>
      <c r="RW471" s="33"/>
      <c r="RX471" s="33"/>
      <c r="RY471" s="33"/>
      <c r="RZ471" s="33"/>
      <c r="SA471" s="33"/>
      <c r="SB471" s="33"/>
      <c r="SC471" s="33"/>
      <c r="SD471" s="33"/>
      <c r="SE471" s="33"/>
      <c r="SF471" s="33"/>
      <c r="SG471" s="33"/>
      <c r="SH471" s="33"/>
      <c r="SI471" s="33"/>
      <c r="SJ471" s="33"/>
      <c r="SK471" s="33"/>
      <c r="SL471" s="33"/>
      <c r="SM471" s="33"/>
      <c r="SN471" s="33"/>
      <c r="SO471" s="33"/>
      <c r="SP471" s="33"/>
      <c r="SQ471" s="33"/>
      <c r="SR471" s="33"/>
      <c r="SS471" s="33"/>
      <c r="ST471" s="33"/>
      <c r="SU471" s="33"/>
      <c r="SV471" s="33"/>
      <c r="SW471" s="33"/>
      <c r="SX471" s="33"/>
      <c r="SY471" s="33"/>
      <c r="SZ471" s="33"/>
      <c r="TA471" s="33"/>
      <c r="TB471" s="33"/>
      <c r="TC471" s="33"/>
      <c r="TD471" s="33"/>
      <c r="TE471" s="33"/>
      <c r="TF471" s="33"/>
      <c r="TG471" s="33"/>
      <c r="TH471" s="33"/>
      <c r="TI471" s="33"/>
      <c r="TJ471" s="33"/>
      <c r="TK471" s="33"/>
      <c r="TL471" s="33"/>
      <c r="TM471" s="33"/>
      <c r="TN471" s="33"/>
      <c r="TO471" s="33"/>
      <c r="TP471" s="33"/>
      <c r="TQ471" s="33"/>
      <c r="TR471" s="33"/>
      <c r="TS471" s="33"/>
      <c r="TT471" s="33"/>
      <c r="TU471" s="33"/>
      <c r="TV471" s="33"/>
      <c r="TW471" s="33"/>
      <c r="TX471" s="33"/>
      <c r="TY471" s="33"/>
      <c r="TZ471" s="33"/>
      <c r="UA471" s="33"/>
      <c r="UB471" s="33"/>
      <c r="UC471" s="33"/>
      <c r="UD471" s="33"/>
      <c r="UE471" s="33"/>
      <c r="UF471" s="33"/>
      <c r="UG471" s="33"/>
      <c r="UH471" s="33"/>
      <c r="UI471" s="33"/>
      <c r="UJ471" s="33"/>
      <c r="UK471" s="33"/>
      <c r="UL471" s="33"/>
    </row>
    <row r="472" spans="1:558" s="13" customFormat="1" x14ac:dyDescent="0.25">
      <c r="A472" s="54">
        <v>466</v>
      </c>
      <c r="B472" s="24" t="s">
        <v>731</v>
      </c>
      <c r="C472" s="54" t="s">
        <v>913</v>
      </c>
      <c r="D472" s="80" t="s">
        <v>270</v>
      </c>
      <c r="E472" s="80" t="s">
        <v>150</v>
      </c>
      <c r="F472" s="86" t="s">
        <v>921</v>
      </c>
      <c r="G472" s="25">
        <v>70000</v>
      </c>
      <c r="H472" s="84">
        <v>5368.48</v>
      </c>
      <c r="I472" s="25">
        <v>25</v>
      </c>
      <c r="J472" s="85">
        <v>2009</v>
      </c>
      <c r="K472" s="60">
        <f t="shared" si="61"/>
        <v>4970</v>
      </c>
      <c r="L472" s="36">
        <f t="shared" si="62"/>
        <v>770.00000000000011</v>
      </c>
      <c r="M472" s="72">
        <v>2128</v>
      </c>
      <c r="N472" s="25">
        <f t="shared" si="63"/>
        <v>4963</v>
      </c>
      <c r="O472" s="25"/>
      <c r="P472" s="25">
        <f t="shared" si="64"/>
        <v>4137</v>
      </c>
      <c r="Q472" s="25">
        <f t="shared" ref="Q472:Q533" si="65">+H472+I472+J472+M472+O472</f>
        <v>9530.48</v>
      </c>
      <c r="R472" s="25">
        <f t="shared" ref="R472:R533" si="66">+K472+L472+N472</f>
        <v>10703</v>
      </c>
      <c r="S472" s="25">
        <f t="shared" si="60"/>
        <v>60469.520000000004</v>
      </c>
      <c r="T472" s="37" t="s">
        <v>44</v>
      </c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  <c r="LD472" s="33"/>
      <c r="LE472" s="33"/>
      <c r="LF472" s="33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3"/>
      <c r="LS472" s="33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33"/>
      <c r="ME472" s="33"/>
      <c r="MF472" s="33"/>
      <c r="MG472" s="33"/>
      <c r="MH472" s="33"/>
      <c r="MI472" s="33"/>
      <c r="MJ472" s="33"/>
      <c r="MK472" s="33"/>
      <c r="ML472" s="33"/>
      <c r="MM472" s="33"/>
      <c r="MN472" s="33"/>
      <c r="MO472" s="33"/>
      <c r="MP472" s="33"/>
      <c r="MQ472" s="33"/>
      <c r="MR472" s="33"/>
      <c r="MS472" s="33"/>
      <c r="MT472" s="33"/>
      <c r="MU472" s="33"/>
      <c r="MV472" s="33"/>
      <c r="MW472" s="33"/>
      <c r="MX472" s="33"/>
      <c r="MY472" s="33"/>
      <c r="MZ472" s="33"/>
      <c r="NA472" s="33"/>
      <c r="NB472" s="33"/>
      <c r="NC472" s="33"/>
      <c r="ND472" s="33"/>
      <c r="NE472" s="33"/>
      <c r="NF472" s="33"/>
      <c r="NG472" s="33"/>
      <c r="NH472" s="33"/>
      <c r="NI472" s="33"/>
      <c r="NJ472" s="33"/>
      <c r="NK472" s="33"/>
      <c r="NL472" s="33"/>
      <c r="NM472" s="33"/>
      <c r="NN472" s="33"/>
      <c r="NO472" s="33"/>
      <c r="NP472" s="33"/>
      <c r="NQ472" s="33"/>
      <c r="NR472" s="33"/>
      <c r="NS472" s="33"/>
      <c r="NT472" s="33"/>
      <c r="NU472" s="33"/>
      <c r="NV472" s="33"/>
      <c r="NW472" s="33"/>
      <c r="NX472" s="33"/>
      <c r="NY472" s="33"/>
      <c r="NZ472" s="33"/>
      <c r="OA472" s="33"/>
      <c r="OB472" s="33"/>
      <c r="OC472" s="33"/>
      <c r="OD472" s="33"/>
      <c r="OE472" s="33"/>
      <c r="OF472" s="33"/>
      <c r="OG472" s="33"/>
      <c r="OH472" s="33"/>
      <c r="OI472" s="33"/>
      <c r="OJ472" s="33"/>
      <c r="OK472" s="33"/>
      <c r="OL472" s="33"/>
      <c r="OM472" s="33"/>
      <c r="ON472" s="33"/>
      <c r="OO472" s="33"/>
      <c r="OP472" s="33"/>
      <c r="OQ472" s="33"/>
      <c r="OR472" s="33"/>
      <c r="OS472" s="33"/>
      <c r="OT472" s="33"/>
      <c r="OU472" s="33"/>
      <c r="OV472" s="33"/>
      <c r="OW472" s="33"/>
      <c r="OX472" s="33"/>
      <c r="OY472" s="33"/>
      <c r="OZ472" s="33"/>
      <c r="PA472" s="33"/>
      <c r="PB472" s="33"/>
      <c r="PC472" s="33"/>
      <c r="PD472" s="33"/>
      <c r="PE472" s="33"/>
      <c r="PF472" s="33"/>
      <c r="PG472" s="33"/>
      <c r="PH472" s="33"/>
      <c r="PI472" s="33"/>
      <c r="PJ472" s="33"/>
      <c r="PK472" s="33"/>
      <c r="PL472" s="33"/>
      <c r="PM472" s="33"/>
      <c r="PN472" s="33"/>
      <c r="PO472" s="33"/>
      <c r="PP472" s="33"/>
      <c r="PQ472" s="33"/>
      <c r="PR472" s="33"/>
      <c r="PS472" s="33"/>
      <c r="PT472" s="33"/>
      <c r="PU472" s="33"/>
      <c r="PV472" s="33"/>
      <c r="PW472" s="33"/>
      <c r="PX472" s="33"/>
      <c r="PY472" s="33"/>
      <c r="PZ472" s="33"/>
      <c r="QA472" s="33"/>
      <c r="QB472" s="33"/>
      <c r="QC472" s="33"/>
      <c r="QD472" s="33"/>
      <c r="QE472" s="33"/>
      <c r="QF472" s="33"/>
      <c r="QG472" s="33"/>
      <c r="QH472" s="33"/>
      <c r="QI472" s="33"/>
      <c r="QJ472" s="33"/>
      <c r="QK472" s="33"/>
      <c r="QL472" s="33"/>
      <c r="QM472" s="33"/>
      <c r="QN472" s="33"/>
      <c r="QO472" s="33"/>
      <c r="QP472" s="33"/>
      <c r="QQ472" s="33"/>
      <c r="QR472" s="33"/>
      <c r="QS472" s="33"/>
      <c r="QT472" s="33"/>
      <c r="QU472" s="33"/>
      <c r="QV472" s="33"/>
      <c r="QW472" s="33"/>
      <c r="QX472" s="33"/>
      <c r="QY472" s="33"/>
      <c r="QZ472" s="33"/>
      <c r="RA472" s="33"/>
      <c r="RB472" s="33"/>
      <c r="RC472" s="33"/>
      <c r="RD472" s="33"/>
      <c r="RE472" s="33"/>
      <c r="RF472" s="33"/>
      <c r="RG472" s="33"/>
      <c r="RH472" s="33"/>
      <c r="RI472" s="33"/>
      <c r="RJ472" s="33"/>
      <c r="RK472" s="33"/>
      <c r="RL472" s="33"/>
      <c r="RM472" s="33"/>
      <c r="RN472" s="33"/>
      <c r="RO472" s="33"/>
      <c r="RP472" s="33"/>
      <c r="RQ472" s="33"/>
      <c r="RR472" s="33"/>
      <c r="RS472" s="33"/>
      <c r="RT472" s="33"/>
      <c r="RU472" s="33"/>
      <c r="RV472" s="33"/>
      <c r="RW472" s="33"/>
      <c r="RX472" s="33"/>
      <c r="RY472" s="33"/>
      <c r="RZ472" s="33"/>
      <c r="SA472" s="33"/>
      <c r="SB472" s="33"/>
      <c r="SC472" s="33"/>
      <c r="SD472" s="33"/>
      <c r="SE472" s="33"/>
      <c r="SF472" s="33"/>
      <c r="SG472" s="33"/>
      <c r="SH472" s="33"/>
      <c r="SI472" s="33"/>
      <c r="SJ472" s="33"/>
      <c r="SK472" s="33"/>
      <c r="SL472" s="33"/>
      <c r="SM472" s="33"/>
      <c r="SN472" s="33"/>
      <c r="SO472" s="33"/>
      <c r="SP472" s="33"/>
      <c r="SQ472" s="33"/>
      <c r="SR472" s="33"/>
      <c r="SS472" s="33"/>
      <c r="ST472" s="33"/>
      <c r="SU472" s="33"/>
      <c r="SV472" s="33"/>
      <c r="SW472" s="33"/>
      <c r="SX472" s="33"/>
      <c r="SY472" s="33"/>
      <c r="SZ472" s="33"/>
      <c r="TA472" s="33"/>
      <c r="TB472" s="33"/>
      <c r="TC472" s="33"/>
      <c r="TD472" s="33"/>
      <c r="TE472" s="33"/>
      <c r="TF472" s="33"/>
      <c r="TG472" s="33"/>
      <c r="TH472" s="33"/>
      <c r="TI472" s="33"/>
      <c r="TJ472" s="33"/>
      <c r="TK472" s="33"/>
      <c r="TL472" s="33"/>
      <c r="TM472" s="33"/>
      <c r="TN472" s="33"/>
      <c r="TO472" s="33"/>
      <c r="TP472" s="33"/>
      <c r="TQ472" s="33"/>
      <c r="TR472" s="33"/>
      <c r="TS472" s="33"/>
      <c r="TT472" s="33"/>
      <c r="TU472" s="33"/>
      <c r="TV472" s="33"/>
      <c r="TW472" s="33"/>
      <c r="TX472" s="33"/>
      <c r="TY472" s="33"/>
      <c r="TZ472" s="33"/>
      <c r="UA472" s="33"/>
      <c r="UB472" s="33"/>
      <c r="UC472" s="33"/>
      <c r="UD472" s="33"/>
      <c r="UE472" s="33"/>
      <c r="UF472" s="33"/>
      <c r="UG472" s="33"/>
      <c r="UH472" s="33"/>
      <c r="UI472" s="33"/>
      <c r="UJ472" s="33"/>
      <c r="UK472" s="33"/>
      <c r="UL472" s="33"/>
    </row>
    <row r="473" spans="1:558" s="13" customFormat="1" x14ac:dyDescent="0.25">
      <c r="A473" s="54">
        <v>467</v>
      </c>
      <c r="B473" s="24" t="s">
        <v>711</v>
      </c>
      <c r="C473" s="54" t="s">
        <v>913</v>
      </c>
      <c r="D473" s="80" t="s">
        <v>270</v>
      </c>
      <c r="E473" s="80" t="s">
        <v>150</v>
      </c>
      <c r="F473" s="86" t="s">
        <v>921</v>
      </c>
      <c r="G473" s="35">
        <v>70000</v>
      </c>
      <c r="H473" s="102">
        <v>5368.48</v>
      </c>
      <c r="I473" s="25">
        <v>25</v>
      </c>
      <c r="J473" s="97">
        <v>2009</v>
      </c>
      <c r="K473" s="63">
        <f t="shared" si="61"/>
        <v>4970</v>
      </c>
      <c r="L473" s="36">
        <f t="shared" si="62"/>
        <v>770.00000000000011</v>
      </c>
      <c r="M473" s="73">
        <v>2128</v>
      </c>
      <c r="N473" s="25">
        <f t="shared" si="63"/>
        <v>4963</v>
      </c>
      <c r="O473" s="25"/>
      <c r="P473" s="25">
        <f t="shared" si="64"/>
        <v>4137</v>
      </c>
      <c r="Q473" s="25">
        <f t="shared" si="65"/>
        <v>9530.48</v>
      </c>
      <c r="R473" s="25">
        <f t="shared" si="66"/>
        <v>10703</v>
      </c>
      <c r="S473" s="25">
        <f t="shared" si="60"/>
        <v>60469.520000000004</v>
      </c>
      <c r="T473" s="37" t="s">
        <v>44</v>
      </c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  <c r="LD473" s="33"/>
      <c r="LE473" s="33"/>
      <c r="LF473" s="33"/>
      <c r="LG473" s="33"/>
      <c r="LH473" s="33"/>
      <c r="LI473" s="33"/>
      <c r="LJ473" s="33"/>
      <c r="LK473" s="33"/>
      <c r="LL473" s="33"/>
      <c r="LM473" s="33"/>
      <c r="LN473" s="33"/>
      <c r="LO473" s="33"/>
      <c r="LP473" s="33"/>
      <c r="LQ473" s="33"/>
      <c r="LR473" s="33"/>
      <c r="LS473" s="33"/>
      <c r="LT473" s="33"/>
      <c r="LU473" s="33"/>
      <c r="LV473" s="33"/>
      <c r="LW473" s="33"/>
      <c r="LX473" s="33"/>
      <c r="LY473" s="33"/>
      <c r="LZ473" s="33"/>
      <c r="MA473" s="33"/>
      <c r="MB473" s="33"/>
      <c r="MC473" s="33"/>
      <c r="MD473" s="33"/>
      <c r="ME473" s="33"/>
      <c r="MF473" s="33"/>
      <c r="MG473" s="33"/>
      <c r="MH473" s="33"/>
      <c r="MI473" s="33"/>
      <c r="MJ473" s="33"/>
      <c r="MK473" s="33"/>
      <c r="ML473" s="33"/>
      <c r="MM473" s="33"/>
      <c r="MN473" s="33"/>
      <c r="MO473" s="33"/>
      <c r="MP473" s="33"/>
      <c r="MQ473" s="33"/>
      <c r="MR473" s="33"/>
      <c r="MS473" s="33"/>
      <c r="MT473" s="33"/>
      <c r="MU473" s="33"/>
      <c r="MV473" s="33"/>
      <c r="MW473" s="33"/>
      <c r="MX473" s="33"/>
      <c r="MY473" s="33"/>
      <c r="MZ473" s="33"/>
      <c r="NA473" s="33"/>
      <c r="NB473" s="33"/>
      <c r="NC473" s="33"/>
      <c r="ND473" s="33"/>
      <c r="NE473" s="33"/>
      <c r="NF473" s="33"/>
      <c r="NG473" s="33"/>
      <c r="NH473" s="33"/>
      <c r="NI473" s="33"/>
      <c r="NJ473" s="33"/>
      <c r="NK473" s="33"/>
      <c r="NL473" s="33"/>
      <c r="NM473" s="33"/>
      <c r="NN473" s="33"/>
      <c r="NO473" s="33"/>
      <c r="NP473" s="33"/>
      <c r="NQ473" s="33"/>
      <c r="NR473" s="33"/>
      <c r="NS473" s="33"/>
      <c r="NT473" s="33"/>
      <c r="NU473" s="33"/>
      <c r="NV473" s="33"/>
      <c r="NW473" s="33"/>
      <c r="NX473" s="33"/>
      <c r="NY473" s="33"/>
      <c r="NZ473" s="33"/>
      <c r="OA473" s="33"/>
      <c r="OB473" s="33"/>
      <c r="OC473" s="33"/>
      <c r="OD473" s="33"/>
      <c r="OE473" s="33"/>
      <c r="OF473" s="33"/>
      <c r="OG473" s="33"/>
      <c r="OH473" s="33"/>
      <c r="OI473" s="33"/>
      <c r="OJ473" s="33"/>
      <c r="OK473" s="33"/>
      <c r="OL473" s="33"/>
      <c r="OM473" s="33"/>
      <c r="ON473" s="33"/>
      <c r="OO473" s="33"/>
      <c r="OP473" s="33"/>
      <c r="OQ473" s="33"/>
      <c r="OR473" s="33"/>
      <c r="OS473" s="33"/>
      <c r="OT473" s="33"/>
      <c r="OU473" s="33"/>
      <c r="OV473" s="33"/>
      <c r="OW473" s="33"/>
      <c r="OX473" s="33"/>
      <c r="OY473" s="33"/>
      <c r="OZ473" s="33"/>
      <c r="PA473" s="33"/>
      <c r="PB473" s="33"/>
      <c r="PC473" s="33"/>
      <c r="PD473" s="33"/>
      <c r="PE473" s="33"/>
      <c r="PF473" s="33"/>
      <c r="PG473" s="33"/>
      <c r="PH473" s="33"/>
      <c r="PI473" s="33"/>
      <c r="PJ473" s="33"/>
      <c r="PK473" s="33"/>
      <c r="PL473" s="33"/>
      <c r="PM473" s="33"/>
      <c r="PN473" s="33"/>
      <c r="PO473" s="33"/>
      <c r="PP473" s="33"/>
      <c r="PQ473" s="33"/>
      <c r="PR473" s="33"/>
      <c r="PS473" s="33"/>
      <c r="PT473" s="33"/>
      <c r="PU473" s="33"/>
      <c r="PV473" s="33"/>
      <c r="PW473" s="33"/>
      <c r="PX473" s="33"/>
      <c r="PY473" s="33"/>
      <c r="PZ473" s="33"/>
      <c r="QA473" s="33"/>
      <c r="QB473" s="33"/>
      <c r="QC473" s="33"/>
      <c r="QD473" s="33"/>
      <c r="QE473" s="33"/>
      <c r="QF473" s="33"/>
      <c r="QG473" s="33"/>
      <c r="QH473" s="33"/>
      <c r="QI473" s="33"/>
      <c r="QJ473" s="33"/>
      <c r="QK473" s="33"/>
      <c r="QL473" s="33"/>
      <c r="QM473" s="33"/>
      <c r="QN473" s="33"/>
      <c r="QO473" s="33"/>
      <c r="QP473" s="33"/>
      <c r="QQ473" s="33"/>
      <c r="QR473" s="33"/>
      <c r="QS473" s="33"/>
      <c r="QT473" s="33"/>
      <c r="QU473" s="33"/>
      <c r="QV473" s="33"/>
      <c r="QW473" s="33"/>
      <c r="QX473" s="33"/>
      <c r="QY473" s="33"/>
      <c r="QZ473" s="33"/>
      <c r="RA473" s="33"/>
      <c r="RB473" s="33"/>
      <c r="RC473" s="33"/>
      <c r="RD473" s="33"/>
      <c r="RE473" s="33"/>
      <c r="RF473" s="33"/>
      <c r="RG473" s="33"/>
      <c r="RH473" s="33"/>
      <c r="RI473" s="33"/>
      <c r="RJ473" s="33"/>
      <c r="RK473" s="33"/>
      <c r="RL473" s="33"/>
      <c r="RM473" s="33"/>
      <c r="RN473" s="33"/>
      <c r="RO473" s="33"/>
      <c r="RP473" s="33"/>
      <c r="RQ473" s="33"/>
      <c r="RR473" s="33"/>
      <c r="RS473" s="33"/>
      <c r="RT473" s="33"/>
      <c r="RU473" s="33"/>
      <c r="RV473" s="33"/>
      <c r="RW473" s="33"/>
      <c r="RX473" s="33"/>
      <c r="RY473" s="33"/>
      <c r="RZ473" s="33"/>
      <c r="SA473" s="33"/>
      <c r="SB473" s="33"/>
      <c r="SC473" s="33"/>
      <c r="SD473" s="33"/>
      <c r="SE473" s="33"/>
      <c r="SF473" s="33"/>
      <c r="SG473" s="33"/>
      <c r="SH473" s="33"/>
      <c r="SI473" s="33"/>
      <c r="SJ473" s="33"/>
      <c r="SK473" s="33"/>
      <c r="SL473" s="33"/>
      <c r="SM473" s="33"/>
      <c r="SN473" s="33"/>
      <c r="SO473" s="33"/>
      <c r="SP473" s="33"/>
      <c r="SQ473" s="33"/>
      <c r="SR473" s="33"/>
      <c r="SS473" s="33"/>
      <c r="ST473" s="33"/>
      <c r="SU473" s="33"/>
      <c r="SV473" s="33"/>
      <c r="SW473" s="33"/>
      <c r="SX473" s="33"/>
      <c r="SY473" s="33"/>
      <c r="SZ473" s="33"/>
      <c r="TA473" s="33"/>
      <c r="TB473" s="33"/>
      <c r="TC473" s="33"/>
      <c r="TD473" s="33"/>
      <c r="TE473" s="33"/>
      <c r="TF473" s="33"/>
      <c r="TG473" s="33"/>
      <c r="TH473" s="33"/>
      <c r="TI473" s="33"/>
      <c r="TJ473" s="33"/>
      <c r="TK473" s="33"/>
      <c r="TL473" s="33"/>
      <c r="TM473" s="33"/>
      <c r="TN473" s="33"/>
      <c r="TO473" s="33"/>
      <c r="TP473" s="33"/>
      <c r="TQ473" s="33"/>
      <c r="TR473" s="33"/>
      <c r="TS473" s="33"/>
      <c r="TT473" s="33"/>
      <c r="TU473" s="33"/>
      <c r="TV473" s="33"/>
      <c r="TW473" s="33"/>
      <c r="TX473" s="33"/>
      <c r="TY473" s="33"/>
      <c r="TZ473" s="33"/>
      <c r="UA473" s="33"/>
      <c r="UB473" s="33"/>
      <c r="UC473" s="33"/>
      <c r="UD473" s="33"/>
      <c r="UE473" s="33"/>
      <c r="UF473" s="33"/>
      <c r="UG473" s="33"/>
      <c r="UH473" s="33"/>
      <c r="UI473" s="33"/>
      <c r="UJ473" s="33"/>
      <c r="UK473" s="33"/>
      <c r="UL473" s="33"/>
    </row>
    <row r="474" spans="1:558" s="13" customFormat="1" x14ac:dyDescent="0.25">
      <c r="A474" s="54">
        <v>468</v>
      </c>
      <c r="B474" s="24" t="s">
        <v>752</v>
      </c>
      <c r="C474" s="54" t="s">
        <v>913</v>
      </c>
      <c r="D474" s="80" t="s">
        <v>270</v>
      </c>
      <c r="E474" s="80" t="s">
        <v>843</v>
      </c>
      <c r="F474" s="86" t="s">
        <v>921</v>
      </c>
      <c r="G474" s="25">
        <v>75000</v>
      </c>
      <c r="H474" s="84">
        <v>5966.28</v>
      </c>
      <c r="I474" s="25">
        <v>25</v>
      </c>
      <c r="J474" s="85">
        <v>2152.5</v>
      </c>
      <c r="K474" s="60">
        <f t="shared" si="61"/>
        <v>5324.9999999999991</v>
      </c>
      <c r="L474" s="36">
        <f t="shared" si="62"/>
        <v>825.00000000000011</v>
      </c>
      <c r="M474" s="72">
        <v>2280</v>
      </c>
      <c r="N474" s="25">
        <f t="shared" si="63"/>
        <v>5317.5</v>
      </c>
      <c r="O474" s="25"/>
      <c r="P474" s="25">
        <f t="shared" si="64"/>
        <v>4432.5</v>
      </c>
      <c r="Q474" s="25">
        <f t="shared" si="65"/>
        <v>10423.779999999999</v>
      </c>
      <c r="R474" s="25">
        <f t="shared" si="66"/>
        <v>11467.5</v>
      </c>
      <c r="S474" s="25">
        <f t="shared" si="60"/>
        <v>64576.22</v>
      </c>
      <c r="T474" s="37" t="s">
        <v>44</v>
      </c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  <c r="QN474" s="33"/>
      <c r="QO474" s="33"/>
      <c r="QP474" s="33"/>
      <c r="QQ474" s="33"/>
      <c r="QR474" s="33"/>
      <c r="QS474" s="33"/>
      <c r="QT474" s="33"/>
      <c r="QU474" s="33"/>
      <c r="QV474" s="33"/>
      <c r="QW474" s="33"/>
      <c r="QX474" s="33"/>
      <c r="QY474" s="33"/>
      <c r="QZ474" s="33"/>
      <c r="RA474" s="33"/>
      <c r="RB474" s="33"/>
      <c r="RC474" s="33"/>
      <c r="RD474" s="33"/>
      <c r="RE474" s="33"/>
      <c r="RF474" s="33"/>
      <c r="RG474" s="33"/>
      <c r="RH474" s="33"/>
      <c r="RI474" s="33"/>
      <c r="RJ474" s="33"/>
      <c r="RK474" s="33"/>
      <c r="RL474" s="33"/>
      <c r="RM474" s="33"/>
      <c r="RN474" s="33"/>
      <c r="RO474" s="33"/>
      <c r="RP474" s="33"/>
      <c r="RQ474" s="33"/>
      <c r="RR474" s="33"/>
      <c r="RS474" s="33"/>
      <c r="RT474" s="33"/>
      <c r="RU474" s="33"/>
      <c r="RV474" s="33"/>
      <c r="RW474" s="33"/>
      <c r="RX474" s="33"/>
      <c r="RY474" s="33"/>
      <c r="RZ474" s="33"/>
      <c r="SA474" s="33"/>
      <c r="SB474" s="33"/>
      <c r="SC474" s="33"/>
      <c r="SD474" s="33"/>
      <c r="SE474" s="33"/>
      <c r="SF474" s="33"/>
      <c r="SG474" s="33"/>
      <c r="SH474" s="33"/>
      <c r="SI474" s="33"/>
      <c r="SJ474" s="33"/>
      <c r="SK474" s="33"/>
      <c r="SL474" s="33"/>
      <c r="SM474" s="33"/>
      <c r="SN474" s="33"/>
      <c r="SO474" s="33"/>
      <c r="SP474" s="33"/>
      <c r="SQ474" s="33"/>
      <c r="SR474" s="33"/>
      <c r="SS474" s="33"/>
      <c r="ST474" s="33"/>
      <c r="SU474" s="33"/>
      <c r="SV474" s="33"/>
      <c r="SW474" s="33"/>
      <c r="SX474" s="33"/>
      <c r="SY474" s="33"/>
      <c r="SZ474" s="33"/>
      <c r="TA474" s="33"/>
      <c r="TB474" s="33"/>
      <c r="TC474" s="33"/>
      <c r="TD474" s="33"/>
      <c r="TE474" s="33"/>
      <c r="TF474" s="33"/>
      <c r="TG474" s="33"/>
      <c r="TH474" s="33"/>
      <c r="TI474" s="33"/>
      <c r="TJ474" s="33"/>
      <c r="TK474" s="33"/>
      <c r="TL474" s="33"/>
      <c r="TM474" s="33"/>
      <c r="TN474" s="33"/>
      <c r="TO474" s="33"/>
      <c r="TP474" s="33"/>
      <c r="TQ474" s="33"/>
      <c r="TR474" s="33"/>
      <c r="TS474" s="33"/>
      <c r="TT474" s="33"/>
      <c r="TU474" s="33"/>
      <c r="TV474" s="33"/>
      <c r="TW474" s="33"/>
      <c r="TX474" s="33"/>
      <c r="TY474" s="33"/>
      <c r="TZ474" s="33"/>
      <c r="UA474" s="33"/>
      <c r="UB474" s="33"/>
      <c r="UC474" s="33"/>
      <c r="UD474" s="33"/>
      <c r="UE474" s="33"/>
      <c r="UF474" s="33"/>
      <c r="UG474" s="33"/>
      <c r="UH474" s="33"/>
      <c r="UI474" s="33"/>
      <c r="UJ474" s="33"/>
      <c r="UK474" s="33"/>
      <c r="UL474" s="33"/>
    </row>
    <row r="475" spans="1:558" s="13" customFormat="1" x14ac:dyDescent="0.25">
      <c r="A475" s="54">
        <v>469</v>
      </c>
      <c r="B475" s="24" t="s">
        <v>733</v>
      </c>
      <c r="C475" s="54" t="s">
        <v>912</v>
      </c>
      <c r="D475" s="80" t="s">
        <v>270</v>
      </c>
      <c r="E475" s="80" t="s">
        <v>150</v>
      </c>
      <c r="F475" s="86" t="s">
        <v>921</v>
      </c>
      <c r="G475" s="25">
        <v>70000</v>
      </c>
      <c r="H475" s="84">
        <v>5368.48</v>
      </c>
      <c r="I475" s="25">
        <v>25</v>
      </c>
      <c r="J475" s="85">
        <v>2009</v>
      </c>
      <c r="K475" s="60">
        <f t="shared" si="61"/>
        <v>4970</v>
      </c>
      <c r="L475" s="36">
        <f t="shared" si="62"/>
        <v>770.00000000000011</v>
      </c>
      <c r="M475" s="72">
        <v>2128</v>
      </c>
      <c r="N475" s="25">
        <f t="shared" si="63"/>
        <v>4963</v>
      </c>
      <c r="O475" s="25"/>
      <c r="P475" s="25">
        <f t="shared" si="64"/>
        <v>4137</v>
      </c>
      <c r="Q475" s="25">
        <f t="shared" si="65"/>
        <v>9530.48</v>
      </c>
      <c r="R475" s="25">
        <f t="shared" si="66"/>
        <v>10703</v>
      </c>
      <c r="S475" s="25">
        <f t="shared" si="60"/>
        <v>60469.520000000004</v>
      </c>
      <c r="T475" s="37" t="s">
        <v>44</v>
      </c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  <c r="LD475" s="33"/>
      <c r="LE475" s="33"/>
      <c r="LF475" s="33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3"/>
      <c r="LS475" s="33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33"/>
      <c r="ME475" s="33"/>
      <c r="MF475" s="33"/>
      <c r="MG475" s="33"/>
      <c r="MH475" s="33"/>
      <c r="MI475" s="33"/>
      <c r="MJ475" s="33"/>
      <c r="MK475" s="33"/>
      <c r="ML475" s="33"/>
      <c r="MM475" s="33"/>
      <c r="MN475" s="33"/>
      <c r="MO475" s="33"/>
      <c r="MP475" s="33"/>
      <c r="MQ475" s="33"/>
      <c r="MR475" s="33"/>
      <c r="MS475" s="33"/>
      <c r="MT475" s="33"/>
      <c r="MU475" s="33"/>
      <c r="MV475" s="33"/>
      <c r="MW475" s="33"/>
      <c r="MX475" s="33"/>
      <c r="MY475" s="33"/>
      <c r="MZ475" s="33"/>
      <c r="NA475" s="33"/>
      <c r="NB475" s="33"/>
      <c r="NC475" s="33"/>
      <c r="ND475" s="33"/>
      <c r="NE475" s="33"/>
      <c r="NF475" s="33"/>
      <c r="NG475" s="33"/>
      <c r="NH475" s="33"/>
      <c r="NI475" s="33"/>
      <c r="NJ475" s="33"/>
      <c r="NK475" s="33"/>
      <c r="NL475" s="33"/>
      <c r="NM475" s="33"/>
      <c r="NN475" s="33"/>
      <c r="NO475" s="33"/>
      <c r="NP475" s="33"/>
      <c r="NQ475" s="33"/>
      <c r="NR475" s="33"/>
      <c r="NS475" s="33"/>
      <c r="NT475" s="33"/>
      <c r="NU475" s="33"/>
      <c r="NV475" s="33"/>
      <c r="NW475" s="33"/>
      <c r="NX475" s="33"/>
      <c r="NY475" s="33"/>
      <c r="NZ475" s="33"/>
      <c r="OA475" s="33"/>
      <c r="OB475" s="33"/>
      <c r="OC475" s="33"/>
      <c r="OD475" s="33"/>
      <c r="OE475" s="33"/>
      <c r="OF475" s="33"/>
      <c r="OG475" s="33"/>
      <c r="OH475" s="33"/>
      <c r="OI475" s="33"/>
      <c r="OJ475" s="33"/>
      <c r="OK475" s="33"/>
      <c r="OL475" s="33"/>
      <c r="OM475" s="33"/>
      <c r="ON475" s="33"/>
      <c r="OO475" s="33"/>
      <c r="OP475" s="33"/>
      <c r="OQ475" s="33"/>
      <c r="OR475" s="33"/>
      <c r="OS475" s="33"/>
      <c r="OT475" s="33"/>
      <c r="OU475" s="33"/>
      <c r="OV475" s="33"/>
      <c r="OW475" s="33"/>
      <c r="OX475" s="33"/>
      <c r="OY475" s="33"/>
      <c r="OZ475" s="33"/>
      <c r="PA475" s="33"/>
      <c r="PB475" s="33"/>
      <c r="PC475" s="33"/>
      <c r="PD475" s="33"/>
      <c r="PE475" s="33"/>
      <c r="PF475" s="33"/>
      <c r="PG475" s="33"/>
      <c r="PH475" s="33"/>
      <c r="PI475" s="33"/>
      <c r="PJ475" s="33"/>
      <c r="PK475" s="33"/>
      <c r="PL475" s="33"/>
      <c r="PM475" s="33"/>
      <c r="PN475" s="33"/>
      <c r="PO475" s="33"/>
      <c r="PP475" s="33"/>
      <c r="PQ475" s="33"/>
      <c r="PR475" s="33"/>
      <c r="PS475" s="33"/>
      <c r="PT475" s="33"/>
      <c r="PU475" s="33"/>
      <c r="PV475" s="33"/>
      <c r="PW475" s="33"/>
      <c r="PX475" s="33"/>
      <c r="PY475" s="33"/>
      <c r="PZ475" s="33"/>
      <c r="QA475" s="33"/>
      <c r="QB475" s="33"/>
      <c r="QC475" s="33"/>
      <c r="QD475" s="33"/>
      <c r="QE475" s="33"/>
      <c r="QF475" s="33"/>
      <c r="QG475" s="33"/>
      <c r="QH475" s="33"/>
      <c r="QI475" s="33"/>
      <c r="QJ475" s="33"/>
      <c r="QK475" s="33"/>
      <c r="QL475" s="33"/>
      <c r="QM475" s="33"/>
      <c r="QN475" s="33"/>
      <c r="QO475" s="33"/>
      <c r="QP475" s="33"/>
      <c r="QQ475" s="33"/>
      <c r="QR475" s="33"/>
      <c r="QS475" s="33"/>
      <c r="QT475" s="33"/>
      <c r="QU475" s="33"/>
      <c r="QV475" s="33"/>
      <c r="QW475" s="33"/>
      <c r="QX475" s="33"/>
      <c r="QY475" s="33"/>
      <c r="QZ475" s="33"/>
      <c r="RA475" s="33"/>
      <c r="RB475" s="33"/>
      <c r="RC475" s="33"/>
      <c r="RD475" s="33"/>
      <c r="RE475" s="33"/>
      <c r="RF475" s="33"/>
      <c r="RG475" s="33"/>
      <c r="RH475" s="33"/>
      <c r="RI475" s="33"/>
      <c r="RJ475" s="33"/>
      <c r="RK475" s="33"/>
      <c r="RL475" s="33"/>
      <c r="RM475" s="33"/>
      <c r="RN475" s="33"/>
      <c r="RO475" s="33"/>
      <c r="RP475" s="33"/>
      <c r="RQ475" s="33"/>
      <c r="RR475" s="33"/>
      <c r="RS475" s="33"/>
      <c r="RT475" s="33"/>
      <c r="RU475" s="33"/>
      <c r="RV475" s="33"/>
      <c r="RW475" s="33"/>
      <c r="RX475" s="33"/>
      <c r="RY475" s="33"/>
      <c r="RZ475" s="33"/>
      <c r="SA475" s="33"/>
      <c r="SB475" s="33"/>
      <c r="SC475" s="33"/>
      <c r="SD475" s="33"/>
      <c r="SE475" s="33"/>
      <c r="SF475" s="33"/>
      <c r="SG475" s="33"/>
      <c r="SH475" s="33"/>
      <c r="SI475" s="33"/>
      <c r="SJ475" s="33"/>
      <c r="SK475" s="33"/>
      <c r="SL475" s="33"/>
      <c r="SM475" s="33"/>
      <c r="SN475" s="33"/>
      <c r="SO475" s="33"/>
      <c r="SP475" s="33"/>
      <c r="SQ475" s="33"/>
      <c r="SR475" s="33"/>
      <c r="SS475" s="33"/>
      <c r="ST475" s="33"/>
      <c r="SU475" s="33"/>
      <c r="SV475" s="33"/>
      <c r="SW475" s="33"/>
      <c r="SX475" s="33"/>
      <c r="SY475" s="33"/>
      <c r="SZ475" s="33"/>
      <c r="TA475" s="33"/>
      <c r="TB475" s="33"/>
      <c r="TC475" s="33"/>
      <c r="TD475" s="33"/>
      <c r="TE475" s="33"/>
      <c r="TF475" s="33"/>
      <c r="TG475" s="33"/>
      <c r="TH475" s="33"/>
      <c r="TI475" s="33"/>
      <c r="TJ475" s="33"/>
      <c r="TK475" s="33"/>
      <c r="TL475" s="33"/>
      <c r="TM475" s="33"/>
      <c r="TN475" s="33"/>
      <c r="TO475" s="33"/>
      <c r="TP475" s="33"/>
      <c r="TQ475" s="33"/>
      <c r="TR475" s="33"/>
      <c r="TS475" s="33"/>
      <c r="TT475" s="33"/>
      <c r="TU475" s="33"/>
      <c r="TV475" s="33"/>
      <c r="TW475" s="33"/>
      <c r="TX475" s="33"/>
      <c r="TY475" s="33"/>
      <c r="TZ475" s="33"/>
      <c r="UA475" s="33"/>
      <c r="UB475" s="33"/>
      <c r="UC475" s="33"/>
      <c r="UD475" s="33"/>
      <c r="UE475" s="33"/>
      <c r="UF475" s="33"/>
      <c r="UG475" s="33"/>
      <c r="UH475" s="33"/>
      <c r="UI475" s="33"/>
      <c r="UJ475" s="33"/>
      <c r="UK475" s="33"/>
      <c r="UL475" s="33"/>
    </row>
    <row r="476" spans="1:558" s="13" customFormat="1" x14ac:dyDescent="0.25">
      <c r="A476" s="54">
        <v>470</v>
      </c>
      <c r="B476" s="24" t="s">
        <v>735</v>
      </c>
      <c r="C476" s="54" t="s">
        <v>913</v>
      </c>
      <c r="D476" s="80" t="s">
        <v>270</v>
      </c>
      <c r="E476" s="80" t="s">
        <v>150</v>
      </c>
      <c r="F476" s="86" t="s">
        <v>921</v>
      </c>
      <c r="G476" s="25">
        <v>70000</v>
      </c>
      <c r="H476" s="84">
        <v>5368.48</v>
      </c>
      <c r="I476" s="25">
        <v>25</v>
      </c>
      <c r="J476" s="85">
        <v>2009</v>
      </c>
      <c r="K476" s="60">
        <f t="shared" si="61"/>
        <v>4970</v>
      </c>
      <c r="L476" s="36">
        <f t="shared" si="62"/>
        <v>770.00000000000011</v>
      </c>
      <c r="M476" s="72">
        <v>2128</v>
      </c>
      <c r="N476" s="25">
        <f t="shared" si="63"/>
        <v>4963</v>
      </c>
      <c r="O476" s="25"/>
      <c r="P476" s="25">
        <f t="shared" si="64"/>
        <v>4137</v>
      </c>
      <c r="Q476" s="25">
        <f t="shared" si="65"/>
        <v>9530.48</v>
      </c>
      <c r="R476" s="25">
        <f t="shared" si="66"/>
        <v>10703</v>
      </c>
      <c r="S476" s="25">
        <f t="shared" si="60"/>
        <v>60469.520000000004</v>
      </c>
      <c r="T476" s="37" t="s">
        <v>44</v>
      </c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  <c r="LD476" s="33"/>
      <c r="LE476" s="33"/>
      <c r="LF476" s="33"/>
      <c r="LG476" s="33"/>
      <c r="LH476" s="33"/>
      <c r="LI476" s="33"/>
      <c r="LJ476" s="33"/>
      <c r="LK476" s="33"/>
      <c r="LL476" s="33"/>
      <c r="LM476" s="33"/>
      <c r="LN476" s="33"/>
      <c r="LO476" s="33"/>
      <c r="LP476" s="33"/>
      <c r="LQ476" s="33"/>
      <c r="LR476" s="33"/>
      <c r="LS476" s="33"/>
      <c r="LT476" s="33"/>
      <c r="LU476" s="33"/>
      <c r="LV476" s="33"/>
      <c r="LW476" s="33"/>
      <c r="LX476" s="33"/>
      <c r="LY476" s="33"/>
      <c r="LZ476" s="33"/>
      <c r="MA476" s="33"/>
      <c r="MB476" s="33"/>
      <c r="MC476" s="33"/>
      <c r="MD476" s="33"/>
      <c r="ME476" s="33"/>
      <c r="MF476" s="33"/>
      <c r="MG476" s="33"/>
      <c r="MH476" s="33"/>
      <c r="MI476" s="33"/>
      <c r="MJ476" s="33"/>
      <c r="MK476" s="33"/>
      <c r="ML476" s="33"/>
      <c r="MM476" s="33"/>
      <c r="MN476" s="33"/>
      <c r="MO476" s="33"/>
      <c r="MP476" s="33"/>
      <c r="MQ476" s="33"/>
      <c r="MR476" s="33"/>
      <c r="MS476" s="33"/>
      <c r="MT476" s="33"/>
      <c r="MU476" s="33"/>
      <c r="MV476" s="33"/>
      <c r="MW476" s="33"/>
      <c r="MX476" s="33"/>
      <c r="MY476" s="33"/>
      <c r="MZ476" s="33"/>
      <c r="NA476" s="33"/>
      <c r="NB476" s="33"/>
      <c r="NC476" s="33"/>
      <c r="ND476" s="33"/>
      <c r="NE476" s="33"/>
      <c r="NF476" s="33"/>
      <c r="NG476" s="33"/>
      <c r="NH476" s="33"/>
      <c r="NI476" s="33"/>
      <c r="NJ476" s="33"/>
      <c r="NK476" s="33"/>
      <c r="NL476" s="33"/>
      <c r="NM476" s="33"/>
      <c r="NN476" s="33"/>
      <c r="NO476" s="33"/>
      <c r="NP476" s="33"/>
      <c r="NQ476" s="33"/>
      <c r="NR476" s="33"/>
      <c r="NS476" s="33"/>
      <c r="NT476" s="33"/>
      <c r="NU476" s="33"/>
      <c r="NV476" s="33"/>
      <c r="NW476" s="33"/>
      <c r="NX476" s="33"/>
      <c r="NY476" s="33"/>
      <c r="NZ476" s="33"/>
      <c r="OA476" s="33"/>
      <c r="OB476" s="33"/>
      <c r="OC476" s="33"/>
      <c r="OD476" s="33"/>
      <c r="OE476" s="33"/>
      <c r="OF476" s="33"/>
      <c r="OG476" s="33"/>
      <c r="OH476" s="33"/>
      <c r="OI476" s="33"/>
      <c r="OJ476" s="33"/>
      <c r="OK476" s="33"/>
      <c r="OL476" s="33"/>
      <c r="OM476" s="33"/>
      <c r="ON476" s="33"/>
      <c r="OO476" s="33"/>
      <c r="OP476" s="33"/>
      <c r="OQ476" s="33"/>
      <c r="OR476" s="33"/>
      <c r="OS476" s="33"/>
      <c r="OT476" s="33"/>
      <c r="OU476" s="33"/>
      <c r="OV476" s="33"/>
      <c r="OW476" s="33"/>
      <c r="OX476" s="33"/>
      <c r="OY476" s="33"/>
      <c r="OZ476" s="33"/>
      <c r="PA476" s="33"/>
      <c r="PB476" s="33"/>
      <c r="PC476" s="33"/>
      <c r="PD476" s="33"/>
      <c r="PE476" s="33"/>
      <c r="PF476" s="33"/>
      <c r="PG476" s="33"/>
      <c r="PH476" s="33"/>
      <c r="PI476" s="33"/>
      <c r="PJ476" s="33"/>
      <c r="PK476" s="33"/>
      <c r="PL476" s="33"/>
      <c r="PM476" s="33"/>
      <c r="PN476" s="33"/>
      <c r="PO476" s="33"/>
      <c r="PP476" s="33"/>
      <c r="PQ476" s="33"/>
      <c r="PR476" s="33"/>
      <c r="PS476" s="33"/>
      <c r="PT476" s="33"/>
      <c r="PU476" s="33"/>
      <c r="PV476" s="33"/>
      <c r="PW476" s="33"/>
      <c r="PX476" s="33"/>
      <c r="PY476" s="33"/>
      <c r="PZ476" s="33"/>
      <c r="QA476" s="33"/>
      <c r="QB476" s="33"/>
      <c r="QC476" s="33"/>
      <c r="QD476" s="33"/>
      <c r="QE476" s="33"/>
      <c r="QF476" s="33"/>
      <c r="QG476" s="33"/>
      <c r="QH476" s="33"/>
      <c r="QI476" s="33"/>
      <c r="QJ476" s="33"/>
      <c r="QK476" s="33"/>
      <c r="QL476" s="33"/>
      <c r="QM476" s="33"/>
      <c r="QN476" s="33"/>
      <c r="QO476" s="33"/>
      <c r="QP476" s="33"/>
      <c r="QQ476" s="33"/>
      <c r="QR476" s="33"/>
      <c r="QS476" s="33"/>
      <c r="QT476" s="33"/>
      <c r="QU476" s="33"/>
      <c r="QV476" s="33"/>
      <c r="QW476" s="33"/>
      <c r="QX476" s="33"/>
      <c r="QY476" s="33"/>
      <c r="QZ476" s="33"/>
      <c r="RA476" s="33"/>
      <c r="RB476" s="33"/>
      <c r="RC476" s="33"/>
      <c r="RD476" s="33"/>
      <c r="RE476" s="33"/>
      <c r="RF476" s="33"/>
      <c r="RG476" s="33"/>
      <c r="RH476" s="33"/>
      <c r="RI476" s="33"/>
      <c r="RJ476" s="33"/>
      <c r="RK476" s="33"/>
      <c r="RL476" s="33"/>
      <c r="RM476" s="33"/>
      <c r="RN476" s="33"/>
      <c r="RO476" s="33"/>
      <c r="RP476" s="33"/>
      <c r="RQ476" s="33"/>
      <c r="RR476" s="33"/>
      <c r="RS476" s="33"/>
      <c r="RT476" s="33"/>
      <c r="RU476" s="33"/>
      <c r="RV476" s="33"/>
      <c r="RW476" s="33"/>
      <c r="RX476" s="33"/>
      <c r="RY476" s="33"/>
      <c r="RZ476" s="33"/>
      <c r="SA476" s="33"/>
      <c r="SB476" s="33"/>
      <c r="SC476" s="33"/>
      <c r="SD476" s="33"/>
      <c r="SE476" s="33"/>
      <c r="SF476" s="33"/>
      <c r="SG476" s="33"/>
      <c r="SH476" s="33"/>
      <c r="SI476" s="33"/>
      <c r="SJ476" s="33"/>
      <c r="SK476" s="33"/>
      <c r="SL476" s="33"/>
      <c r="SM476" s="33"/>
      <c r="SN476" s="33"/>
      <c r="SO476" s="33"/>
      <c r="SP476" s="33"/>
      <c r="SQ476" s="33"/>
      <c r="SR476" s="33"/>
      <c r="SS476" s="33"/>
      <c r="ST476" s="33"/>
      <c r="SU476" s="33"/>
      <c r="SV476" s="33"/>
      <c r="SW476" s="33"/>
      <c r="SX476" s="33"/>
      <c r="SY476" s="33"/>
      <c r="SZ476" s="33"/>
      <c r="TA476" s="33"/>
      <c r="TB476" s="33"/>
      <c r="TC476" s="33"/>
      <c r="TD476" s="33"/>
      <c r="TE476" s="33"/>
      <c r="TF476" s="33"/>
      <c r="TG476" s="33"/>
      <c r="TH476" s="33"/>
      <c r="TI476" s="33"/>
      <c r="TJ476" s="33"/>
      <c r="TK476" s="33"/>
      <c r="TL476" s="33"/>
      <c r="TM476" s="33"/>
      <c r="TN476" s="33"/>
      <c r="TO476" s="33"/>
      <c r="TP476" s="33"/>
      <c r="TQ476" s="33"/>
      <c r="TR476" s="33"/>
      <c r="TS476" s="33"/>
      <c r="TT476" s="33"/>
      <c r="TU476" s="33"/>
      <c r="TV476" s="33"/>
      <c r="TW476" s="33"/>
      <c r="TX476" s="33"/>
      <c r="TY476" s="33"/>
      <c r="TZ476" s="33"/>
      <c r="UA476" s="33"/>
      <c r="UB476" s="33"/>
      <c r="UC476" s="33"/>
      <c r="UD476" s="33"/>
      <c r="UE476" s="33"/>
      <c r="UF476" s="33"/>
      <c r="UG476" s="33"/>
      <c r="UH476" s="33"/>
      <c r="UI476" s="33"/>
      <c r="UJ476" s="33"/>
      <c r="UK476" s="33"/>
      <c r="UL476" s="33"/>
    </row>
    <row r="477" spans="1:558" s="13" customFormat="1" x14ac:dyDescent="0.25">
      <c r="A477" s="54">
        <v>471</v>
      </c>
      <c r="B477" s="24" t="s">
        <v>743</v>
      </c>
      <c r="C477" s="54" t="s">
        <v>912</v>
      </c>
      <c r="D477" s="80" t="s">
        <v>270</v>
      </c>
      <c r="E477" s="80" t="s">
        <v>150</v>
      </c>
      <c r="F477" s="86" t="s">
        <v>921</v>
      </c>
      <c r="G477" s="25">
        <v>70000</v>
      </c>
      <c r="H477" s="84">
        <v>5368.48</v>
      </c>
      <c r="I477" s="25">
        <v>25</v>
      </c>
      <c r="J477" s="85">
        <v>2009</v>
      </c>
      <c r="K477" s="60">
        <f t="shared" si="61"/>
        <v>4970</v>
      </c>
      <c r="L477" s="36">
        <f t="shared" si="62"/>
        <v>770.00000000000011</v>
      </c>
      <c r="M477" s="72">
        <v>2128</v>
      </c>
      <c r="N477" s="25">
        <f t="shared" si="63"/>
        <v>4963</v>
      </c>
      <c r="O477" s="25"/>
      <c r="P477" s="25">
        <f t="shared" si="64"/>
        <v>4137</v>
      </c>
      <c r="Q477" s="25">
        <f t="shared" si="65"/>
        <v>9530.48</v>
      </c>
      <c r="R477" s="25">
        <f t="shared" si="66"/>
        <v>10703</v>
      </c>
      <c r="S477" s="25">
        <f t="shared" si="60"/>
        <v>60469.520000000004</v>
      </c>
      <c r="T477" s="37" t="s">
        <v>44</v>
      </c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  <c r="LD477" s="33"/>
      <c r="LE477" s="33"/>
      <c r="LF477" s="33"/>
      <c r="LG477" s="33"/>
      <c r="LH477" s="33"/>
      <c r="LI477" s="33"/>
      <c r="LJ477" s="33"/>
      <c r="LK477" s="33"/>
      <c r="LL477" s="33"/>
      <c r="LM477" s="33"/>
      <c r="LN477" s="33"/>
      <c r="LO477" s="33"/>
      <c r="LP477" s="33"/>
      <c r="LQ477" s="33"/>
      <c r="LR477" s="33"/>
      <c r="LS477" s="33"/>
      <c r="LT477" s="33"/>
      <c r="LU477" s="33"/>
      <c r="LV477" s="33"/>
      <c r="LW477" s="33"/>
      <c r="LX477" s="33"/>
      <c r="LY477" s="33"/>
      <c r="LZ477" s="33"/>
      <c r="MA477" s="33"/>
      <c r="MB477" s="33"/>
      <c r="MC477" s="33"/>
      <c r="MD477" s="33"/>
      <c r="ME477" s="33"/>
      <c r="MF477" s="33"/>
      <c r="MG477" s="33"/>
      <c r="MH477" s="33"/>
      <c r="MI477" s="33"/>
      <c r="MJ477" s="33"/>
      <c r="MK477" s="33"/>
      <c r="ML477" s="33"/>
      <c r="MM477" s="33"/>
      <c r="MN477" s="33"/>
      <c r="MO477" s="33"/>
      <c r="MP477" s="33"/>
      <c r="MQ477" s="33"/>
      <c r="MR477" s="33"/>
      <c r="MS477" s="33"/>
      <c r="MT477" s="33"/>
      <c r="MU477" s="33"/>
      <c r="MV477" s="33"/>
      <c r="MW477" s="33"/>
      <c r="MX477" s="33"/>
      <c r="MY477" s="33"/>
      <c r="MZ477" s="33"/>
      <c r="NA477" s="33"/>
      <c r="NB477" s="33"/>
      <c r="NC477" s="33"/>
      <c r="ND477" s="33"/>
      <c r="NE477" s="33"/>
      <c r="NF477" s="33"/>
      <c r="NG477" s="33"/>
      <c r="NH477" s="33"/>
      <c r="NI477" s="33"/>
      <c r="NJ477" s="33"/>
      <c r="NK477" s="33"/>
      <c r="NL477" s="33"/>
      <c r="NM477" s="33"/>
      <c r="NN477" s="33"/>
      <c r="NO477" s="33"/>
      <c r="NP477" s="33"/>
      <c r="NQ477" s="33"/>
      <c r="NR477" s="33"/>
      <c r="NS477" s="33"/>
      <c r="NT477" s="33"/>
      <c r="NU477" s="33"/>
      <c r="NV477" s="33"/>
      <c r="NW477" s="33"/>
      <c r="NX477" s="33"/>
      <c r="NY477" s="33"/>
      <c r="NZ477" s="33"/>
      <c r="OA477" s="33"/>
      <c r="OB477" s="33"/>
      <c r="OC477" s="33"/>
      <c r="OD477" s="33"/>
      <c r="OE477" s="33"/>
      <c r="OF477" s="33"/>
      <c r="OG477" s="33"/>
      <c r="OH477" s="33"/>
      <c r="OI477" s="33"/>
      <c r="OJ477" s="33"/>
      <c r="OK477" s="33"/>
      <c r="OL477" s="33"/>
      <c r="OM477" s="33"/>
      <c r="ON477" s="33"/>
      <c r="OO477" s="33"/>
      <c r="OP477" s="33"/>
      <c r="OQ477" s="33"/>
      <c r="OR477" s="33"/>
      <c r="OS477" s="33"/>
      <c r="OT477" s="33"/>
      <c r="OU477" s="33"/>
      <c r="OV477" s="33"/>
      <c r="OW477" s="33"/>
      <c r="OX477" s="33"/>
      <c r="OY477" s="33"/>
      <c r="OZ477" s="33"/>
      <c r="PA477" s="33"/>
      <c r="PB477" s="33"/>
      <c r="PC477" s="33"/>
      <c r="PD477" s="33"/>
      <c r="PE477" s="33"/>
      <c r="PF477" s="33"/>
      <c r="PG477" s="33"/>
      <c r="PH477" s="33"/>
      <c r="PI477" s="33"/>
      <c r="PJ477" s="33"/>
      <c r="PK477" s="33"/>
      <c r="PL477" s="33"/>
      <c r="PM477" s="33"/>
      <c r="PN477" s="33"/>
      <c r="PO477" s="33"/>
      <c r="PP477" s="33"/>
      <c r="PQ477" s="33"/>
      <c r="PR477" s="33"/>
      <c r="PS477" s="33"/>
      <c r="PT477" s="33"/>
      <c r="PU477" s="33"/>
      <c r="PV477" s="33"/>
      <c r="PW477" s="33"/>
      <c r="PX477" s="33"/>
      <c r="PY477" s="33"/>
      <c r="PZ477" s="33"/>
      <c r="QA477" s="33"/>
      <c r="QB477" s="33"/>
      <c r="QC477" s="33"/>
      <c r="QD477" s="33"/>
      <c r="QE477" s="33"/>
      <c r="QF477" s="33"/>
      <c r="QG477" s="33"/>
      <c r="QH477" s="33"/>
      <c r="QI477" s="33"/>
      <c r="QJ477" s="33"/>
      <c r="QK477" s="33"/>
      <c r="QL477" s="33"/>
      <c r="QM477" s="33"/>
      <c r="QN477" s="33"/>
      <c r="QO477" s="33"/>
      <c r="QP477" s="33"/>
      <c r="QQ477" s="33"/>
      <c r="QR477" s="33"/>
      <c r="QS477" s="33"/>
      <c r="QT477" s="33"/>
      <c r="QU477" s="33"/>
      <c r="QV477" s="33"/>
      <c r="QW477" s="33"/>
      <c r="QX477" s="33"/>
      <c r="QY477" s="33"/>
      <c r="QZ477" s="33"/>
      <c r="RA477" s="33"/>
      <c r="RB477" s="33"/>
      <c r="RC477" s="33"/>
      <c r="RD477" s="33"/>
      <c r="RE477" s="33"/>
      <c r="RF477" s="33"/>
      <c r="RG477" s="33"/>
      <c r="RH477" s="33"/>
      <c r="RI477" s="33"/>
      <c r="RJ477" s="33"/>
      <c r="RK477" s="33"/>
      <c r="RL477" s="33"/>
      <c r="RM477" s="33"/>
      <c r="RN477" s="33"/>
      <c r="RO477" s="33"/>
      <c r="RP477" s="33"/>
      <c r="RQ477" s="33"/>
      <c r="RR477" s="33"/>
      <c r="RS477" s="33"/>
      <c r="RT477" s="33"/>
      <c r="RU477" s="33"/>
      <c r="RV477" s="33"/>
      <c r="RW477" s="33"/>
      <c r="RX477" s="33"/>
      <c r="RY477" s="33"/>
      <c r="RZ477" s="33"/>
      <c r="SA477" s="33"/>
      <c r="SB477" s="33"/>
      <c r="SC477" s="33"/>
      <c r="SD477" s="33"/>
      <c r="SE477" s="33"/>
      <c r="SF477" s="33"/>
      <c r="SG477" s="33"/>
      <c r="SH477" s="33"/>
      <c r="SI477" s="33"/>
      <c r="SJ477" s="33"/>
      <c r="SK477" s="33"/>
      <c r="SL477" s="33"/>
      <c r="SM477" s="33"/>
      <c r="SN477" s="33"/>
      <c r="SO477" s="33"/>
      <c r="SP477" s="33"/>
      <c r="SQ477" s="33"/>
      <c r="SR477" s="33"/>
      <c r="SS477" s="33"/>
      <c r="ST477" s="33"/>
      <c r="SU477" s="33"/>
      <c r="SV477" s="33"/>
      <c r="SW477" s="33"/>
      <c r="SX477" s="33"/>
      <c r="SY477" s="33"/>
      <c r="SZ477" s="33"/>
      <c r="TA477" s="33"/>
      <c r="TB477" s="33"/>
      <c r="TC477" s="33"/>
      <c r="TD477" s="33"/>
      <c r="TE477" s="33"/>
      <c r="TF477" s="33"/>
      <c r="TG477" s="33"/>
      <c r="TH477" s="33"/>
      <c r="TI477" s="33"/>
      <c r="TJ477" s="33"/>
      <c r="TK477" s="33"/>
      <c r="TL477" s="33"/>
      <c r="TM477" s="33"/>
      <c r="TN477" s="33"/>
      <c r="TO477" s="33"/>
      <c r="TP477" s="33"/>
      <c r="TQ477" s="33"/>
      <c r="TR477" s="33"/>
      <c r="TS477" s="33"/>
      <c r="TT477" s="33"/>
      <c r="TU477" s="33"/>
      <c r="TV477" s="33"/>
      <c r="TW477" s="33"/>
      <c r="TX477" s="33"/>
      <c r="TY477" s="33"/>
      <c r="TZ477" s="33"/>
      <c r="UA477" s="33"/>
      <c r="UB477" s="33"/>
      <c r="UC477" s="33"/>
      <c r="UD477" s="33"/>
      <c r="UE477" s="33"/>
      <c r="UF477" s="33"/>
      <c r="UG477" s="33"/>
      <c r="UH477" s="33"/>
      <c r="UI477" s="33"/>
      <c r="UJ477" s="33"/>
      <c r="UK477" s="33"/>
      <c r="UL477" s="33"/>
    </row>
    <row r="478" spans="1:558" s="13" customFormat="1" x14ac:dyDescent="0.25">
      <c r="A478" s="54">
        <v>472</v>
      </c>
      <c r="B478" s="24" t="s">
        <v>753</v>
      </c>
      <c r="C478" s="54" t="s">
        <v>913</v>
      </c>
      <c r="D478" s="80" t="s">
        <v>270</v>
      </c>
      <c r="E478" s="80" t="s">
        <v>150</v>
      </c>
      <c r="F478" s="86" t="s">
        <v>921</v>
      </c>
      <c r="G478" s="25">
        <v>70000</v>
      </c>
      <c r="H478" s="84">
        <v>5368.48</v>
      </c>
      <c r="I478" s="25">
        <v>25</v>
      </c>
      <c r="J478" s="85">
        <v>2009</v>
      </c>
      <c r="K478" s="60">
        <f t="shared" si="61"/>
        <v>4970</v>
      </c>
      <c r="L478" s="36">
        <f t="shared" si="62"/>
        <v>770.00000000000011</v>
      </c>
      <c r="M478" s="72">
        <v>2128</v>
      </c>
      <c r="N478" s="25">
        <f t="shared" si="63"/>
        <v>4963</v>
      </c>
      <c r="O478" s="25"/>
      <c r="P478" s="25">
        <f t="shared" si="64"/>
        <v>4137</v>
      </c>
      <c r="Q478" s="25">
        <f t="shared" si="65"/>
        <v>9530.48</v>
      </c>
      <c r="R478" s="25">
        <f t="shared" si="66"/>
        <v>10703</v>
      </c>
      <c r="S478" s="25">
        <f t="shared" si="60"/>
        <v>60469.520000000004</v>
      </c>
      <c r="T478" s="37" t="s">
        <v>44</v>
      </c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  <c r="QN478" s="33"/>
      <c r="QO478" s="33"/>
      <c r="QP478" s="33"/>
      <c r="QQ478" s="33"/>
      <c r="QR478" s="33"/>
      <c r="QS478" s="33"/>
      <c r="QT478" s="33"/>
      <c r="QU478" s="33"/>
      <c r="QV478" s="33"/>
      <c r="QW478" s="33"/>
      <c r="QX478" s="33"/>
      <c r="QY478" s="33"/>
      <c r="QZ478" s="33"/>
      <c r="RA478" s="33"/>
      <c r="RB478" s="33"/>
      <c r="RC478" s="33"/>
      <c r="RD478" s="33"/>
      <c r="RE478" s="33"/>
      <c r="RF478" s="33"/>
      <c r="RG478" s="33"/>
      <c r="RH478" s="33"/>
      <c r="RI478" s="33"/>
      <c r="RJ478" s="33"/>
      <c r="RK478" s="33"/>
      <c r="RL478" s="33"/>
      <c r="RM478" s="33"/>
      <c r="RN478" s="33"/>
      <c r="RO478" s="33"/>
      <c r="RP478" s="33"/>
      <c r="RQ478" s="33"/>
      <c r="RR478" s="33"/>
      <c r="RS478" s="33"/>
      <c r="RT478" s="33"/>
      <c r="RU478" s="33"/>
      <c r="RV478" s="33"/>
      <c r="RW478" s="33"/>
      <c r="RX478" s="33"/>
      <c r="RY478" s="33"/>
      <c r="RZ478" s="33"/>
      <c r="SA478" s="33"/>
      <c r="SB478" s="33"/>
      <c r="SC478" s="33"/>
      <c r="SD478" s="33"/>
      <c r="SE478" s="33"/>
      <c r="SF478" s="33"/>
      <c r="SG478" s="33"/>
      <c r="SH478" s="33"/>
      <c r="SI478" s="33"/>
      <c r="SJ478" s="33"/>
      <c r="SK478" s="33"/>
      <c r="SL478" s="33"/>
      <c r="SM478" s="33"/>
      <c r="SN478" s="33"/>
      <c r="SO478" s="33"/>
      <c r="SP478" s="33"/>
      <c r="SQ478" s="33"/>
      <c r="SR478" s="33"/>
      <c r="SS478" s="33"/>
      <c r="ST478" s="33"/>
      <c r="SU478" s="33"/>
      <c r="SV478" s="33"/>
      <c r="SW478" s="33"/>
      <c r="SX478" s="33"/>
      <c r="SY478" s="33"/>
      <c r="SZ478" s="33"/>
      <c r="TA478" s="33"/>
      <c r="TB478" s="33"/>
      <c r="TC478" s="33"/>
      <c r="TD478" s="33"/>
      <c r="TE478" s="33"/>
      <c r="TF478" s="33"/>
      <c r="TG478" s="33"/>
      <c r="TH478" s="33"/>
      <c r="TI478" s="33"/>
      <c r="TJ478" s="33"/>
      <c r="TK478" s="33"/>
      <c r="TL478" s="33"/>
      <c r="TM478" s="33"/>
      <c r="TN478" s="33"/>
      <c r="TO478" s="33"/>
      <c r="TP478" s="33"/>
      <c r="TQ478" s="33"/>
      <c r="TR478" s="33"/>
      <c r="TS478" s="33"/>
      <c r="TT478" s="33"/>
      <c r="TU478" s="33"/>
      <c r="TV478" s="33"/>
      <c r="TW478" s="33"/>
      <c r="TX478" s="33"/>
      <c r="TY478" s="33"/>
      <c r="TZ478" s="33"/>
      <c r="UA478" s="33"/>
      <c r="UB478" s="33"/>
      <c r="UC478" s="33"/>
      <c r="UD478" s="33"/>
      <c r="UE478" s="33"/>
      <c r="UF478" s="33"/>
      <c r="UG478" s="33"/>
      <c r="UH478" s="33"/>
      <c r="UI478" s="33"/>
      <c r="UJ478" s="33"/>
      <c r="UK478" s="33"/>
      <c r="UL478" s="33"/>
    </row>
    <row r="479" spans="1:558" s="13" customFormat="1" x14ac:dyDescent="0.25">
      <c r="A479" s="54">
        <v>473</v>
      </c>
      <c r="B479" s="24" t="s">
        <v>747</v>
      </c>
      <c r="C479" s="54" t="s">
        <v>912</v>
      </c>
      <c r="D479" s="80" t="s">
        <v>270</v>
      </c>
      <c r="E479" s="80" t="s">
        <v>96</v>
      </c>
      <c r="F479" s="86" t="s">
        <v>921</v>
      </c>
      <c r="G479" s="25">
        <v>50000</v>
      </c>
      <c r="H479" s="85">
        <v>1854</v>
      </c>
      <c r="I479" s="25">
        <v>25</v>
      </c>
      <c r="J479" s="85">
        <v>1435</v>
      </c>
      <c r="K479" s="60">
        <f t="shared" si="61"/>
        <v>3549.9999999999995</v>
      </c>
      <c r="L479" s="36">
        <f t="shared" si="62"/>
        <v>550</v>
      </c>
      <c r="M479" s="72">
        <v>1520</v>
      </c>
      <c r="N479" s="25">
        <f t="shared" si="63"/>
        <v>3545.0000000000005</v>
      </c>
      <c r="O479" s="25"/>
      <c r="P479" s="25">
        <f t="shared" si="64"/>
        <v>2955</v>
      </c>
      <c r="Q479" s="25">
        <f t="shared" si="65"/>
        <v>4834</v>
      </c>
      <c r="R479" s="25">
        <f t="shared" si="66"/>
        <v>7645</v>
      </c>
      <c r="S479" s="25">
        <f t="shared" si="60"/>
        <v>45166</v>
      </c>
      <c r="T479" s="37" t="s">
        <v>44</v>
      </c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  <c r="LD479" s="33"/>
      <c r="LE479" s="33"/>
      <c r="LF479" s="33"/>
      <c r="LG479" s="33"/>
      <c r="LH479" s="33"/>
      <c r="LI479" s="33"/>
      <c r="LJ479" s="33"/>
      <c r="LK479" s="33"/>
      <c r="LL479" s="33"/>
      <c r="LM479" s="33"/>
      <c r="LN479" s="33"/>
      <c r="LO479" s="33"/>
      <c r="LP479" s="33"/>
      <c r="LQ479" s="33"/>
      <c r="LR479" s="33"/>
      <c r="LS479" s="33"/>
      <c r="LT479" s="33"/>
      <c r="LU479" s="33"/>
      <c r="LV479" s="33"/>
      <c r="LW479" s="33"/>
      <c r="LX479" s="33"/>
      <c r="LY479" s="33"/>
      <c r="LZ479" s="33"/>
      <c r="MA479" s="33"/>
      <c r="MB479" s="33"/>
      <c r="MC479" s="33"/>
      <c r="MD479" s="33"/>
      <c r="ME479" s="33"/>
      <c r="MF479" s="33"/>
      <c r="MG479" s="33"/>
      <c r="MH479" s="33"/>
      <c r="MI479" s="33"/>
      <c r="MJ479" s="33"/>
      <c r="MK479" s="33"/>
      <c r="ML479" s="33"/>
      <c r="MM479" s="33"/>
      <c r="MN479" s="33"/>
      <c r="MO479" s="33"/>
      <c r="MP479" s="33"/>
      <c r="MQ479" s="33"/>
      <c r="MR479" s="33"/>
      <c r="MS479" s="33"/>
      <c r="MT479" s="33"/>
      <c r="MU479" s="33"/>
      <c r="MV479" s="33"/>
      <c r="MW479" s="33"/>
      <c r="MX479" s="33"/>
      <c r="MY479" s="33"/>
      <c r="MZ479" s="33"/>
      <c r="NA479" s="33"/>
      <c r="NB479" s="33"/>
      <c r="NC479" s="33"/>
      <c r="ND479" s="33"/>
      <c r="NE479" s="33"/>
      <c r="NF479" s="33"/>
      <c r="NG479" s="33"/>
      <c r="NH479" s="33"/>
      <c r="NI479" s="33"/>
      <c r="NJ479" s="33"/>
      <c r="NK479" s="33"/>
      <c r="NL479" s="33"/>
      <c r="NM479" s="33"/>
      <c r="NN479" s="33"/>
      <c r="NO479" s="33"/>
      <c r="NP479" s="33"/>
      <c r="NQ479" s="33"/>
      <c r="NR479" s="33"/>
      <c r="NS479" s="33"/>
      <c r="NT479" s="33"/>
      <c r="NU479" s="33"/>
      <c r="NV479" s="33"/>
      <c r="NW479" s="33"/>
      <c r="NX479" s="33"/>
      <c r="NY479" s="33"/>
      <c r="NZ479" s="33"/>
      <c r="OA479" s="33"/>
      <c r="OB479" s="33"/>
      <c r="OC479" s="33"/>
      <c r="OD479" s="33"/>
      <c r="OE479" s="33"/>
      <c r="OF479" s="33"/>
      <c r="OG479" s="33"/>
      <c r="OH479" s="33"/>
      <c r="OI479" s="33"/>
      <c r="OJ479" s="33"/>
      <c r="OK479" s="33"/>
      <c r="OL479" s="33"/>
      <c r="OM479" s="33"/>
      <c r="ON479" s="33"/>
      <c r="OO479" s="33"/>
      <c r="OP479" s="33"/>
      <c r="OQ479" s="33"/>
      <c r="OR479" s="33"/>
      <c r="OS479" s="33"/>
      <c r="OT479" s="33"/>
      <c r="OU479" s="33"/>
      <c r="OV479" s="33"/>
      <c r="OW479" s="33"/>
      <c r="OX479" s="33"/>
      <c r="OY479" s="33"/>
      <c r="OZ479" s="33"/>
      <c r="PA479" s="33"/>
      <c r="PB479" s="33"/>
      <c r="PC479" s="33"/>
      <c r="PD479" s="33"/>
      <c r="PE479" s="33"/>
      <c r="PF479" s="33"/>
      <c r="PG479" s="33"/>
      <c r="PH479" s="33"/>
      <c r="PI479" s="33"/>
      <c r="PJ479" s="33"/>
      <c r="PK479" s="33"/>
      <c r="PL479" s="33"/>
      <c r="PM479" s="33"/>
      <c r="PN479" s="33"/>
      <c r="PO479" s="33"/>
      <c r="PP479" s="33"/>
      <c r="PQ479" s="33"/>
      <c r="PR479" s="33"/>
      <c r="PS479" s="33"/>
      <c r="PT479" s="33"/>
      <c r="PU479" s="33"/>
      <c r="PV479" s="33"/>
      <c r="PW479" s="33"/>
      <c r="PX479" s="33"/>
      <c r="PY479" s="33"/>
      <c r="PZ479" s="33"/>
      <c r="QA479" s="33"/>
      <c r="QB479" s="33"/>
      <c r="QC479" s="33"/>
      <c r="QD479" s="33"/>
      <c r="QE479" s="33"/>
      <c r="QF479" s="33"/>
      <c r="QG479" s="33"/>
      <c r="QH479" s="33"/>
      <c r="QI479" s="33"/>
      <c r="QJ479" s="33"/>
      <c r="QK479" s="33"/>
      <c r="QL479" s="33"/>
      <c r="QM479" s="33"/>
      <c r="QN479" s="33"/>
      <c r="QO479" s="33"/>
      <c r="QP479" s="33"/>
      <c r="QQ479" s="33"/>
      <c r="QR479" s="33"/>
      <c r="QS479" s="33"/>
      <c r="QT479" s="33"/>
      <c r="QU479" s="33"/>
      <c r="QV479" s="33"/>
      <c r="QW479" s="33"/>
      <c r="QX479" s="33"/>
      <c r="QY479" s="33"/>
      <c r="QZ479" s="33"/>
      <c r="RA479" s="33"/>
      <c r="RB479" s="33"/>
      <c r="RC479" s="33"/>
      <c r="RD479" s="33"/>
      <c r="RE479" s="33"/>
      <c r="RF479" s="33"/>
      <c r="RG479" s="33"/>
      <c r="RH479" s="33"/>
      <c r="RI479" s="33"/>
      <c r="RJ479" s="33"/>
      <c r="RK479" s="33"/>
      <c r="RL479" s="33"/>
      <c r="RM479" s="33"/>
      <c r="RN479" s="33"/>
      <c r="RO479" s="33"/>
      <c r="RP479" s="33"/>
      <c r="RQ479" s="33"/>
      <c r="RR479" s="33"/>
      <c r="RS479" s="33"/>
      <c r="RT479" s="33"/>
      <c r="RU479" s="33"/>
      <c r="RV479" s="33"/>
      <c r="RW479" s="33"/>
      <c r="RX479" s="33"/>
      <c r="RY479" s="33"/>
      <c r="RZ479" s="33"/>
      <c r="SA479" s="33"/>
      <c r="SB479" s="33"/>
      <c r="SC479" s="33"/>
      <c r="SD479" s="33"/>
      <c r="SE479" s="33"/>
      <c r="SF479" s="33"/>
      <c r="SG479" s="33"/>
      <c r="SH479" s="33"/>
      <c r="SI479" s="33"/>
      <c r="SJ479" s="33"/>
      <c r="SK479" s="33"/>
      <c r="SL479" s="33"/>
      <c r="SM479" s="33"/>
      <c r="SN479" s="33"/>
      <c r="SO479" s="33"/>
      <c r="SP479" s="33"/>
      <c r="SQ479" s="33"/>
      <c r="SR479" s="33"/>
      <c r="SS479" s="33"/>
      <c r="ST479" s="33"/>
      <c r="SU479" s="33"/>
      <c r="SV479" s="33"/>
      <c r="SW479" s="33"/>
      <c r="SX479" s="33"/>
      <c r="SY479" s="33"/>
      <c r="SZ479" s="33"/>
      <c r="TA479" s="33"/>
      <c r="TB479" s="33"/>
      <c r="TC479" s="33"/>
      <c r="TD479" s="33"/>
      <c r="TE479" s="33"/>
      <c r="TF479" s="33"/>
      <c r="TG479" s="33"/>
      <c r="TH479" s="33"/>
      <c r="TI479" s="33"/>
      <c r="TJ479" s="33"/>
      <c r="TK479" s="33"/>
      <c r="TL479" s="33"/>
      <c r="TM479" s="33"/>
      <c r="TN479" s="33"/>
      <c r="TO479" s="33"/>
      <c r="TP479" s="33"/>
      <c r="TQ479" s="33"/>
      <c r="TR479" s="33"/>
      <c r="TS479" s="33"/>
      <c r="TT479" s="33"/>
      <c r="TU479" s="33"/>
      <c r="TV479" s="33"/>
      <c r="TW479" s="33"/>
      <c r="TX479" s="33"/>
      <c r="TY479" s="33"/>
      <c r="TZ479" s="33"/>
      <c r="UA479" s="33"/>
      <c r="UB479" s="33"/>
      <c r="UC479" s="33"/>
      <c r="UD479" s="33"/>
      <c r="UE479" s="33"/>
      <c r="UF479" s="33"/>
      <c r="UG479" s="33"/>
      <c r="UH479" s="33"/>
      <c r="UI479" s="33"/>
      <c r="UJ479" s="33"/>
      <c r="UK479" s="33"/>
      <c r="UL479" s="33"/>
    </row>
    <row r="480" spans="1:558" s="13" customFormat="1" x14ac:dyDescent="0.25">
      <c r="A480" s="54">
        <v>474</v>
      </c>
      <c r="B480" s="24" t="s">
        <v>746</v>
      </c>
      <c r="C480" s="54" t="s">
        <v>912</v>
      </c>
      <c r="D480" s="80" t="s">
        <v>270</v>
      </c>
      <c r="E480" s="80" t="s">
        <v>174</v>
      </c>
      <c r="F480" s="86" t="s">
        <v>921</v>
      </c>
      <c r="G480" s="25">
        <v>45000</v>
      </c>
      <c r="H480" s="85">
        <v>1148.33</v>
      </c>
      <c r="I480" s="25">
        <v>25</v>
      </c>
      <c r="J480" s="85">
        <v>1291.5</v>
      </c>
      <c r="K480" s="60">
        <f t="shared" si="61"/>
        <v>3194.9999999999995</v>
      </c>
      <c r="L480" s="36">
        <f t="shared" si="62"/>
        <v>495.00000000000006</v>
      </c>
      <c r="M480" s="72">
        <v>1368</v>
      </c>
      <c r="N480" s="25">
        <f t="shared" si="63"/>
        <v>3190.5</v>
      </c>
      <c r="O480" s="25"/>
      <c r="P480" s="25">
        <f t="shared" si="64"/>
        <v>2659.5</v>
      </c>
      <c r="Q480" s="25">
        <f t="shared" si="65"/>
        <v>3832.83</v>
      </c>
      <c r="R480" s="25">
        <f t="shared" si="66"/>
        <v>6880.5</v>
      </c>
      <c r="S480" s="25">
        <f t="shared" si="60"/>
        <v>41167.17</v>
      </c>
      <c r="T480" s="37" t="s">
        <v>44</v>
      </c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  <c r="QN480" s="33"/>
      <c r="QO480" s="33"/>
      <c r="QP480" s="33"/>
      <c r="QQ480" s="33"/>
      <c r="QR480" s="33"/>
      <c r="QS480" s="33"/>
      <c r="QT480" s="33"/>
      <c r="QU480" s="33"/>
      <c r="QV480" s="33"/>
      <c r="QW480" s="33"/>
      <c r="QX480" s="33"/>
      <c r="QY480" s="33"/>
      <c r="QZ480" s="33"/>
      <c r="RA480" s="33"/>
      <c r="RB480" s="33"/>
      <c r="RC480" s="33"/>
      <c r="RD480" s="33"/>
      <c r="RE480" s="33"/>
      <c r="RF480" s="33"/>
      <c r="RG480" s="33"/>
      <c r="RH480" s="33"/>
      <c r="RI480" s="33"/>
      <c r="RJ480" s="33"/>
      <c r="RK480" s="33"/>
      <c r="RL480" s="33"/>
      <c r="RM480" s="33"/>
      <c r="RN480" s="33"/>
      <c r="RO480" s="33"/>
      <c r="RP480" s="33"/>
      <c r="RQ480" s="33"/>
      <c r="RR480" s="33"/>
      <c r="RS480" s="33"/>
      <c r="RT480" s="33"/>
      <c r="RU480" s="33"/>
      <c r="RV480" s="33"/>
      <c r="RW480" s="33"/>
      <c r="RX480" s="33"/>
      <c r="RY480" s="33"/>
      <c r="RZ480" s="33"/>
      <c r="SA480" s="33"/>
      <c r="SB480" s="33"/>
      <c r="SC480" s="33"/>
      <c r="SD480" s="33"/>
      <c r="SE480" s="33"/>
      <c r="SF480" s="33"/>
      <c r="SG480" s="33"/>
      <c r="SH480" s="33"/>
      <c r="SI480" s="33"/>
      <c r="SJ480" s="33"/>
      <c r="SK480" s="33"/>
      <c r="SL480" s="33"/>
      <c r="SM480" s="33"/>
      <c r="SN480" s="33"/>
      <c r="SO480" s="33"/>
      <c r="SP480" s="33"/>
      <c r="SQ480" s="33"/>
      <c r="SR480" s="33"/>
      <c r="SS480" s="33"/>
      <c r="ST480" s="33"/>
      <c r="SU480" s="33"/>
      <c r="SV480" s="33"/>
      <c r="SW480" s="33"/>
      <c r="SX480" s="33"/>
      <c r="SY480" s="33"/>
      <c r="SZ480" s="33"/>
      <c r="TA480" s="33"/>
      <c r="TB480" s="33"/>
      <c r="TC480" s="33"/>
      <c r="TD480" s="33"/>
      <c r="TE480" s="33"/>
      <c r="TF480" s="33"/>
      <c r="TG480" s="33"/>
      <c r="TH480" s="33"/>
      <c r="TI480" s="33"/>
      <c r="TJ480" s="33"/>
      <c r="TK480" s="33"/>
      <c r="TL480" s="33"/>
      <c r="TM480" s="33"/>
      <c r="TN480" s="33"/>
      <c r="TO480" s="33"/>
      <c r="TP480" s="33"/>
      <c r="TQ480" s="33"/>
      <c r="TR480" s="33"/>
      <c r="TS480" s="33"/>
      <c r="TT480" s="33"/>
      <c r="TU480" s="33"/>
      <c r="TV480" s="33"/>
      <c r="TW480" s="33"/>
      <c r="TX480" s="33"/>
      <c r="TY480" s="33"/>
      <c r="TZ480" s="33"/>
      <c r="UA480" s="33"/>
      <c r="UB480" s="33"/>
      <c r="UC480" s="33"/>
      <c r="UD480" s="33"/>
      <c r="UE480" s="33"/>
      <c r="UF480" s="33"/>
      <c r="UG480" s="33"/>
      <c r="UH480" s="33"/>
      <c r="UI480" s="33"/>
      <c r="UJ480" s="33"/>
      <c r="UK480" s="33"/>
      <c r="UL480" s="33"/>
    </row>
    <row r="481" spans="1:558" s="13" customFormat="1" x14ac:dyDescent="0.25">
      <c r="A481" s="54">
        <v>475</v>
      </c>
      <c r="B481" s="24" t="s">
        <v>748</v>
      </c>
      <c r="C481" s="54" t="s">
        <v>913</v>
      </c>
      <c r="D481" s="80" t="s">
        <v>270</v>
      </c>
      <c r="E481" s="80" t="s">
        <v>174</v>
      </c>
      <c r="F481" s="86" t="s">
        <v>921</v>
      </c>
      <c r="G481" s="25">
        <v>45000</v>
      </c>
      <c r="H481" s="85">
        <v>1148.33</v>
      </c>
      <c r="I481" s="25">
        <v>25</v>
      </c>
      <c r="J481" s="85">
        <v>1291.5</v>
      </c>
      <c r="K481" s="60">
        <f t="shared" si="61"/>
        <v>3194.9999999999995</v>
      </c>
      <c r="L481" s="36">
        <f t="shared" si="62"/>
        <v>495.00000000000006</v>
      </c>
      <c r="M481" s="72">
        <v>1368</v>
      </c>
      <c r="N481" s="25">
        <f t="shared" si="63"/>
        <v>3190.5</v>
      </c>
      <c r="O481" s="25"/>
      <c r="P481" s="25">
        <f t="shared" si="64"/>
        <v>2659.5</v>
      </c>
      <c r="Q481" s="25">
        <f t="shared" si="65"/>
        <v>3832.83</v>
      </c>
      <c r="R481" s="25">
        <f t="shared" si="66"/>
        <v>6880.5</v>
      </c>
      <c r="S481" s="25">
        <f t="shared" si="60"/>
        <v>41167.17</v>
      </c>
      <c r="T481" s="37" t="s">
        <v>44</v>
      </c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  <c r="LD481" s="33"/>
      <c r="LE481" s="33"/>
      <c r="LF481" s="33"/>
      <c r="LG481" s="33"/>
      <c r="LH481" s="33"/>
      <c r="LI481" s="33"/>
      <c r="LJ481" s="33"/>
      <c r="LK481" s="33"/>
      <c r="LL481" s="33"/>
      <c r="LM481" s="33"/>
      <c r="LN481" s="33"/>
      <c r="LO481" s="33"/>
      <c r="LP481" s="33"/>
      <c r="LQ481" s="33"/>
      <c r="LR481" s="33"/>
      <c r="LS481" s="33"/>
      <c r="LT481" s="33"/>
      <c r="LU481" s="33"/>
      <c r="LV481" s="33"/>
      <c r="LW481" s="33"/>
      <c r="LX481" s="33"/>
      <c r="LY481" s="33"/>
      <c r="LZ481" s="33"/>
      <c r="MA481" s="33"/>
      <c r="MB481" s="33"/>
      <c r="MC481" s="33"/>
      <c r="MD481" s="33"/>
      <c r="ME481" s="33"/>
      <c r="MF481" s="33"/>
      <c r="MG481" s="33"/>
      <c r="MH481" s="33"/>
      <c r="MI481" s="33"/>
      <c r="MJ481" s="33"/>
      <c r="MK481" s="33"/>
      <c r="ML481" s="33"/>
      <c r="MM481" s="33"/>
      <c r="MN481" s="33"/>
      <c r="MO481" s="33"/>
      <c r="MP481" s="33"/>
      <c r="MQ481" s="33"/>
      <c r="MR481" s="33"/>
      <c r="MS481" s="33"/>
      <c r="MT481" s="33"/>
      <c r="MU481" s="33"/>
      <c r="MV481" s="33"/>
      <c r="MW481" s="33"/>
      <c r="MX481" s="33"/>
      <c r="MY481" s="33"/>
      <c r="MZ481" s="33"/>
      <c r="NA481" s="33"/>
      <c r="NB481" s="33"/>
      <c r="NC481" s="33"/>
      <c r="ND481" s="33"/>
      <c r="NE481" s="33"/>
      <c r="NF481" s="33"/>
      <c r="NG481" s="33"/>
      <c r="NH481" s="33"/>
      <c r="NI481" s="33"/>
      <c r="NJ481" s="33"/>
      <c r="NK481" s="33"/>
      <c r="NL481" s="33"/>
      <c r="NM481" s="33"/>
      <c r="NN481" s="33"/>
      <c r="NO481" s="33"/>
      <c r="NP481" s="33"/>
      <c r="NQ481" s="33"/>
      <c r="NR481" s="33"/>
      <c r="NS481" s="33"/>
      <c r="NT481" s="33"/>
      <c r="NU481" s="33"/>
      <c r="NV481" s="33"/>
      <c r="NW481" s="33"/>
      <c r="NX481" s="33"/>
      <c r="NY481" s="33"/>
      <c r="NZ481" s="33"/>
      <c r="OA481" s="33"/>
      <c r="OB481" s="33"/>
      <c r="OC481" s="33"/>
      <c r="OD481" s="33"/>
      <c r="OE481" s="33"/>
      <c r="OF481" s="33"/>
      <c r="OG481" s="33"/>
      <c r="OH481" s="33"/>
      <c r="OI481" s="33"/>
      <c r="OJ481" s="33"/>
      <c r="OK481" s="33"/>
      <c r="OL481" s="33"/>
      <c r="OM481" s="33"/>
      <c r="ON481" s="33"/>
      <c r="OO481" s="33"/>
      <c r="OP481" s="33"/>
      <c r="OQ481" s="33"/>
      <c r="OR481" s="33"/>
      <c r="OS481" s="33"/>
      <c r="OT481" s="33"/>
      <c r="OU481" s="33"/>
      <c r="OV481" s="33"/>
      <c r="OW481" s="33"/>
      <c r="OX481" s="33"/>
      <c r="OY481" s="33"/>
      <c r="OZ481" s="33"/>
      <c r="PA481" s="33"/>
      <c r="PB481" s="33"/>
      <c r="PC481" s="33"/>
      <c r="PD481" s="33"/>
      <c r="PE481" s="33"/>
      <c r="PF481" s="33"/>
      <c r="PG481" s="33"/>
      <c r="PH481" s="33"/>
      <c r="PI481" s="33"/>
      <c r="PJ481" s="33"/>
      <c r="PK481" s="33"/>
      <c r="PL481" s="33"/>
      <c r="PM481" s="33"/>
      <c r="PN481" s="33"/>
      <c r="PO481" s="33"/>
      <c r="PP481" s="33"/>
      <c r="PQ481" s="33"/>
      <c r="PR481" s="33"/>
      <c r="PS481" s="33"/>
      <c r="PT481" s="33"/>
      <c r="PU481" s="33"/>
      <c r="PV481" s="33"/>
      <c r="PW481" s="33"/>
      <c r="PX481" s="33"/>
      <c r="PY481" s="33"/>
      <c r="PZ481" s="33"/>
      <c r="QA481" s="33"/>
      <c r="QB481" s="33"/>
      <c r="QC481" s="33"/>
      <c r="QD481" s="33"/>
      <c r="QE481" s="33"/>
      <c r="QF481" s="33"/>
      <c r="QG481" s="33"/>
      <c r="QH481" s="33"/>
      <c r="QI481" s="33"/>
      <c r="QJ481" s="33"/>
      <c r="QK481" s="33"/>
      <c r="QL481" s="33"/>
      <c r="QM481" s="33"/>
      <c r="QN481" s="33"/>
      <c r="QO481" s="33"/>
      <c r="QP481" s="33"/>
      <c r="QQ481" s="33"/>
      <c r="QR481" s="33"/>
      <c r="QS481" s="33"/>
      <c r="QT481" s="33"/>
      <c r="QU481" s="33"/>
      <c r="QV481" s="33"/>
      <c r="QW481" s="33"/>
      <c r="QX481" s="33"/>
      <c r="QY481" s="33"/>
      <c r="QZ481" s="33"/>
      <c r="RA481" s="33"/>
      <c r="RB481" s="33"/>
      <c r="RC481" s="33"/>
      <c r="RD481" s="33"/>
      <c r="RE481" s="33"/>
      <c r="RF481" s="33"/>
      <c r="RG481" s="33"/>
      <c r="RH481" s="33"/>
      <c r="RI481" s="33"/>
      <c r="RJ481" s="33"/>
      <c r="RK481" s="33"/>
      <c r="RL481" s="33"/>
      <c r="RM481" s="33"/>
      <c r="RN481" s="33"/>
      <c r="RO481" s="33"/>
      <c r="RP481" s="33"/>
      <c r="RQ481" s="33"/>
      <c r="RR481" s="33"/>
      <c r="RS481" s="33"/>
      <c r="RT481" s="33"/>
      <c r="RU481" s="33"/>
      <c r="RV481" s="33"/>
      <c r="RW481" s="33"/>
      <c r="RX481" s="33"/>
      <c r="RY481" s="33"/>
      <c r="RZ481" s="33"/>
      <c r="SA481" s="33"/>
      <c r="SB481" s="33"/>
      <c r="SC481" s="33"/>
      <c r="SD481" s="33"/>
      <c r="SE481" s="33"/>
      <c r="SF481" s="33"/>
      <c r="SG481" s="33"/>
      <c r="SH481" s="33"/>
      <c r="SI481" s="33"/>
      <c r="SJ481" s="33"/>
      <c r="SK481" s="33"/>
      <c r="SL481" s="33"/>
      <c r="SM481" s="33"/>
      <c r="SN481" s="33"/>
      <c r="SO481" s="33"/>
      <c r="SP481" s="33"/>
      <c r="SQ481" s="33"/>
      <c r="SR481" s="33"/>
      <c r="SS481" s="33"/>
      <c r="ST481" s="33"/>
      <c r="SU481" s="33"/>
      <c r="SV481" s="33"/>
      <c r="SW481" s="33"/>
      <c r="SX481" s="33"/>
      <c r="SY481" s="33"/>
      <c r="SZ481" s="33"/>
      <c r="TA481" s="33"/>
      <c r="TB481" s="33"/>
      <c r="TC481" s="33"/>
      <c r="TD481" s="33"/>
      <c r="TE481" s="33"/>
      <c r="TF481" s="33"/>
      <c r="TG481" s="33"/>
      <c r="TH481" s="33"/>
      <c r="TI481" s="33"/>
      <c r="TJ481" s="33"/>
      <c r="TK481" s="33"/>
      <c r="TL481" s="33"/>
      <c r="TM481" s="33"/>
      <c r="TN481" s="33"/>
      <c r="TO481" s="33"/>
      <c r="TP481" s="33"/>
      <c r="TQ481" s="33"/>
      <c r="TR481" s="33"/>
      <c r="TS481" s="33"/>
      <c r="TT481" s="33"/>
      <c r="TU481" s="33"/>
      <c r="TV481" s="33"/>
      <c r="TW481" s="33"/>
      <c r="TX481" s="33"/>
      <c r="TY481" s="33"/>
      <c r="TZ481" s="33"/>
      <c r="UA481" s="33"/>
      <c r="UB481" s="33"/>
      <c r="UC481" s="33"/>
      <c r="UD481" s="33"/>
      <c r="UE481" s="33"/>
      <c r="UF481" s="33"/>
      <c r="UG481" s="33"/>
      <c r="UH481" s="33"/>
      <c r="UI481" s="33"/>
      <c r="UJ481" s="33"/>
      <c r="UK481" s="33"/>
      <c r="UL481" s="33"/>
    </row>
    <row r="482" spans="1:558" s="13" customFormat="1" x14ac:dyDescent="0.25">
      <c r="A482" s="54">
        <v>476</v>
      </c>
      <c r="B482" s="24" t="s">
        <v>749</v>
      </c>
      <c r="C482" s="54" t="s">
        <v>912</v>
      </c>
      <c r="D482" s="80" t="s">
        <v>270</v>
      </c>
      <c r="E482" s="80" t="s">
        <v>174</v>
      </c>
      <c r="F482" s="86" t="s">
        <v>921</v>
      </c>
      <c r="G482" s="25">
        <v>45000</v>
      </c>
      <c r="H482" s="85">
        <v>1148.33</v>
      </c>
      <c r="I482" s="25">
        <v>25</v>
      </c>
      <c r="J482" s="85">
        <v>1291.5</v>
      </c>
      <c r="K482" s="60">
        <f t="shared" si="61"/>
        <v>3194.9999999999995</v>
      </c>
      <c r="L482" s="36">
        <f t="shared" si="62"/>
        <v>495.00000000000006</v>
      </c>
      <c r="M482" s="72">
        <v>1368</v>
      </c>
      <c r="N482" s="25">
        <f t="shared" si="63"/>
        <v>3190.5</v>
      </c>
      <c r="O482" s="25"/>
      <c r="P482" s="25">
        <f t="shared" si="64"/>
        <v>2659.5</v>
      </c>
      <c r="Q482" s="25">
        <f t="shared" si="65"/>
        <v>3832.83</v>
      </c>
      <c r="R482" s="25">
        <f t="shared" si="66"/>
        <v>6880.5</v>
      </c>
      <c r="S482" s="25">
        <f t="shared" si="60"/>
        <v>41167.17</v>
      </c>
      <c r="T482" s="37" t="s">
        <v>44</v>
      </c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  <c r="LD482" s="33"/>
      <c r="LE482" s="33"/>
      <c r="LF482" s="33"/>
      <c r="LG482" s="33"/>
      <c r="LH482" s="33"/>
      <c r="LI482" s="33"/>
      <c r="LJ482" s="33"/>
      <c r="LK482" s="33"/>
      <c r="LL482" s="33"/>
      <c r="LM482" s="33"/>
      <c r="LN482" s="33"/>
      <c r="LO482" s="33"/>
      <c r="LP482" s="33"/>
      <c r="LQ482" s="33"/>
      <c r="LR482" s="33"/>
      <c r="LS482" s="33"/>
      <c r="LT482" s="33"/>
      <c r="LU482" s="33"/>
      <c r="LV482" s="33"/>
      <c r="LW482" s="33"/>
      <c r="LX482" s="33"/>
      <c r="LY482" s="33"/>
      <c r="LZ482" s="33"/>
      <c r="MA482" s="33"/>
      <c r="MB482" s="33"/>
      <c r="MC482" s="33"/>
      <c r="MD482" s="33"/>
      <c r="ME482" s="33"/>
      <c r="MF482" s="33"/>
      <c r="MG482" s="33"/>
      <c r="MH482" s="33"/>
      <c r="MI482" s="33"/>
      <c r="MJ482" s="33"/>
      <c r="MK482" s="33"/>
      <c r="ML482" s="33"/>
      <c r="MM482" s="33"/>
      <c r="MN482" s="33"/>
      <c r="MO482" s="33"/>
      <c r="MP482" s="33"/>
      <c r="MQ482" s="33"/>
      <c r="MR482" s="33"/>
      <c r="MS482" s="33"/>
      <c r="MT482" s="33"/>
      <c r="MU482" s="33"/>
      <c r="MV482" s="33"/>
      <c r="MW482" s="33"/>
      <c r="MX482" s="33"/>
      <c r="MY482" s="33"/>
      <c r="MZ482" s="33"/>
      <c r="NA482" s="33"/>
      <c r="NB482" s="33"/>
      <c r="NC482" s="33"/>
      <c r="ND482" s="33"/>
      <c r="NE482" s="33"/>
      <c r="NF482" s="33"/>
      <c r="NG482" s="33"/>
      <c r="NH482" s="33"/>
      <c r="NI482" s="33"/>
      <c r="NJ482" s="33"/>
      <c r="NK482" s="33"/>
      <c r="NL482" s="33"/>
      <c r="NM482" s="33"/>
      <c r="NN482" s="33"/>
      <c r="NO482" s="33"/>
      <c r="NP482" s="33"/>
      <c r="NQ482" s="33"/>
      <c r="NR482" s="33"/>
      <c r="NS482" s="33"/>
      <c r="NT482" s="33"/>
      <c r="NU482" s="33"/>
      <c r="NV482" s="33"/>
      <c r="NW482" s="33"/>
      <c r="NX482" s="33"/>
      <c r="NY482" s="33"/>
      <c r="NZ482" s="33"/>
      <c r="OA482" s="33"/>
      <c r="OB482" s="33"/>
      <c r="OC482" s="33"/>
      <c r="OD482" s="33"/>
      <c r="OE482" s="33"/>
      <c r="OF482" s="33"/>
      <c r="OG482" s="33"/>
      <c r="OH482" s="33"/>
      <c r="OI482" s="33"/>
      <c r="OJ482" s="33"/>
      <c r="OK482" s="33"/>
      <c r="OL482" s="33"/>
      <c r="OM482" s="33"/>
      <c r="ON482" s="33"/>
      <c r="OO482" s="33"/>
      <c r="OP482" s="33"/>
      <c r="OQ482" s="33"/>
      <c r="OR482" s="33"/>
      <c r="OS482" s="33"/>
      <c r="OT482" s="33"/>
      <c r="OU482" s="33"/>
      <c r="OV482" s="33"/>
      <c r="OW482" s="33"/>
      <c r="OX482" s="33"/>
      <c r="OY482" s="33"/>
      <c r="OZ482" s="33"/>
      <c r="PA482" s="33"/>
      <c r="PB482" s="33"/>
      <c r="PC482" s="33"/>
      <c r="PD482" s="33"/>
      <c r="PE482" s="33"/>
      <c r="PF482" s="33"/>
      <c r="PG482" s="33"/>
      <c r="PH482" s="33"/>
      <c r="PI482" s="33"/>
      <c r="PJ482" s="33"/>
      <c r="PK482" s="33"/>
      <c r="PL482" s="33"/>
      <c r="PM482" s="33"/>
      <c r="PN482" s="33"/>
      <c r="PO482" s="33"/>
      <c r="PP482" s="33"/>
      <c r="PQ482" s="33"/>
      <c r="PR482" s="33"/>
      <c r="PS482" s="33"/>
      <c r="PT482" s="33"/>
      <c r="PU482" s="33"/>
      <c r="PV482" s="33"/>
      <c r="PW482" s="33"/>
      <c r="PX482" s="33"/>
      <c r="PY482" s="33"/>
      <c r="PZ482" s="33"/>
      <c r="QA482" s="33"/>
      <c r="QB482" s="33"/>
      <c r="QC482" s="33"/>
      <c r="QD482" s="33"/>
      <c r="QE482" s="33"/>
      <c r="QF482" s="33"/>
      <c r="QG482" s="33"/>
      <c r="QH482" s="33"/>
      <c r="QI482" s="33"/>
      <c r="QJ482" s="33"/>
      <c r="QK482" s="33"/>
      <c r="QL482" s="33"/>
      <c r="QM482" s="33"/>
      <c r="QN482" s="33"/>
      <c r="QO482" s="33"/>
      <c r="QP482" s="33"/>
      <c r="QQ482" s="33"/>
      <c r="QR482" s="33"/>
      <c r="QS482" s="33"/>
      <c r="QT482" s="33"/>
      <c r="QU482" s="33"/>
      <c r="QV482" s="33"/>
      <c r="QW482" s="33"/>
      <c r="QX482" s="33"/>
      <c r="QY482" s="33"/>
      <c r="QZ482" s="33"/>
      <c r="RA482" s="33"/>
      <c r="RB482" s="33"/>
      <c r="RC482" s="33"/>
      <c r="RD482" s="33"/>
      <c r="RE482" s="33"/>
      <c r="RF482" s="33"/>
      <c r="RG482" s="33"/>
      <c r="RH482" s="33"/>
      <c r="RI482" s="33"/>
      <c r="RJ482" s="33"/>
      <c r="RK482" s="33"/>
      <c r="RL482" s="33"/>
      <c r="RM482" s="33"/>
      <c r="RN482" s="33"/>
      <c r="RO482" s="33"/>
      <c r="RP482" s="33"/>
      <c r="RQ482" s="33"/>
      <c r="RR482" s="33"/>
      <c r="RS482" s="33"/>
      <c r="RT482" s="33"/>
      <c r="RU482" s="33"/>
      <c r="RV482" s="33"/>
      <c r="RW482" s="33"/>
      <c r="RX482" s="33"/>
      <c r="RY482" s="33"/>
      <c r="RZ482" s="33"/>
      <c r="SA482" s="33"/>
      <c r="SB482" s="33"/>
      <c r="SC482" s="33"/>
      <c r="SD482" s="33"/>
      <c r="SE482" s="33"/>
      <c r="SF482" s="33"/>
      <c r="SG482" s="33"/>
      <c r="SH482" s="33"/>
      <c r="SI482" s="33"/>
      <c r="SJ482" s="33"/>
      <c r="SK482" s="33"/>
      <c r="SL482" s="33"/>
      <c r="SM482" s="33"/>
      <c r="SN482" s="33"/>
      <c r="SO482" s="33"/>
      <c r="SP482" s="33"/>
      <c r="SQ482" s="33"/>
      <c r="SR482" s="33"/>
      <c r="SS482" s="33"/>
      <c r="ST482" s="33"/>
      <c r="SU482" s="33"/>
      <c r="SV482" s="33"/>
      <c r="SW482" s="33"/>
      <c r="SX482" s="33"/>
      <c r="SY482" s="33"/>
      <c r="SZ482" s="33"/>
      <c r="TA482" s="33"/>
      <c r="TB482" s="33"/>
      <c r="TC482" s="33"/>
      <c r="TD482" s="33"/>
      <c r="TE482" s="33"/>
      <c r="TF482" s="33"/>
      <c r="TG482" s="33"/>
      <c r="TH482" s="33"/>
      <c r="TI482" s="33"/>
      <c r="TJ482" s="33"/>
      <c r="TK482" s="33"/>
      <c r="TL482" s="33"/>
      <c r="TM482" s="33"/>
      <c r="TN482" s="33"/>
      <c r="TO482" s="33"/>
      <c r="TP482" s="33"/>
      <c r="TQ482" s="33"/>
      <c r="TR482" s="33"/>
      <c r="TS482" s="33"/>
      <c r="TT482" s="33"/>
      <c r="TU482" s="33"/>
      <c r="TV482" s="33"/>
      <c r="TW482" s="33"/>
      <c r="TX482" s="33"/>
      <c r="TY482" s="33"/>
      <c r="TZ482" s="33"/>
      <c r="UA482" s="33"/>
      <c r="UB482" s="33"/>
      <c r="UC482" s="33"/>
      <c r="UD482" s="33"/>
      <c r="UE482" s="33"/>
      <c r="UF482" s="33"/>
      <c r="UG482" s="33"/>
      <c r="UH482" s="33"/>
      <c r="UI482" s="33"/>
      <c r="UJ482" s="33"/>
      <c r="UK482" s="33"/>
      <c r="UL482" s="33"/>
    </row>
    <row r="483" spans="1:558" s="13" customFormat="1" x14ac:dyDescent="0.25">
      <c r="A483" s="54">
        <v>477</v>
      </c>
      <c r="B483" s="24" t="s">
        <v>750</v>
      </c>
      <c r="C483" s="54" t="s">
        <v>912</v>
      </c>
      <c r="D483" s="80" t="s">
        <v>270</v>
      </c>
      <c r="E483" s="80" t="s">
        <v>174</v>
      </c>
      <c r="F483" s="86" t="s">
        <v>921</v>
      </c>
      <c r="G483" s="25">
        <v>45000</v>
      </c>
      <c r="H483" s="85">
        <v>1148.33</v>
      </c>
      <c r="I483" s="25">
        <v>25</v>
      </c>
      <c r="J483" s="85">
        <v>1291.5</v>
      </c>
      <c r="K483" s="60">
        <f t="shared" si="61"/>
        <v>3194.9999999999995</v>
      </c>
      <c r="L483" s="36">
        <f t="shared" si="62"/>
        <v>495.00000000000006</v>
      </c>
      <c r="M483" s="72">
        <v>1368</v>
      </c>
      <c r="N483" s="25">
        <f t="shared" si="63"/>
        <v>3190.5</v>
      </c>
      <c r="O483" s="25"/>
      <c r="P483" s="25">
        <f t="shared" si="64"/>
        <v>2659.5</v>
      </c>
      <c r="Q483" s="25">
        <f t="shared" si="65"/>
        <v>3832.83</v>
      </c>
      <c r="R483" s="25">
        <f t="shared" si="66"/>
        <v>6880.5</v>
      </c>
      <c r="S483" s="25">
        <f t="shared" si="60"/>
        <v>41167.17</v>
      </c>
      <c r="T483" s="37" t="s">
        <v>44</v>
      </c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  <c r="LD483" s="33"/>
      <c r="LE483" s="33"/>
      <c r="LF483" s="33"/>
      <c r="LG483" s="33"/>
      <c r="LH483" s="33"/>
      <c r="LI483" s="33"/>
      <c r="LJ483" s="33"/>
      <c r="LK483" s="33"/>
      <c r="LL483" s="33"/>
      <c r="LM483" s="33"/>
      <c r="LN483" s="33"/>
      <c r="LO483" s="33"/>
      <c r="LP483" s="33"/>
      <c r="LQ483" s="33"/>
      <c r="LR483" s="33"/>
      <c r="LS483" s="33"/>
      <c r="LT483" s="33"/>
      <c r="LU483" s="33"/>
      <c r="LV483" s="33"/>
      <c r="LW483" s="33"/>
      <c r="LX483" s="33"/>
      <c r="LY483" s="33"/>
      <c r="LZ483" s="33"/>
      <c r="MA483" s="33"/>
      <c r="MB483" s="33"/>
      <c r="MC483" s="33"/>
      <c r="MD483" s="33"/>
      <c r="ME483" s="33"/>
      <c r="MF483" s="33"/>
      <c r="MG483" s="33"/>
      <c r="MH483" s="33"/>
      <c r="MI483" s="33"/>
      <c r="MJ483" s="33"/>
      <c r="MK483" s="33"/>
      <c r="ML483" s="33"/>
      <c r="MM483" s="33"/>
      <c r="MN483" s="33"/>
      <c r="MO483" s="33"/>
      <c r="MP483" s="33"/>
      <c r="MQ483" s="33"/>
      <c r="MR483" s="33"/>
      <c r="MS483" s="33"/>
      <c r="MT483" s="33"/>
      <c r="MU483" s="33"/>
      <c r="MV483" s="33"/>
      <c r="MW483" s="33"/>
      <c r="MX483" s="33"/>
      <c r="MY483" s="33"/>
      <c r="MZ483" s="33"/>
      <c r="NA483" s="33"/>
      <c r="NB483" s="33"/>
      <c r="NC483" s="33"/>
      <c r="ND483" s="33"/>
      <c r="NE483" s="33"/>
      <c r="NF483" s="33"/>
      <c r="NG483" s="33"/>
      <c r="NH483" s="33"/>
      <c r="NI483" s="33"/>
      <c r="NJ483" s="33"/>
      <c r="NK483" s="33"/>
      <c r="NL483" s="33"/>
      <c r="NM483" s="33"/>
      <c r="NN483" s="33"/>
      <c r="NO483" s="33"/>
      <c r="NP483" s="33"/>
      <c r="NQ483" s="33"/>
      <c r="NR483" s="33"/>
      <c r="NS483" s="33"/>
      <c r="NT483" s="33"/>
      <c r="NU483" s="33"/>
      <c r="NV483" s="33"/>
      <c r="NW483" s="33"/>
      <c r="NX483" s="33"/>
      <c r="NY483" s="33"/>
      <c r="NZ483" s="33"/>
      <c r="OA483" s="33"/>
      <c r="OB483" s="33"/>
      <c r="OC483" s="33"/>
      <c r="OD483" s="33"/>
      <c r="OE483" s="33"/>
      <c r="OF483" s="33"/>
      <c r="OG483" s="33"/>
      <c r="OH483" s="33"/>
      <c r="OI483" s="33"/>
      <c r="OJ483" s="33"/>
      <c r="OK483" s="33"/>
      <c r="OL483" s="33"/>
      <c r="OM483" s="33"/>
      <c r="ON483" s="33"/>
      <c r="OO483" s="33"/>
      <c r="OP483" s="33"/>
      <c r="OQ483" s="33"/>
      <c r="OR483" s="33"/>
      <c r="OS483" s="33"/>
      <c r="OT483" s="33"/>
      <c r="OU483" s="33"/>
      <c r="OV483" s="33"/>
      <c r="OW483" s="33"/>
      <c r="OX483" s="33"/>
      <c r="OY483" s="33"/>
      <c r="OZ483" s="33"/>
      <c r="PA483" s="33"/>
      <c r="PB483" s="33"/>
      <c r="PC483" s="33"/>
      <c r="PD483" s="33"/>
      <c r="PE483" s="33"/>
      <c r="PF483" s="33"/>
      <c r="PG483" s="33"/>
      <c r="PH483" s="33"/>
      <c r="PI483" s="33"/>
      <c r="PJ483" s="33"/>
      <c r="PK483" s="33"/>
      <c r="PL483" s="33"/>
      <c r="PM483" s="33"/>
      <c r="PN483" s="33"/>
      <c r="PO483" s="33"/>
      <c r="PP483" s="33"/>
      <c r="PQ483" s="33"/>
      <c r="PR483" s="33"/>
      <c r="PS483" s="33"/>
      <c r="PT483" s="33"/>
      <c r="PU483" s="33"/>
      <c r="PV483" s="33"/>
      <c r="PW483" s="33"/>
      <c r="PX483" s="33"/>
      <c r="PY483" s="33"/>
      <c r="PZ483" s="33"/>
      <c r="QA483" s="33"/>
      <c r="QB483" s="33"/>
      <c r="QC483" s="33"/>
      <c r="QD483" s="33"/>
      <c r="QE483" s="33"/>
      <c r="QF483" s="33"/>
      <c r="QG483" s="33"/>
      <c r="QH483" s="33"/>
      <c r="QI483" s="33"/>
      <c r="QJ483" s="33"/>
      <c r="QK483" s="33"/>
      <c r="QL483" s="33"/>
      <c r="QM483" s="33"/>
      <c r="QN483" s="33"/>
      <c r="QO483" s="33"/>
      <c r="QP483" s="33"/>
      <c r="QQ483" s="33"/>
      <c r="QR483" s="33"/>
      <c r="QS483" s="33"/>
      <c r="QT483" s="33"/>
      <c r="QU483" s="33"/>
      <c r="QV483" s="33"/>
      <c r="QW483" s="33"/>
      <c r="QX483" s="33"/>
      <c r="QY483" s="33"/>
      <c r="QZ483" s="33"/>
      <c r="RA483" s="33"/>
      <c r="RB483" s="33"/>
      <c r="RC483" s="33"/>
      <c r="RD483" s="33"/>
      <c r="RE483" s="33"/>
      <c r="RF483" s="33"/>
      <c r="RG483" s="33"/>
      <c r="RH483" s="33"/>
      <c r="RI483" s="33"/>
      <c r="RJ483" s="33"/>
      <c r="RK483" s="33"/>
      <c r="RL483" s="33"/>
      <c r="RM483" s="33"/>
      <c r="RN483" s="33"/>
      <c r="RO483" s="33"/>
      <c r="RP483" s="33"/>
      <c r="RQ483" s="33"/>
      <c r="RR483" s="33"/>
      <c r="RS483" s="33"/>
      <c r="RT483" s="33"/>
      <c r="RU483" s="33"/>
      <c r="RV483" s="33"/>
      <c r="RW483" s="33"/>
      <c r="RX483" s="33"/>
      <c r="RY483" s="33"/>
      <c r="RZ483" s="33"/>
      <c r="SA483" s="33"/>
      <c r="SB483" s="33"/>
      <c r="SC483" s="33"/>
      <c r="SD483" s="33"/>
      <c r="SE483" s="33"/>
      <c r="SF483" s="33"/>
      <c r="SG483" s="33"/>
      <c r="SH483" s="33"/>
      <c r="SI483" s="33"/>
      <c r="SJ483" s="33"/>
      <c r="SK483" s="33"/>
      <c r="SL483" s="33"/>
      <c r="SM483" s="33"/>
      <c r="SN483" s="33"/>
      <c r="SO483" s="33"/>
      <c r="SP483" s="33"/>
      <c r="SQ483" s="33"/>
      <c r="SR483" s="33"/>
      <c r="SS483" s="33"/>
      <c r="ST483" s="33"/>
      <c r="SU483" s="33"/>
      <c r="SV483" s="33"/>
      <c r="SW483" s="33"/>
      <c r="SX483" s="33"/>
      <c r="SY483" s="33"/>
      <c r="SZ483" s="33"/>
      <c r="TA483" s="33"/>
      <c r="TB483" s="33"/>
      <c r="TC483" s="33"/>
      <c r="TD483" s="33"/>
      <c r="TE483" s="33"/>
      <c r="TF483" s="33"/>
      <c r="TG483" s="33"/>
      <c r="TH483" s="33"/>
      <c r="TI483" s="33"/>
      <c r="TJ483" s="33"/>
      <c r="TK483" s="33"/>
      <c r="TL483" s="33"/>
      <c r="TM483" s="33"/>
      <c r="TN483" s="33"/>
      <c r="TO483" s="33"/>
      <c r="TP483" s="33"/>
      <c r="TQ483" s="33"/>
      <c r="TR483" s="33"/>
      <c r="TS483" s="33"/>
      <c r="TT483" s="33"/>
      <c r="TU483" s="33"/>
      <c r="TV483" s="33"/>
      <c r="TW483" s="33"/>
      <c r="TX483" s="33"/>
      <c r="TY483" s="33"/>
      <c r="TZ483" s="33"/>
      <c r="UA483" s="33"/>
      <c r="UB483" s="33"/>
      <c r="UC483" s="33"/>
      <c r="UD483" s="33"/>
      <c r="UE483" s="33"/>
      <c r="UF483" s="33"/>
      <c r="UG483" s="33"/>
      <c r="UH483" s="33"/>
      <c r="UI483" s="33"/>
      <c r="UJ483" s="33"/>
      <c r="UK483" s="33"/>
      <c r="UL483" s="33"/>
    </row>
    <row r="484" spans="1:558" s="13" customFormat="1" x14ac:dyDescent="0.25">
      <c r="A484" s="54">
        <v>478</v>
      </c>
      <c r="B484" s="24" t="s">
        <v>805</v>
      </c>
      <c r="C484" s="54" t="s">
        <v>912</v>
      </c>
      <c r="D484" s="80" t="s">
        <v>270</v>
      </c>
      <c r="E484" s="80" t="s">
        <v>844</v>
      </c>
      <c r="F484" s="86" t="s">
        <v>921</v>
      </c>
      <c r="G484" s="25">
        <v>42000</v>
      </c>
      <c r="H484" s="87">
        <v>724.92</v>
      </c>
      <c r="I484" s="25">
        <v>25</v>
      </c>
      <c r="J484" s="85">
        <v>1205.4000000000001</v>
      </c>
      <c r="K484" s="60">
        <f t="shared" si="61"/>
        <v>2981.9999999999995</v>
      </c>
      <c r="L484" s="36">
        <f t="shared" si="62"/>
        <v>462.00000000000006</v>
      </c>
      <c r="M484" s="72">
        <v>1276.8</v>
      </c>
      <c r="N484" s="25">
        <f t="shared" si="63"/>
        <v>2977.8</v>
      </c>
      <c r="O484" s="25"/>
      <c r="P484" s="25">
        <f t="shared" si="64"/>
        <v>2482.1999999999998</v>
      </c>
      <c r="Q484" s="25">
        <f t="shared" si="65"/>
        <v>3232.12</v>
      </c>
      <c r="R484" s="25">
        <f t="shared" si="66"/>
        <v>6421.7999999999993</v>
      </c>
      <c r="S484" s="25">
        <f t="shared" si="60"/>
        <v>38767.879999999997</v>
      </c>
      <c r="T484" s="37" t="s">
        <v>44</v>
      </c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  <c r="LD484" s="33"/>
      <c r="LE484" s="33"/>
      <c r="LF484" s="33"/>
      <c r="LG484" s="33"/>
      <c r="LH484" s="33"/>
      <c r="LI484" s="33"/>
      <c r="LJ484" s="33"/>
      <c r="LK484" s="33"/>
      <c r="LL484" s="33"/>
      <c r="LM484" s="33"/>
      <c r="LN484" s="33"/>
      <c r="LO484" s="33"/>
      <c r="LP484" s="33"/>
      <c r="LQ484" s="33"/>
      <c r="LR484" s="33"/>
      <c r="LS484" s="33"/>
      <c r="LT484" s="33"/>
      <c r="LU484" s="33"/>
      <c r="LV484" s="33"/>
      <c r="LW484" s="33"/>
      <c r="LX484" s="33"/>
      <c r="LY484" s="33"/>
      <c r="LZ484" s="33"/>
      <c r="MA484" s="33"/>
      <c r="MB484" s="33"/>
      <c r="MC484" s="33"/>
      <c r="MD484" s="33"/>
      <c r="ME484" s="33"/>
      <c r="MF484" s="33"/>
      <c r="MG484" s="33"/>
      <c r="MH484" s="33"/>
      <c r="MI484" s="33"/>
      <c r="MJ484" s="33"/>
      <c r="MK484" s="33"/>
      <c r="ML484" s="33"/>
      <c r="MM484" s="33"/>
      <c r="MN484" s="33"/>
      <c r="MO484" s="33"/>
      <c r="MP484" s="33"/>
      <c r="MQ484" s="33"/>
      <c r="MR484" s="33"/>
      <c r="MS484" s="33"/>
      <c r="MT484" s="33"/>
      <c r="MU484" s="33"/>
      <c r="MV484" s="33"/>
      <c r="MW484" s="33"/>
      <c r="MX484" s="33"/>
      <c r="MY484" s="33"/>
      <c r="MZ484" s="33"/>
      <c r="NA484" s="33"/>
      <c r="NB484" s="33"/>
      <c r="NC484" s="33"/>
      <c r="ND484" s="33"/>
      <c r="NE484" s="33"/>
      <c r="NF484" s="33"/>
      <c r="NG484" s="33"/>
      <c r="NH484" s="33"/>
      <c r="NI484" s="33"/>
      <c r="NJ484" s="33"/>
      <c r="NK484" s="33"/>
      <c r="NL484" s="33"/>
      <c r="NM484" s="33"/>
      <c r="NN484" s="33"/>
      <c r="NO484" s="33"/>
      <c r="NP484" s="33"/>
      <c r="NQ484" s="33"/>
      <c r="NR484" s="33"/>
      <c r="NS484" s="33"/>
      <c r="NT484" s="33"/>
      <c r="NU484" s="33"/>
      <c r="NV484" s="33"/>
      <c r="NW484" s="33"/>
      <c r="NX484" s="33"/>
      <c r="NY484" s="33"/>
      <c r="NZ484" s="33"/>
      <c r="OA484" s="33"/>
      <c r="OB484" s="33"/>
      <c r="OC484" s="33"/>
      <c r="OD484" s="33"/>
      <c r="OE484" s="33"/>
      <c r="OF484" s="33"/>
      <c r="OG484" s="33"/>
      <c r="OH484" s="33"/>
      <c r="OI484" s="33"/>
      <c r="OJ484" s="33"/>
      <c r="OK484" s="33"/>
      <c r="OL484" s="33"/>
      <c r="OM484" s="33"/>
      <c r="ON484" s="33"/>
      <c r="OO484" s="33"/>
      <c r="OP484" s="33"/>
      <c r="OQ484" s="33"/>
      <c r="OR484" s="33"/>
      <c r="OS484" s="33"/>
      <c r="OT484" s="33"/>
      <c r="OU484" s="33"/>
      <c r="OV484" s="33"/>
      <c r="OW484" s="33"/>
      <c r="OX484" s="33"/>
      <c r="OY484" s="33"/>
      <c r="OZ484" s="33"/>
      <c r="PA484" s="33"/>
      <c r="PB484" s="33"/>
      <c r="PC484" s="33"/>
      <c r="PD484" s="33"/>
      <c r="PE484" s="33"/>
      <c r="PF484" s="33"/>
      <c r="PG484" s="33"/>
      <c r="PH484" s="33"/>
      <c r="PI484" s="33"/>
      <c r="PJ484" s="33"/>
      <c r="PK484" s="33"/>
      <c r="PL484" s="33"/>
      <c r="PM484" s="33"/>
      <c r="PN484" s="33"/>
      <c r="PO484" s="33"/>
      <c r="PP484" s="33"/>
      <c r="PQ484" s="33"/>
      <c r="PR484" s="33"/>
      <c r="PS484" s="33"/>
      <c r="PT484" s="33"/>
      <c r="PU484" s="33"/>
      <c r="PV484" s="33"/>
      <c r="PW484" s="33"/>
      <c r="PX484" s="33"/>
      <c r="PY484" s="33"/>
      <c r="PZ484" s="33"/>
      <c r="QA484" s="33"/>
      <c r="QB484" s="33"/>
      <c r="QC484" s="33"/>
      <c r="QD484" s="33"/>
      <c r="QE484" s="33"/>
      <c r="QF484" s="33"/>
      <c r="QG484" s="33"/>
      <c r="QH484" s="33"/>
      <c r="QI484" s="33"/>
      <c r="QJ484" s="33"/>
      <c r="QK484" s="33"/>
      <c r="QL484" s="33"/>
      <c r="QM484" s="33"/>
      <c r="QN484" s="33"/>
      <c r="QO484" s="33"/>
      <c r="QP484" s="33"/>
      <c r="QQ484" s="33"/>
      <c r="QR484" s="33"/>
      <c r="QS484" s="33"/>
      <c r="QT484" s="33"/>
      <c r="QU484" s="33"/>
      <c r="QV484" s="33"/>
      <c r="QW484" s="33"/>
      <c r="QX484" s="33"/>
      <c r="QY484" s="33"/>
      <c r="QZ484" s="33"/>
      <c r="RA484" s="33"/>
      <c r="RB484" s="33"/>
      <c r="RC484" s="33"/>
      <c r="RD484" s="33"/>
      <c r="RE484" s="33"/>
      <c r="RF484" s="33"/>
      <c r="RG484" s="33"/>
      <c r="RH484" s="33"/>
      <c r="RI484" s="33"/>
      <c r="RJ484" s="33"/>
      <c r="RK484" s="33"/>
      <c r="RL484" s="33"/>
      <c r="RM484" s="33"/>
      <c r="RN484" s="33"/>
      <c r="RO484" s="33"/>
      <c r="RP484" s="33"/>
      <c r="RQ484" s="33"/>
      <c r="RR484" s="33"/>
      <c r="RS484" s="33"/>
      <c r="RT484" s="33"/>
      <c r="RU484" s="33"/>
      <c r="RV484" s="33"/>
      <c r="RW484" s="33"/>
      <c r="RX484" s="33"/>
      <c r="RY484" s="33"/>
      <c r="RZ484" s="33"/>
      <c r="SA484" s="33"/>
      <c r="SB484" s="33"/>
      <c r="SC484" s="33"/>
      <c r="SD484" s="33"/>
      <c r="SE484" s="33"/>
      <c r="SF484" s="33"/>
      <c r="SG484" s="33"/>
      <c r="SH484" s="33"/>
      <c r="SI484" s="33"/>
      <c r="SJ484" s="33"/>
      <c r="SK484" s="33"/>
      <c r="SL484" s="33"/>
      <c r="SM484" s="33"/>
      <c r="SN484" s="33"/>
      <c r="SO484" s="33"/>
      <c r="SP484" s="33"/>
      <c r="SQ484" s="33"/>
      <c r="SR484" s="33"/>
      <c r="SS484" s="33"/>
      <c r="ST484" s="33"/>
      <c r="SU484" s="33"/>
      <c r="SV484" s="33"/>
      <c r="SW484" s="33"/>
      <c r="SX484" s="33"/>
      <c r="SY484" s="33"/>
      <c r="SZ484" s="33"/>
      <c r="TA484" s="33"/>
      <c r="TB484" s="33"/>
      <c r="TC484" s="33"/>
      <c r="TD484" s="33"/>
      <c r="TE484" s="33"/>
      <c r="TF484" s="33"/>
      <c r="TG484" s="33"/>
      <c r="TH484" s="33"/>
      <c r="TI484" s="33"/>
      <c r="TJ484" s="33"/>
      <c r="TK484" s="33"/>
      <c r="TL484" s="33"/>
      <c r="TM484" s="33"/>
      <c r="TN484" s="33"/>
      <c r="TO484" s="33"/>
      <c r="TP484" s="33"/>
      <c r="TQ484" s="33"/>
      <c r="TR484" s="33"/>
      <c r="TS484" s="33"/>
      <c r="TT484" s="33"/>
      <c r="TU484" s="33"/>
      <c r="TV484" s="33"/>
      <c r="TW484" s="33"/>
      <c r="TX484" s="33"/>
      <c r="TY484" s="33"/>
      <c r="TZ484" s="33"/>
      <c r="UA484" s="33"/>
      <c r="UB484" s="33"/>
      <c r="UC484" s="33"/>
      <c r="UD484" s="33"/>
      <c r="UE484" s="33"/>
      <c r="UF484" s="33"/>
      <c r="UG484" s="33"/>
      <c r="UH484" s="33"/>
      <c r="UI484" s="33"/>
      <c r="UJ484" s="33"/>
      <c r="UK484" s="33"/>
      <c r="UL484" s="33"/>
    </row>
    <row r="485" spans="1:558" s="13" customFormat="1" x14ac:dyDescent="0.25">
      <c r="A485" s="54">
        <v>479</v>
      </c>
      <c r="B485" s="24" t="s">
        <v>737</v>
      </c>
      <c r="C485" s="54" t="s">
        <v>912</v>
      </c>
      <c r="D485" s="80" t="s">
        <v>270</v>
      </c>
      <c r="E485" s="80" t="s">
        <v>107</v>
      </c>
      <c r="F485" s="86" t="s">
        <v>921</v>
      </c>
      <c r="G485" s="25">
        <v>25000</v>
      </c>
      <c r="H485" s="87">
        <v>0</v>
      </c>
      <c r="I485" s="25">
        <v>25</v>
      </c>
      <c r="J485" s="85">
        <v>717.5</v>
      </c>
      <c r="K485" s="60">
        <f t="shared" si="61"/>
        <v>1774.9999999999998</v>
      </c>
      <c r="L485" s="36">
        <f t="shared" si="62"/>
        <v>275</v>
      </c>
      <c r="M485" s="72">
        <v>760</v>
      </c>
      <c r="N485" s="25">
        <f t="shared" si="63"/>
        <v>1772.5000000000002</v>
      </c>
      <c r="O485" s="25"/>
      <c r="P485" s="25">
        <f t="shared" si="64"/>
        <v>1477.5</v>
      </c>
      <c r="Q485" s="25">
        <f t="shared" si="65"/>
        <v>1502.5</v>
      </c>
      <c r="R485" s="25">
        <f t="shared" si="66"/>
        <v>3822.5</v>
      </c>
      <c r="S485" s="25">
        <f t="shared" si="60"/>
        <v>23497.5</v>
      </c>
      <c r="T485" s="37" t="s">
        <v>44</v>
      </c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  <c r="LD485" s="33"/>
      <c r="LE485" s="33"/>
      <c r="LF485" s="33"/>
      <c r="LG485" s="33"/>
      <c r="LH485" s="33"/>
      <c r="LI485" s="33"/>
      <c r="LJ485" s="33"/>
      <c r="LK485" s="33"/>
      <c r="LL485" s="33"/>
      <c r="LM485" s="33"/>
      <c r="LN485" s="33"/>
      <c r="LO485" s="33"/>
      <c r="LP485" s="33"/>
      <c r="LQ485" s="33"/>
      <c r="LR485" s="33"/>
      <c r="LS485" s="33"/>
      <c r="LT485" s="33"/>
      <c r="LU485" s="33"/>
      <c r="LV485" s="33"/>
      <c r="LW485" s="33"/>
      <c r="LX485" s="33"/>
      <c r="LY485" s="33"/>
      <c r="LZ485" s="33"/>
      <c r="MA485" s="33"/>
      <c r="MB485" s="33"/>
      <c r="MC485" s="33"/>
      <c r="MD485" s="33"/>
      <c r="ME485" s="33"/>
      <c r="MF485" s="33"/>
      <c r="MG485" s="33"/>
      <c r="MH485" s="33"/>
      <c r="MI485" s="33"/>
      <c r="MJ485" s="33"/>
      <c r="MK485" s="33"/>
      <c r="ML485" s="33"/>
      <c r="MM485" s="33"/>
      <c r="MN485" s="33"/>
      <c r="MO485" s="33"/>
      <c r="MP485" s="33"/>
      <c r="MQ485" s="33"/>
      <c r="MR485" s="33"/>
      <c r="MS485" s="33"/>
      <c r="MT485" s="33"/>
      <c r="MU485" s="33"/>
      <c r="MV485" s="33"/>
      <c r="MW485" s="33"/>
      <c r="MX485" s="33"/>
      <c r="MY485" s="33"/>
      <c r="MZ485" s="33"/>
      <c r="NA485" s="33"/>
      <c r="NB485" s="33"/>
      <c r="NC485" s="33"/>
      <c r="ND485" s="33"/>
      <c r="NE485" s="33"/>
      <c r="NF485" s="33"/>
      <c r="NG485" s="33"/>
      <c r="NH485" s="33"/>
      <c r="NI485" s="33"/>
      <c r="NJ485" s="33"/>
      <c r="NK485" s="33"/>
      <c r="NL485" s="33"/>
      <c r="NM485" s="33"/>
      <c r="NN485" s="33"/>
      <c r="NO485" s="33"/>
      <c r="NP485" s="33"/>
      <c r="NQ485" s="33"/>
      <c r="NR485" s="33"/>
      <c r="NS485" s="33"/>
      <c r="NT485" s="33"/>
      <c r="NU485" s="33"/>
      <c r="NV485" s="33"/>
      <c r="NW485" s="33"/>
      <c r="NX485" s="33"/>
      <c r="NY485" s="33"/>
      <c r="NZ485" s="33"/>
      <c r="OA485" s="33"/>
      <c r="OB485" s="33"/>
      <c r="OC485" s="33"/>
      <c r="OD485" s="33"/>
      <c r="OE485" s="33"/>
      <c r="OF485" s="33"/>
      <c r="OG485" s="33"/>
      <c r="OH485" s="33"/>
      <c r="OI485" s="33"/>
      <c r="OJ485" s="33"/>
      <c r="OK485" s="33"/>
      <c r="OL485" s="33"/>
      <c r="OM485" s="33"/>
      <c r="ON485" s="33"/>
      <c r="OO485" s="33"/>
      <c r="OP485" s="33"/>
      <c r="OQ485" s="33"/>
      <c r="OR485" s="33"/>
      <c r="OS485" s="33"/>
      <c r="OT485" s="33"/>
      <c r="OU485" s="33"/>
      <c r="OV485" s="33"/>
      <c r="OW485" s="33"/>
      <c r="OX485" s="33"/>
      <c r="OY485" s="33"/>
      <c r="OZ485" s="33"/>
      <c r="PA485" s="33"/>
      <c r="PB485" s="33"/>
      <c r="PC485" s="33"/>
      <c r="PD485" s="33"/>
      <c r="PE485" s="33"/>
      <c r="PF485" s="33"/>
      <c r="PG485" s="33"/>
      <c r="PH485" s="33"/>
      <c r="PI485" s="33"/>
      <c r="PJ485" s="33"/>
      <c r="PK485" s="33"/>
      <c r="PL485" s="33"/>
      <c r="PM485" s="33"/>
      <c r="PN485" s="33"/>
      <c r="PO485" s="33"/>
      <c r="PP485" s="33"/>
      <c r="PQ485" s="33"/>
      <c r="PR485" s="33"/>
      <c r="PS485" s="33"/>
      <c r="PT485" s="33"/>
      <c r="PU485" s="33"/>
      <c r="PV485" s="33"/>
      <c r="PW485" s="33"/>
      <c r="PX485" s="33"/>
      <c r="PY485" s="33"/>
      <c r="PZ485" s="33"/>
      <c r="QA485" s="33"/>
      <c r="QB485" s="33"/>
      <c r="QC485" s="33"/>
      <c r="QD485" s="33"/>
      <c r="QE485" s="33"/>
      <c r="QF485" s="33"/>
      <c r="QG485" s="33"/>
      <c r="QH485" s="33"/>
      <c r="QI485" s="33"/>
      <c r="QJ485" s="33"/>
      <c r="QK485" s="33"/>
      <c r="QL485" s="33"/>
      <c r="QM485" s="33"/>
      <c r="QN485" s="33"/>
      <c r="QO485" s="33"/>
      <c r="QP485" s="33"/>
      <c r="QQ485" s="33"/>
      <c r="QR485" s="33"/>
      <c r="QS485" s="33"/>
      <c r="QT485" s="33"/>
      <c r="QU485" s="33"/>
      <c r="QV485" s="33"/>
      <c r="QW485" s="33"/>
      <c r="QX485" s="33"/>
      <c r="QY485" s="33"/>
      <c r="QZ485" s="33"/>
      <c r="RA485" s="33"/>
      <c r="RB485" s="33"/>
      <c r="RC485" s="33"/>
      <c r="RD485" s="33"/>
      <c r="RE485" s="33"/>
      <c r="RF485" s="33"/>
      <c r="RG485" s="33"/>
      <c r="RH485" s="33"/>
      <c r="RI485" s="33"/>
      <c r="RJ485" s="33"/>
      <c r="RK485" s="33"/>
      <c r="RL485" s="33"/>
      <c r="RM485" s="33"/>
      <c r="RN485" s="33"/>
      <c r="RO485" s="33"/>
      <c r="RP485" s="33"/>
      <c r="RQ485" s="33"/>
      <c r="RR485" s="33"/>
      <c r="RS485" s="33"/>
      <c r="RT485" s="33"/>
      <c r="RU485" s="33"/>
      <c r="RV485" s="33"/>
      <c r="RW485" s="33"/>
      <c r="RX485" s="33"/>
      <c r="RY485" s="33"/>
      <c r="RZ485" s="33"/>
      <c r="SA485" s="33"/>
      <c r="SB485" s="33"/>
      <c r="SC485" s="33"/>
      <c r="SD485" s="33"/>
      <c r="SE485" s="33"/>
      <c r="SF485" s="33"/>
      <c r="SG485" s="33"/>
      <c r="SH485" s="33"/>
      <c r="SI485" s="33"/>
      <c r="SJ485" s="33"/>
      <c r="SK485" s="33"/>
      <c r="SL485" s="33"/>
      <c r="SM485" s="33"/>
      <c r="SN485" s="33"/>
      <c r="SO485" s="33"/>
      <c r="SP485" s="33"/>
      <c r="SQ485" s="33"/>
      <c r="SR485" s="33"/>
      <c r="SS485" s="33"/>
      <c r="ST485" s="33"/>
      <c r="SU485" s="33"/>
      <c r="SV485" s="33"/>
      <c r="SW485" s="33"/>
      <c r="SX485" s="33"/>
      <c r="SY485" s="33"/>
      <c r="SZ485" s="33"/>
      <c r="TA485" s="33"/>
      <c r="TB485" s="33"/>
      <c r="TC485" s="33"/>
      <c r="TD485" s="33"/>
      <c r="TE485" s="33"/>
      <c r="TF485" s="33"/>
      <c r="TG485" s="33"/>
      <c r="TH485" s="33"/>
      <c r="TI485" s="33"/>
      <c r="TJ485" s="33"/>
      <c r="TK485" s="33"/>
      <c r="TL485" s="33"/>
      <c r="TM485" s="33"/>
      <c r="TN485" s="33"/>
      <c r="TO485" s="33"/>
      <c r="TP485" s="33"/>
      <c r="TQ485" s="33"/>
      <c r="TR485" s="33"/>
      <c r="TS485" s="33"/>
      <c r="TT485" s="33"/>
      <c r="TU485" s="33"/>
      <c r="TV485" s="33"/>
      <c r="TW485" s="33"/>
      <c r="TX485" s="33"/>
      <c r="TY485" s="33"/>
      <c r="TZ485" s="33"/>
      <c r="UA485" s="33"/>
      <c r="UB485" s="33"/>
      <c r="UC485" s="33"/>
      <c r="UD485" s="33"/>
      <c r="UE485" s="33"/>
      <c r="UF485" s="33"/>
      <c r="UG485" s="33"/>
      <c r="UH485" s="33"/>
      <c r="UI485" s="33"/>
      <c r="UJ485" s="33"/>
      <c r="UK485" s="33"/>
      <c r="UL485" s="33"/>
    </row>
    <row r="486" spans="1:558" s="13" customFormat="1" x14ac:dyDescent="0.25">
      <c r="A486" s="54">
        <v>480</v>
      </c>
      <c r="B486" s="24" t="s">
        <v>740</v>
      </c>
      <c r="C486" s="54" t="s">
        <v>912</v>
      </c>
      <c r="D486" s="80" t="s">
        <v>270</v>
      </c>
      <c r="E486" s="80" t="s">
        <v>107</v>
      </c>
      <c r="F486" s="86" t="s">
        <v>921</v>
      </c>
      <c r="G486" s="25">
        <v>30975</v>
      </c>
      <c r="H486" s="87">
        <v>0</v>
      </c>
      <c r="I486" s="25">
        <v>25</v>
      </c>
      <c r="J486" s="85">
        <v>888.98</v>
      </c>
      <c r="K486" s="60">
        <f t="shared" si="61"/>
        <v>2199.2249999999999</v>
      </c>
      <c r="L486" s="36">
        <f t="shared" si="62"/>
        <v>340.72500000000002</v>
      </c>
      <c r="M486" s="72">
        <v>941.64</v>
      </c>
      <c r="N486" s="25">
        <f t="shared" si="63"/>
        <v>2196.1275000000001</v>
      </c>
      <c r="O486" s="25"/>
      <c r="P486" s="25">
        <f t="shared" si="64"/>
        <v>1830.62</v>
      </c>
      <c r="Q486" s="25">
        <f t="shared" si="65"/>
        <v>1855.62</v>
      </c>
      <c r="R486" s="25">
        <f t="shared" si="66"/>
        <v>4736.0774999999994</v>
      </c>
      <c r="S486" s="25">
        <f t="shared" si="60"/>
        <v>29119.38</v>
      </c>
      <c r="T486" s="37" t="s">
        <v>44</v>
      </c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  <c r="QN486" s="33"/>
      <c r="QO486" s="33"/>
      <c r="QP486" s="33"/>
      <c r="QQ486" s="33"/>
      <c r="QR486" s="33"/>
      <c r="QS486" s="33"/>
      <c r="QT486" s="33"/>
      <c r="QU486" s="33"/>
      <c r="QV486" s="33"/>
      <c r="QW486" s="33"/>
      <c r="QX486" s="33"/>
      <c r="QY486" s="33"/>
      <c r="QZ486" s="33"/>
      <c r="RA486" s="33"/>
      <c r="RB486" s="33"/>
      <c r="RC486" s="33"/>
      <c r="RD486" s="33"/>
      <c r="RE486" s="33"/>
      <c r="RF486" s="33"/>
      <c r="RG486" s="33"/>
      <c r="RH486" s="33"/>
      <c r="RI486" s="33"/>
      <c r="RJ486" s="33"/>
      <c r="RK486" s="33"/>
      <c r="RL486" s="33"/>
      <c r="RM486" s="33"/>
      <c r="RN486" s="33"/>
      <c r="RO486" s="33"/>
      <c r="RP486" s="33"/>
      <c r="RQ486" s="33"/>
      <c r="RR486" s="33"/>
      <c r="RS486" s="33"/>
      <c r="RT486" s="33"/>
      <c r="RU486" s="33"/>
      <c r="RV486" s="33"/>
      <c r="RW486" s="33"/>
      <c r="RX486" s="33"/>
      <c r="RY486" s="33"/>
      <c r="RZ486" s="33"/>
      <c r="SA486" s="33"/>
      <c r="SB486" s="33"/>
      <c r="SC486" s="33"/>
      <c r="SD486" s="33"/>
      <c r="SE486" s="33"/>
      <c r="SF486" s="33"/>
      <c r="SG486" s="33"/>
      <c r="SH486" s="33"/>
      <c r="SI486" s="33"/>
      <c r="SJ486" s="33"/>
      <c r="SK486" s="33"/>
      <c r="SL486" s="33"/>
      <c r="SM486" s="33"/>
      <c r="SN486" s="33"/>
      <c r="SO486" s="33"/>
      <c r="SP486" s="33"/>
      <c r="SQ486" s="33"/>
      <c r="SR486" s="33"/>
      <c r="SS486" s="33"/>
      <c r="ST486" s="33"/>
      <c r="SU486" s="33"/>
      <c r="SV486" s="33"/>
      <c r="SW486" s="33"/>
      <c r="SX486" s="33"/>
      <c r="SY486" s="33"/>
      <c r="SZ486" s="33"/>
      <c r="TA486" s="33"/>
      <c r="TB486" s="33"/>
      <c r="TC486" s="33"/>
      <c r="TD486" s="33"/>
      <c r="TE486" s="33"/>
      <c r="TF486" s="33"/>
      <c r="TG486" s="33"/>
      <c r="TH486" s="33"/>
      <c r="TI486" s="33"/>
      <c r="TJ486" s="33"/>
      <c r="TK486" s="33"/>
      <c r="TL486" s="33"/>
      <c r="TM486" s="33"/>
      <c r="TN486" s="33"/>
      <c r="TO486" s="33"/>
      <c r="TP486" s="33"/>
      <c r="TQ486" s="33"/>
      <c r="TR486" s="33"/>
      <c r="TS486" s="33"/>
      <c r="TT486" s="33"/>
      <c r="TU486" s="33"/>
      <c r="TV486" s="33"/>
      <c r="TW486" s="33"/>
      <c r="TX486" s="33"/>
      <c r="TY486" s="33"/>
      <c r="TZ486" s="33"/>
      <c r="UA486" s="33"/>
      <c r="UB486" s="33"/>
      <c r="UC486" s="33"/>
      <c r="UD486" s="33"/>
      <c r="UE486" s="33"/>
      <c r="UF486" s="33"/>
      <c r="UG486" s="33"/>
      <c r="UH486" s="33"/>
      <c r="UI486" s="33"/>
      <c r="UJ486" s="33"/>
      <c r="UK486" s="33"/>
      <c r="UL486" s="33"/>
    </row>
    <row r="487" spans="1:558" s="13" customFormat="1" x14ac:dyDescent="0.25">
      <c r="A487" s="54">
        <v>481</v>
      </c>
      <c r="B487" s="24" t="s">
        <v>736</v>
      </c>
      <c r="C487" s="54" t="s">
        <v>912</v>
      </c>
      <c r="D487" s="80" t="s">
        <v>270</v>
      </c>
      <c r="E487" s="80" t="s">
        <v>842</v>
      </c>
      <c r="F487" s="86" t="s">
        <v>921</v>
      </c>
      <c r="G487" s="25">
        <v>25000</v>
      </c>
      <c r="H487" s="87">
        <v>0</v>
      </c>
      <c r="I487" s="25">
        <v>25</v>
      </c>
      <c r="J487" s="85">
        <v>717.5</v>
      </c>
      <c r="K487" s="60">
        <f t="shared" si="61"/>
        <v>1774.9999999999998</v>
      </c>
      <c r="L487" s="36">
        <f t="shared" si="62"/>
        <v>275</v>
      </c>
      <c r="M487" s="72">
        <v>760</v>
      </c>
      <c r="N487" s="25">
        <f t="shared" si="63"/>
        <v>1772.5000000000002</v>
      </c>
      <c r="O487" s="25"/>
      <c r="P487" s="25">
        <f t="shared" si="64"/>
        <v>1477.5</v>
      </c>
      <c r="Q487" s="25">
        <f t="shared" si="65"/>
        <v>1502.5</v>
      </c>
      <c r="R487" s="25">
        <f t="shared" si="66"/>
        <v>3822.5</v>
      </c>
      <c r="S487" s="25">
        <f t="shared" si="60"/>
        <v>23497.5</v>
      </c>
      <c r="T487" s="37" t="s">
        <v>44</v>
      </c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  <c r="LD487" s="33"/>
      <c r="LE487" s="33"/>
      <c r="LF487" s="33"/>
      <c r="LG487" s="33"/>
      <c r="LH487" s="33"/>
      <c r="LI487" s="33"/>
      <c r="LJ487" s="33"/>
      <c r="LK487" s="33"/>
      <c r="LL487" s="33"/>
      <c r="LM487" s="33"/>
      <c r="LN487" s="33"/>
      <c r="LO487" s="33"/>
      <c r="LP487" s="33"/>
      <c r="LQ487" s="33"/>
      <c r="LR487" s="33"/>
      <c r="LS487" s="33"/>
      <c r="LT487" s="33"/>
      <c r="LU487" s="33"/>
      <c r="LV487" s="33"/>
      <c r="LW487" s="33"/>
      <c r="LX487" s="33"/>
      <c r="LY487" s="33"/>
      <c r="LZ487" s="33"/>
      <c r="MA487" s="33"/>
      <c r="MB487" s="33"/>
      <c r="MC487" s="33"/>
      <c r="MD487" s="33"/>
      <c r="ME487" s="33"/>
      <c r="MF487" s="33"/>
      <c r="MG487" s="33"/>
      <c r="MH487" s="33"/>
      <c r="MI487" s="33"/>
      <c r="MJ487" s="33"/>
      <c r="MK487" s="33"/>
      <c r="ML487" s="33"/>
      <c r="MM487" s="33"/>
      <c r="MN487" s="33"/>
      <c r="MO487" s="33"/>
      <c r="MP487" s="33"/>
      <c r="MQ487" s="33"/>
      <c r="MR487" s="33"/>
      <c r="MS487" s="33"/>
      <c r="MT487" s="33"/>
      <c r="MU487" s="33"/>
      <c r="MV487" s="33"/>
      <c r="MW487" s="33"/>
      <c r="MX487" s="33"/>
      <c r="MY487" s="33"/>
      <c r="MZ487" s="33"/>
      <c r="NA487" s="33"/>
      <c r="NB487" s="33"/>
      <c r="NC487" s="33"/>
      <c r="ND487" s="33"/>
      <c r="NE487" s="33"/>
      <c r="NF487" s="33"/>
      <c r="NG487" s="33"/>
      <c r="NH487" s="33"/>
      <c r="NI487" s="33"/>
      <c r="NJ487" s="33"/>
      <c r="NK487" s="33"/>
      <c r="NL487" s="33"/>
      <c r="NM487" s="33"/>
      <c r="NN487" s="33"/>
      <c r="NO487" s="33"/>
      <c r="NP487" s="33"/>
      <c r="NQ487" s="33"/>
      <c r="NR487" s="33"/>
      <c r="NS487" s="33"/>
      <c r="NT487" s="33"/>
      <c r="NU487" s="33"/>
      <c r="NV487" s="33"/>
      <c r="NW487" s="33"/>
      <c r="NX487" s="33"/>
      <c r="NY487" s="33"/>
      <c r="NZ487" s="33"/>
      <c r="OA487" s="33"/>
      <c r="OB487" s="33"/>
      <c r="OC487" s="33"/>
      <c r="OD487" s="33"/>
      <c r="OE487" s="33"/>
      <c r="OF487" s="33"/>
      <c r="OG487" s="33"/>
      <c r="OH487" s="33"/>
      <c r="OI487" s="33"/>
      <c r="OJ487" s="33"/>
      <c r="OK487" s="33"/>
      <c r="OL487" s="33"/>
      <c r="OM487" s="33"/>
      <c r="ON487" s="33"/>
      <c r="OO487" s="33"/>
      <c r="OP487" s="33"/>
      <c r="OQ487" s="33"/>
      <c r="OR487" s="33"/>
      <c r="OS487" s="33"/>
      <c r="OT487" s="33"/>
      <c r="OU487" s="33"/>
      <c r="OV487" s="33"/>
      <c r="OW487" s="33"/>
      <c r="OX487" s="33"/>
      <c r="OY487" s="33"/>
      <c r="OZ487" s="33"/>
      <c r="PA487" s="33"/>
      <c r="PB487" s="33"/>
      <c r="PC487" s="33"/>
      <c r="PD487" s="33"/>
      <c r="PE487" s="33"/>
      <c r="PF487" s="33"/>
      <c r="PG487" s="33"/>
      <c r="PH487" s="33"/>
      <c r="PI487" s="33"/>
      <c r="PJ487" s="33"/>
      <c r="PK487" s="33"/>
      <c r="PL487" s="33"/>
      <c r="PM487" s="33"/>
      <c r="PN487" s="33"/>
      <c r="PO487" s="33"/>
      <c r="PP487" s="33"/>
      <c r="PQ487" s="33"/>
      <c r="PR487" s="33"/>
      <c r="PS487" s="33"/>
      <c r="PT487" s="33"/>
      <c r="PU487" s="33"/>
      <c r="PV487" s="33"/>
      <c r="PW487" s="33"/>
      <c r="PX487" s="33"/>
      <c r="PY487" s="33"/>
      <c r="PZ487" s="33"/>
      <c r="QA487" s="33"/>
      <c r="QB487" s="33"/>
      <c r="QC487" s="33"/>
      <c r="QD487" s="33"/>
      <c r="QE487" s="33"/>
      <c r="QF487" s="33"/>
      <c r="QG487" s="33"/>
      <c r="QH487" s="33"/>
      <c r="QI487" s="33"/>
      <c r="QJ487" s="33"/>
      <c r="QK487" s="33"/>
      <c r="QL487" s="33"/>
      <c r="QM487" s="33"/>
      <c r="QN487" s="33"/>
      <c r="QO487" s="33"/>
      <c r="QP487" s="33"/>
      <c r="QQ487" s="33"/>
      <c r="QR487" s="33"/>
      <c r="QS487" s="33"/>
      <c r="QT487" s="33"/>
      <c r="QU487" s="33"/>
      <c r="QV487" s="33"/>
      <c r="QW487" s="33"/>
      <c r="QX487" s="33"/>
      <c r="QY487" s="33"/>
      <c r="QZ487" s="33"/>
      <c r="RA487" s="33"/>
      <c r="RB487" s="33"/>
      <c r="RC487" s="33"/>
      <c r="RD487" s="33"/>
      <c r="RE487" s="33"/>
      <c r="RF487" s="33"/>
      <c r="RG487" s="33"/>
      <c r="RH487" s="33"/>
      <c r="RI487" s="33"/>
      <c r="RJ487" s="33"/>
      <c r="RK487" s="33"/>
      <c r="RL487" s="33"/>
      <c r="RM487" s="33"/>
      <c r="RN487" s="33"/>
      <c r="RO487" s="33"/>
      <c r="RP487" s="33"/>
      <c r="RQ487" s="33"/>
      <c r="RR487" s="33"/>
      <c r="RS487" s="33"/>
      <c r="RT487" s="33"/>
      <c r="RU487" s="33"/>
      <c r="RV487" s="33"/>
      <c r="RW487" s="33"/>
      <c r="RX487" s="33"/>
      <c r="RY487" s="33"/>
      <c r="RZ487" s="33"/>
      <c r="SA487" s="33"/>
      <c r="SB487" s="33"/>
      <c r="SC487" s="33"/>
      <c r="SD487" s="33"/>
      <c r="SE487" s="33"/>
      <c r="SF487" s="33"/>
      <c r="SG487" s="33"/>
      <c r="SH487" s="33"/>
      <c r="SI487" s="33"/>
      <c r="SJ487" s="33"/>
      <c r="SK487" s="33"/>
      <c r="SL487" s="33"/>
      <c r="SM487" s="33"/>
      <c r="SN487" s="33"/>
      <c r="SO487" s="33"/>
      <c r="SP487" s="33"/>
      <c r="SQ487" s="33"/>
      <c r="SR487" s="33"/>
      <c r="SS487" s="33"/>
      <c r="ST487" s="33"/>
      <c r="SU487" s="33"/>
      <c r="SV487" s="33"/>
      <c r="SW487" s="33"/>
      <c r="SX487" s="33"/>
      <c r="SY487" s="33"/>
      <c r="SZ487" s="33"/>
      <c r="TA487" s="33"/>
      <c r="TB487" s="33"/>
      <c r="TC487" s="33"/>
      <c r="TD487" s="33"/>
      <c r="TE487" s="33"/>
      <c r="TF487" s="33"/>
      <c r="TG487" s="33"/>
      <c r="TH487" s="33"/>
      <c r="TI487" s="33"/>
      <c r="TJ487" s="33"/>
      <c r="TK487" s="33"/>
      <c r="TL487" s="33"/>
      <c r="TM487" s="33"/>
      <c r="TN487" s="33"/>
      <c r="TO487" s="33"/>
      <c r="TP487" s="33"/>
      <c r="TQ487" s="33"/>
      <c r="TR487" s="33"/>
      <c r="TS487" s="33"/>
      <c r="TT487" s="33"/>
      <c r="TU487" s="33"/>
      <c r="TV487" s="33"/>
      <c r="TW487" s="33"/>
      <c r="TX487" s="33"/>
      <c r="TY487" s="33"/>
      <c r="TZ487" s="33"/>
      <c r="UA487" s="33"/>
      <c r="UB487" s="33"/>
      <c r="UC487" s="33"/>
      <c r="UD487" s="33"/>
      <c r="UE487" s="33"/>
      <c r="UF487" s="33"/>
      <c r="UG487" s="33"/>
      <c r="UH487" s="33"/>
      <c r="UI487" s="33"/>
      <c r="UJ487" s="33"/>
      <c r="UK487" s="33"/>
      <c r="UL487" s="33"/>
    </row>
    <row r="488" spans="1:558" s="13" customFormat="1" x14ac:dyDescent="0.25">
      <c r="A488" s="54">
        <v>482</v>
      </c>
      <c r="B488" s="24" t="s">
        <v>738</v>
      </c>
      <c r="C488" s="54" t="s">
        <v>912</v>
      </c>
      <c r="D488" s="80" t="s">
        <v>270</v>
      </c>
      <c r="E488" s="80" t="s">
        <v>36</v>
      </c>
      <c r="F488" s="86" t="s">
        <v>921</v>
      </c>
      <c r="G488" s="25">
        <v>25200</v>
      </c>
      <c r="H488" s="87">
        <v>0</v>
      </c>
      <c r="I488" s="25">
        <v>25</v>
      </c>
      <c r="J488" s="85">
        <v>723.24</v>
      </c>
      <c r="K488" s="60">
        <f t="shared" si="61"/>
        <v>1789.1999999999998</v>
      </c>
      <c r="L488" s="36">
        <f t="shared" si="62"/>
        <v>277.20000000000005</v>
      </c>
      <c r="M488" s="72">
        <v>766.08</v>
      </c>
      <c r="N488" s="25">
        <f t="shared" si="63"/>
        <v>1786.68</v>
      </c>
      <c r="O488" s="25"/>
      <c r="P488" s="25">
        <f t="shared" si="64"/>
        <v>1489.3200000000002</v>
      </c>
      <c r="Q488" s="25">
        <f t="shared" si="65"/>
        <v>1514.3200000000002</v>
      </c>
      <c r="R488" s="25">
        <f t="shared" si="66"/>
        <v>3853.08</v>
      </c>
      <c r="S488" s="25">
        <f t="shared" si="60"/>
        <v>23685.68</v>
      </c>
      <c r="T488" s="37" t="s">
        <v>44</v>
      </c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  <c r="LD488" s="33"/>
      <c r="LE488" s="33"/>
      <c r="LF488" s="33"/>
      <c r="LG488" s="33"/>
      <c r="LH488" s="33"/>
      <c r="LI488" s="33"/>
      <c r="LJ488" s="33"/>
      <c r="LK488" s="33"/>
      <c r="LL488" s="33"/>
      <c r="LM488" s="33"/>
      <c r="LN488" s="33"/>
      <c r="LO488" s="33"/>
      <c r="LP488" s="33"/>
      <c r="LQ488" s="33"/>
      <c r="LR488" s="33"/>
      <c r="LS488" s="33"/>
      <c r="LT488" s="33"/>
      <c r="LU488" s="33"/>
      <c r="LV488" s="33"/>
      <c r="LW488" s="33"/>
      <c r="LX488" s="33"/>
      <c r="LY488" s="33"/>
      <c r="LZ488" s="33"/>
      <c r="MA488" s="33"/>
      <c r="MB488" s="33"/>
      <c r="MC488" s="33"/>
      <c r="MD488" s="33"/>
      <c r="ME488" s="33"/>
      <c r="MF488" s="33"/>
      <c r="MG488" s="33"/>
      <c r="MH488" s="33"/>
      <c r="MI488" s="33"/>
      <c r="MJ488" s="33"/>
      <c r="MK488" s="33"/>
      <c r="ML488" s="33"/>
      <c r="MM488" s="33"/>
      <c r="MN488" s="33"/>
      <c r="MO488" s="33"/>
      <c r="MP488" s="33"/>
      <c r="MQ488" s="33"/>
      <c r="MR488" s="33"/>
      <c r="MS488" s="33"/>
      <c r="MT488" s="33"/>
      <c r="MU488" s="33"/>
      <c r="MV488" s="33"/>
      <c r="MW488" s="33"/>
      <c r="MX488" s="33"/>
      <c r="MY488" s="33"/>
      <c r="MZ488" s="33"/>
      <c r="NA488" s="33"/>
      <c r="NB488" s="33"/>
      <c r="NC488" s="33"/>
      <c r="ND488" s="33"/>
      <c r="NE488" s="33"/>
      <c r="NF488" s="33"/>
      <c r="NG488" s="33"/>
      <c r="NH488" s="33"/>
      <c r="NI488" s="33"/>
      <c r="NJ488" s="33"/>
      <c r="NK488" s="33"/>
      <c r="NL488" s="33"/>
      <c r="NM488" s="33"/>
      <c r="NN488" s="33"/>
      <c r="NO488" s="33"/>
      <c r="NP488" s="33"/>
      <c r="NQ488" s="33"/>
      <c r="NR488" s="33"/>
      <c r="NS488" s="33"/>
      <c r="NT488" s="33"/>
      <c r="NU488" s="33"/>
      <c r="NV488" s="33"/>
      <c r="NW488" s="33"/>
      <c r="NX488" s="33"/>
      <c r="NY488" s="33"/>
      <c r="NZ488" s="33"/>
      <c r="OA488" s="33"/>
      <c r="OB488" s="33"/>
      <c r="OC488" s="33"/>
      <c r="OD488" s="33"/>
      <c r="OE488" s="33"/>
      <c r="OF488" s="33"/>
      <c r="OG488" s="33"/>
      <c r="OH488" s="33"/>
      <c r="OI488" s="33"/>
      <c r="OJ488" s="33"/>
      <c r="OK488" s="33"/>
      <c r="OL488" s="33"/>
      <c r="OM488" s="33"/>
      <c r="ON488" s="33"/>
      <c r="OO488" s="33"/>
      <c r="OP488" s="33"/>
      <c r="OQ488" s="33"/>
      <c r="OR488" s="33"/>
      <c r="OS488" s="33"/>
      <c r="OT488" s="33"/>
      <c r="OU488" s="33"/>
      <c r="OV488" s="33"/>
      <c r="OW488" s="33"/>
      <c r="OX488" s="33"/>
      <c r="OY488" s="33"/>
      <c r="OZ488" s="33"/>
      <c r="PA488" s="33"/>
      <c r="PB488" s="33"/>
      <c r="PC488" s="33"/>
      <c r="PD488" s="33"/>
      <c r="PE488" s="33"/>
      <c r="PF488" s="33"/>
      <c r="PG488" s="33"/>
      <c r="PH488" s="33"/>
      <c r="PI488" s="33"/>
      <c r="PJ488" s="33"/>
      <c r="PK488" s="33"/>
      <c r="PL488" s="33"/>
      <c r="PM488" s="33"/>
      <c r="PN488" s="33"/>
      <c r="PO488" s="33"/>
      <c r="PP488" s="33"/>
      <c r="PQ488" s="33"/>
      <c r="PR488" s="33"/>
      <c r="PS488" s="33"/>
      <c r="PT488" s="33"/>
      <c r="PU488" s="33"/>
      <c r="PV488" s="33"/>
      <c r="PW488" s="33"/>
      <c r="PX488" s="33"/>
      <c r="PY488" s="33"/>
      <c r="PZ488" s="33"/>
      <c r="QA488" s="33"/>
      <c r="QB488" s="33"/>
      <c r="QC488" s="33"/>
      <c r="QD488" s="33"/>
      <c r="QE488" s="33"/>
      <c r="QF488" s="33"/>
      <c r="QG488" s="33"/>
      <c r="QH488" s="33"/>
      <c r="QI488" s="33"/>
      <c r="QJ488" s="33"/>
      <c r="QK488" s="33"/>
      <c r="QL488" s="33"/>
      <c r="QM488" s="33"/>
      <c r="QN488" s="33"/>
      <c r="QO488" s="33"/>
      <c r="QP488" s="33"/>
      <c r="QQ488" s="33"/>
      <c r="QR488" s="33"/>
      <c r="QS488" s="33"/>
      <c r="QT488" s="33"/>
      <c r="QU488" s="33"/>
      <c r="QV488" s="33"/>
      <c r="QW488" s="33"/>
      <c r="QX488" s="33"/>
      <c r="QY488" s="33"/>
      <c r="QZ488" s="33"/>
      <c r="RA488" s="33"/>
      <c r="RB488" s="33"/>
      <c r="RC488" s="33"/>
      <c r="RD488" s="33"/>
      <c r="RE488" s="33"/>
      <c r="RF488" s="33"/>
      <c r="RG488" s="33"/>
      <c r="RH488" s="33"/>
      <c r="RI488" s="33"/>
      <c r="RJ488" s="33"/>
      <c r="RK488" s="33"/>
      <c r="RL488" s="33"/>
      <c r="RM488" s="33"/>
      <c r="RN488" s="33"/>
      <c r="RO488" s="33"/>
      <c r="RP488" s="33"/>
      <c r="RQ488" s="33"/>
      <c r="RR488" s="33"/>
      <c r="RS488" s="33"/>
      <c r="RT488" s="33"/>
      <c r="RU488" s="33"/>
      <c r="RV488" s="33"/>
      <c r="RW488" s="33"/>
      <c r="RX488" s="33"/>
      <c r="RY488" s="33"/>
      <c r="RZ488" s="33"/>
      <c r="SA488" s="33"/>
      <c r="SB488" s="33"/>
      <c r="SC488" s="33"/>
      <c r="SD488" s="33"/>
      <c r="SE488" s="33"/>
      <c r="SF488" s="33"/>
      <c r="SG488" s="33"/>
      <c r="SH488" s="33"/>
      <c r="SI488" s="33"/>
      <c r="SJ488" s="33"/>
      <c r="SK488" s="33"/>
      <c r="SL488" s="33"/>
      <c r="SM488" s="33"/>
      <c r="SN488" s="33"/>
      <c r="SO488" s="33"/>
      <c r="SP488" s="33"/>
      <c r="SQ488" s="33"/>
      <c r="SR488" s="33"/>
      <c r="SS488" s="33"/>
      <c r="ST488" s="33"/>
      <c r="SU488" s="33"/>
      <c r="SV488" s="33"/>
      <c r="SW488" s="33"/>
      <c r="SX488" s="33"/>
      <c r="SY488" s="33"/>
      <c r="SZ488" s="33"/>
      <c r="TA488" s="33"/>
      <c r="TB488" s="33"/>
      <c r="TC488" s="33"/>
      <c r="TD488" s="33"/>
      <c r="TE488" s="33"/>
      <c r="TF488" s="33"/>
      <c r="TG488" s="33"/>
      <c r="TH488" s="33"/>
      <c r="TI488" s="33"/>
      <c r="TJ488" s="33"/>
      <c r="TK488" s="33"/>
      <c r="TL488" s="33"/>
      <c r="TM488" s="33"/>
      <c r="TN488" s="33"/>
      <c r="TO488" s="33"/>
      <c r="TP488" s="33"/>
      <c r="TQ488" s="33"/>
      <c r="TR488" s="33"/>
      <c r="TS488" s="33"/>
      <c r="TT488" s="33"/>
      <c r="TU488" s="33"/>
      <c r="TV488" s="33"/>
      <c r="TW488" s="33"/>
      <c r="TX488" s="33"/>
      <c r="TY488" s="33"/>
      <c r="TZ488" s="33"/>
      <c r="UA488" s="33"/>
      <c r="UB488" s="33"/>
      <c r="UC488" s="33"/>
      <c r="UD488" s="33"/>
      <c r="UE488" s="33"/>
      <c r="UF488" s="33"/>
      <c r="UG488" s="33"/>
      <c r="UH488" s="33"/>
      <c r="UI488" s="33"/>
      <c r="UJ488" s="33"/>
      <c r="UK488" s="33"/>
      <c r="UL488" s="33"/>
    </row>
    <row r="489" spans="1:558" s="13" customFormat="1" x14ac:dyDescent="0.25">
      <c r="A489" s="54">
        <v>483</v>
      </c>
      <c r="B489" s="24" t="s">
        <v>739</v>
      </c>
      <c r="C489" s="54" t="s">
        <v>912</v>
      </c>
      <c r="D489" s="80" t="s">
        <v>270</v>
      </c>
      <c r="E489" s="80" t="s">
        <v>36</v>
      </c>
      <c r="F489" s="86" t="s">
        <v>921</v>
      </c>
      <c r="G489" s="25">
        <v>25000</v>
      </c>
      <c r="H489" s="87">
        <v>0</v>
      </c>
      <c r="I489" s="25">
        <v>25</v>
      </c>
      <c r="J489" s="85">
        <v>717.5</v>
      </c>
      <c r="K489" s="60">
        <f t="shared" si="61"/>
        <v>1774.9999999999998</v>
      </c>
      <c r="L489" s="36">
        <f t="shared" si="62"/>
        <v>275</v>
      </c>
      <c r="M489" s="72">
        <v>760</v>
      </c>
      <c r="N489" s="25">
        <f t="shared" si="63"/>
        <v>1772.5000000000002</v>
      </c>
      <c r="O489" s="25"/>
      <c r="P489" s="25">
        <f t="shared" si="64"/>
        <v>1477.5</v>
      </c>
      <c r="Q489" s="25">
        <f t="shared" si="65"/>
        <v>1502.5</v>
      </c>
      <c r="R489" s="25">
        <f t="shared" si="66"/>
        <v>3822.5</v>
      </c>
      <c r="S489" s="25">
        <f t="shared" si="60"/>
        <v>23497.5</v>
      </c>
      <c r="T489" s="37" t="s">
        <v>44</v>
      </c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  <c r="LD489" s="33"/>
      <c r="LE489" s="33"/>
      <c r="LF489" s="33"/>
      <c r="LG489" s="33"/>
      <c r="LH489" s="33"/>
      <c r="LI489" s="33"/>
      <c r="LJ489" s="33"/>
      <c r="LK489" s="33"/>
      <c r="LL489" s="33"/>
      <c r="LM489" s="33"/>
      <c r="LN489" s="33"/>
      <c r="LO489" s="33"/>
      <c r="LP489" s="33"/>
      <c r="LQ489" s="33"/>
      <c r="LR489" s="33"/>
      <c r="LS489" s="33"/>
      <c r="LT489" s="33"/>
      <c r="LU489" s="33"/>
      <c r="LV489" s="33"/>
      <c r="LW489" s="33"/>
      <c r="LX489" s="33"/>
      <c r="LY489" s="33"/>
      <c r="LZ489" s="33"/>
      <c r="MA489" s="33"/>
      <c r="MB489" s="33"/>
      <c r="MC489" s="33"/>
      <c r="MD489" s="33"/>
      <c r="ME489" s="33"/>
      <c r="MF489" s="33"/>
      <c r="MG489" s="33"/>
      <c r="MH489" s="33"/>
      <c r="MI489" s="33"/>
      <c r="MJ489" s="33"/>
      <c r="MK489" s="33"/>
      <c r="ML489" s="33"/>
      <c r="MM489" s="33"/>
      <c r="MN489" s="33"/>
      <c r="MO489" s="33"/>
      <c r="MP489" s="33"/>
      <c r="MQ489" s="33"/>
      <c r="MR489" s="33"/>
      <c r="MS489" s="33"/>
      <c r="MT489" s="33"/>
      <c r="MU489" s="33"/>
      <c r="MV489" s="33"/>
      <c r="MW489" s="33"/>
      <c r="MX489" s="33"/>
      <c r="MY489" s="33"/>
      <c r="MZ489" s="33"/>
      <c r="NA489" s="33"/>
      <c r="NB489" s="33"/>
      <c r="NC489" s="33"/>
      <c r="ND489" s="33"/>
      <c r="NE489" s="33"/>
      <c r="NF489" s="33"/>
      <c r="NG489" s="33"/>
      <c r="NH489" s="33"/>
      <c r="NI489" s="33"/>
      <c r="NJ489" s="33"/>
      <c r="NK489" s="33"/>
      <c r="NL489" s="33"/>
      <c r="NM489" s="33"/>
      <c r="NN489" s="33"/>
      <c r="NO489" s="33"/>
      <c r="NP489" s="33"/>
      <c r="NQ489" s="33"/>
      <c r="NR489" s="33"/>
      <c r="NS489" s="33"/>
      <c r="NT489" s="33"/>
      <c r="NU489" s="33"/>
      <c r="NV489" s="33"/>
      <c r="NW489" s="33"/>
      <c r="NX489" s="33"/>
      <c r="NY489" s="33"/>
      <c r="NZ489" s="33"/>
      <c r="OA489" s="33"/>
      <c r="OB489" s="33"/>
      <c r="OC489" s="33"/>
      <c r="OD489" s="33"/>
      <c r="OE489" s="33"/>
      <c r="OF489" s="33"/>
      <c r="OG489" s="33"/>
      <c r="OH489" s="33"/>
      <c r="OI489" s="33"/>
      <c r="OJ489" s="33"/>
      <c r="OK489" s="33"/>
      <c r="OL489" s="33"/>
      <c r="OM489" s="33"/>
      <c r="ON489" s="33"/>
      <c r="OO489" s="33"/>
      <c r="OP489" s="33"/>
      <c r="OQ489" s="33"/>
      <c r="OR489" s="33"/>
      <c r="OS489" s="33"/>
      <c r="OT489" s="33"/>
      <c r="OU489" s="33"/>
      <c r="OV489" s="33"/>
      <c r="OW489" s="33"/>
      <c r="OX489" s="33"/>
      <c r="OY489" s="33"/>
      <c r="OZ489" s="33"/>
      <c r="PA489" s="33"/>
      <c r="PB489" s="33"/>
      <c r="PC489" s="33"/>
      <c r="PD489" s="33"/>
      <c r="PE489" s="33"/>
      <c r="PF489" s="33"/>
      <c r="PG489" s="33"/>
      <c r="PH489" s="33"/>
      <c r="PI489" s="33"/>
      <c r="PJ489" s="33"/>
      <c r="PK489" s="33"/>
      <c r="PL489" s="33"/>
      <c r="PM489" s="33"/>
      <c r="PN489" s="33"/>
      <c r="PO489" s="33"/>
      <c r="PP489" s="33"/>
      <c r="PQ489" s="33"/>
      <c r="PR489" s="33"/>
      <c r="PS489" s="33"/>
      <c r="PT489" s="33"/>
      <c r="PU489" s="33"/>
      <c r="PV489" s="33"/>
      <c r="PW489" s="33"/>
      <c r="PX489" s="33"/>
      <c r="PY489" s="33"/>
      <c r="PZ489" s="33"/>
      <c r="QA489" s="33"/>
      <c r="QB489" s="33"/>
      <c r="QC489" s="33"/>
      <c r="QD489" s="33"/>
      <c r="QE489" s="33"/>
      <c r="QF489" s="33"/>
      <c r="QG489" s="33"/>
      <c r="QH489" s="33"/>
      <c r="QI489" s="33"/>
      <c r="QJ489" s="33"/>
      <c r="QK489" s="33"/>
      <c r="QL489" s="33"/>
      <c r="QM489" s="33"/>
      <c r="QN489" s="33"/>
      <c r="QO489" s="33"/>
      <c r="QP489" s="33"/>
      <c r="QQ489" s="33"/>
      <c r="QR489" s="33"/>
      <c r="QS489" s="33"/>
      <c r="QT489" s="33"/>
      <c r="QU489" s="33"/>
      <c r="QV489" s="33"/>
      <c r="QW489" s="33"/>
      <c r="QX489" s="33"/>
      <c r="QY489" s="33"/>
      <c r="QZ489" s="33"/>
      <c r="RA489" s="33"/>
      <c r="RB489" s="33"/>
      <c r="RC489" s="33"/>
      <c r="RD489" s="33"/>
      <c r="RE489" s="33"/>
      <c r="RF489" s="33"/>
      <c r="RG489" s="33"/>
      <c r="RH489" s="33"/>
      <c r="RI489" s="33"/>
      <c r="RJ489" s="33"/>
      <c r="RK489" s="33"/>
      <c r="RL489" s="33"/>
      <c r="RM489" s="33"/>
      <c r="RN489" s="33"/>
      <c r="RO489" s="33"/>
      <c r="RP489" s="33"/>
      <c r="RQ489" s="33"/>
      <c r="RR489" s="33"/>
      <c r="RS489" s="33"/>
      <c r="RT489" s="33"/>
      <c r="RU489" s="33"/>
      <c r="RV489" s="33"/>
      <c r="RW489" s="33"/>
      <c r="RX489" s="33"/>
      <c r="RY489" s="33"/>
      <c r="RZ489" s="33"/>
      <c r="SA489" s="33"/>
      <c r="SB489" s="33"/>
      <c r="SC489" s="33"/>
      <c r="SD489" s="33"/>
      <c r="SE489" s="33"/>
      <c r="SF489" s="33"/>
      <c r="SG489" s="33"/>
      <c r="SH489" s="33"/>
      <c r="SI489" s="33"/>
      <c r="SJ489" s="33"/>
      <c r="SK489" s="33"/>
      <c r="SL489" s="33"/>
      <c r="SM489" s="33"/>
      <c r="SN489" s="33"/>
      <c r="SO489" s="33"/>
      <c r="SP489" s="33"/>
      <c r="SQ489" s="33"/>
      <c r="SR489" s="33"/>
      <c r="SS489" s="33"/>
      <c r="ST489" s="33"/>
      <c r="SU489" s="33"/>
      <c r="SV489" s="33"/>
      <c r="SW489" s="33"/>
      <c r="SX489" s="33"/>
      <c r="SY489" s="33"/>
      <c r="SZ489" s="33"/>
      <c r="TA489" s="33"/>
      <c r="TB489" s="33"/>
      <c r="TC489" s="33"/>
      <c r="TD489" s="33"/>
      <c r="TE489" s="33"/>
      <c r="TF489" s="33"/>
      <c r="TG489" s="33"/>
      <c r="TH489" s="33"/>
      <c r="TI489" s="33"/>
      <c r="TJ489" s="33"/>
      <c r="TK489" s="33"/>
      <c r="TL489" s="33"/>
      <c r="TM489" s="33"/>
      <c r="TN489" s="33"/>
      <c r="TO489" s="33"/>
      <c r="TP489" s="33"/>
      <c r="TQ489" s="33"/>
      <c r="TR489" s="33"/>
      <c r="TS489" s="33"/>
      <c r="TT489" s="33"/>
      <c r="TU489" s="33"/>
      <c r="TV489" s="33"/>
      <c r="TW489" s="33"/>
      <c r="TX489" s="33"/>
      <c r="TY489" s="33"/>
      <c r="TZ489" s="33"/>
      <c r="UA489" s="33"/>
      <c r="UB489" s="33"/>
      <c r="UC489" s="33"/>
      <c r="UD489" s="33"/>
      <c r="UE489" s="33"/>
      <c r="UF489" s="33"/>
      <c r="UG489" s="33"/>
      <c r="UH489" s="33"/>
      <c r="UI489" s="33"/>
      <c r="UJ489" s="33"/>
      <c r="UK489" s="33"/>
      <c r="UL489" s="33"/>
    </row>
    <row r="490" spans="1:558" s="13" customFormat="1" x14ac:dyDescent="0.25">
      <c r="A490" s="54">
        <v>484</v>
      </c>
      <c r="B490" s="24" t="s">
        <v>741</v>
      </c>
      <c r="C490" s="54" t="s">
        <v>912</v>
      </c>
      <c r="D490" s="80" t="s">
        <v>270</v>
      </c>
      <c r="E490" s="80" t="s">
        <v>36</v>
      </c>
      <c r="F490" s="86" t="s">
        <v>921</v>
      </c>
      <c r="G490" s="25">
        <v>25000</v>
      </c>
      <c r="H490" s="87">
        <v>0</v>
      </c>
      <c r="I490" s="25">
        <v>25</v>
      </c>
      <c r="J490" s="85">
        <v>717.5</v>
      </c>
      <c r="K490" s="60">
        <f t="shared" si="61"/>
        <v>1774.9999999999998</v>
      </c>
      <c r="L490" s="36">
        <f t="shared" si="62"/>
        <v>275</v>
      </c>
      <c r="M490" s="72">
        <v>760</v>
      </c>
      <c r="N490" s="25">
        <f t="shared" si="63"/>
        <v>1772.5000000000002</v>
      </c>
      <c r="O490" s="25"/>
      <c r="P490" s="25">
        <f t="shared" si="64"/>
        <v>1477.5</v>
      </c>
      <c r="Q490" s="25">
        <f t="shared" si="65"/>
        <v>1502.5</v>
      </c>
      <c r="R490" s="25">
        <f t="shared" si="66"/>
        <v>3822.5</v>
      </c>
      <c r="S490" s="25">
        <f t="shared" si="60"/>
        <v>23497.5</v>
      </c>
      <c r="T490" s="37" t="s">
        <v>44</v>
      </c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  <c r="LD490" s="33"/>
      <c r="LE490" s="33"/>
      <c r="LF490" s="33"/>
      <c r="LG490" s="33"/>
      <c r="LH490" s="33"/>
      <c r="LI490" s="33"/>
      <c r="LJ490" s="33"/>
      <c r="LK490" s="33"/>
      <c r="LL490" s="33"/>
      <c r="LM490" s="33"/>
      <c r="LN490" s="33"/>
      <c r="LO490" s="33"/>
      <c r="LP490" s="33"/>
      <c r="LQ490" s="33"/>
      <c r="LR490" s="33"/>
      <c r="LS490" s="33"/>
      <c r="LT490" s="33"/>
      <c r="LU490" s="33"/>
      <c r="LV490" s="33"/>
      <c r="LW490" s="33"/>
      <c r="LX490" s="33"/>
      <c r="LY490" s="33"/>
      <c r="LZ490" s="33"/>
      <c r="MA490" s="33"/>
      <c r="MB490" s="33"/>
      <c r="MC490" s="33"/>
      <c r="MD490" s="33"/>
      <c r="ME490" s="33"/>
      <c r="MF490" s="33"/>
      <c r="MG490" s="33"/>
      <c r="MH490" s="33"/>
      <c r="MI490" s="33"/>
      <c r="MJ490" s="33"/>
      <c r="MK490" s="33"/>
      <c r="ML490" s="33"/>
      <c r="MM490" s="33"/>
      <c r="MN490" s="33"/>
      <c r="MO490" s="33"/>
      <c r="MP490" s="33"/>
      <c r="MQ490" s="33"/>
      <c r="MR490" s="33"/>
      <c r="MS490" s="33"/>
      <c r="MT490" s="33"/>
      <c r="MU490" s="33"/>
      <c r="MV490" s="33"/>
      <c r="MW490" s="33"/>
      <c r="MX490" s="33"/>
      <c r="MY490" s="33"/>
      <c r="MZ490" s="33"/>
      <c r="NA490" s="33"/>
      <c r="NB490" s="33"/>
      <c r="NC490" s="33"/>
      <c r="ND490" s="33"/>
      <c r="NE490" s="33"/>
      <c r="NF490" s="33"/>
      <c r="NG490" s="33"/>
      <c r="NH490" s="33"/>
      <c r="NI490" s="33"/>
      <c r="NJ490" s="33"/>
      <c r="NK490" s="33"/>
      <c r="NL490" s="33"/>
      <c r="NM490" s="33"/>
      <c r="NN490" s="33"/>
      <c r="NO490" s="33"/>
      <c r="NP490" s="33"/>
      <c r="NQ490" s="33"/>
      <c r="NR490" s="33"/>
      <c r="NS490" s="33"/>
      <c r="NT490" s="33"/>
      <c r="NU490" s="33"/>
      <c r="NV490" s="33"/>
      <c r="NW490" s="33"/>
      <c r="NX490" s="33"/>
      <c r="NY490" s="33"/>
      <c r="NZ490" s="33"/>
      <c r="OA490" s="33"/>
      <c r="OB490" s="33"/>
      <c r="OC490" s="33"/>
      <c r="OD490" s="33"/>
      <c r="OE490" s="33"/>
      <c r="OF490" s="33"/>
      <c r="OG490" s="33"/>
      <c r="OH490" s="33"/>
      <c r="OI490" s="33"/>
      <c r="OJ490" s="33"/>
      <c r="OK490" s="33"/>
      <c r="OL490" s="33"/>
      <c r="OM490" s="33"/>
      <c r="ON490" s="33"/>
      <c r="OO490" s="33"/>
      <c r="OP490" s="33"/>
      <c r="OQ490" s="33"/>
      <c r="OR490" s="33"/>
      <c r="OS490" s="33"/>
      <c r="OT490" s="33"/>
      <c r="OU490" s="33"/>
      <c r="OV490" s="33"/>
      <c r="OW490" s="33"/>
      <c r="OX490" s="33"/>
      <c r="OY490" s="33"/>
      <c r="OZ490" s="33"/>
      <c r="PA490" s="33"/>
      <c r="PB490" s="33"/>
      <c r="PC490" s="33"/>
      <c r="PD490" s="33"/>
      <c r="PE490" s="33"/>
      <c r="PF490" s="33"/>
      <c r="PG490" s="33"/>
      <c r="PH490" s="33"/>
      <c r="PI490" s="33"/>
      <c r="PJ490" s="33"/>
      <c r="PK490" s="33"/>
      <c r="PL490" s="33"/>
      <c r="PM490" s="33"/>
      <c r="PN490" s="33"/>
      <c r="PO490" s="33"/>
      <c r="PP490" s="33"/>
      <c r="PQ490" s="33"/>
      <c r="PR490" s="33"/>
      <c r="PS490" s="33"/>
      <c r="PT490" s="33"/>
      <c r="PU490" s="33"/>
      <c r="PV490" s="33"/>
      <c r="PW490" s="33"/>
      <c r="PX490" s="33"/>
      <c r="PY490" s="33"/>
      <c r="PZ490" s="33"/>
      <c r="QA490" s="33"/>
      <c r="QB490" s="33"/>
      <c r="QC490" s="33"/>
      <c r="QD490" s="33"/>
      <c r="QE490" s="33"/>
      <c r="QF490" s="33"/>
      <c r="QG490" s="33"/>
      <c r="QH490" s="33"/>
      <c r="QI490" s="33"/>
      <c r="QJ490" s="33"/>
      <c r="QK490" s="33"/>
      <c r="QL490" s="33"/>
      <c r="QM490" s="33"/>
      <c r="QN490" s="33"/>
      <c r="QO490" s="33"/>
      <c r="QP490" s="33"/>
      <c r="QQ490" s="33"/>
      <c r="QR490" s="33"/>
      <c r="QS490" s="33"/>
      <c r="QT490" s="33"/>
      <c r="QU490" s="33"/>
      <c r="QV490" s="33"/>
      <c r="QW490" s="33"/>
      <c r="QX490" s="33"/>
      <c r="QY490" s="33"/>
      <c r="QZ490" s="33"/>
      <c r="RA490" s="33"/>
      <c r="RB490" s="33"/>
      <c r="RC490" s="33"/>
      <c r="RD490" s="33"/>
      <c r="RE490" s="33"/>
      <c r="RF490" s="33"/>
      <c r="RG490" s="33"/>
      <c r="RH490" s="33"/>
      <c r="RI490" s="33"/>
      <c r="RJ490" s="33"/>
      <c r="RK490" s="33"/>
      <c r="RL490" s="33"/>
      <c r="RM490" s="33"/>
      <c r="RN490" s="33"/>
      <c r="RO490" s="33"/>
      <c r="RP490" s="33"/>
      <c r="RQ490" s="33"/>
      <c r="RR490" s="33"/>
      <c r="RS490" s="33"/>
      <c r="RT490" s="33"/>
      <c r="RU490" s="33"/>
      <c r="RV490" s="33"/>
      <c r="RW490" s="33"/>
      <c r="RX490" s="33"/>
      <c r="RY490" s="33"/>
      <c r="RZ490" s="33"/>
      <c r="SA490" s="33"/>
      <c r="SB490" s="33"/>
      <c r="SC490" s="33"/>
      <c r="SD490" s="33"/>
      <c r="SE490" s="33"/>
      <c r="SF490" s="33"/>
      <c r="SG490" s="33"/>
      <c r="SH490" s="33"/>
      <c r="SI490" s="33"/>
      <c r="SJ490" s="33"/>
      <c r="SK490" s="33"/>
      <c r="SL490" s="33"/>
      <c r="SM490" s="33"/>
      <c r="SN490" s="33"/>
      <c r="SO490" s="33"/>
      <c r="SP490" s="33"/>
      <c r="SQ490" s="33"/>
      <c r="SR490" s="33"/>
      <c r="SS490" s="33"/>
      <c r="ST490" s="33"/>
      <c r="SU490" s="33"/>
      <c r="SV490" s="33"/>
      <c r="SW490" s="33"/>
      <c r="SX490" s="33"/>
      <c r="SY490" s="33"/>
      <c r="SZ490" s="33"/>
      <c r="TA490" s="33"/>
      <c r="TB490" s="33"/>
      <c r="TC490" s="33"/>
      <c r="TD490" s="33"/>
      <c r="TE490" s="33"/>
      <c r="TF490" s="33"/>
      <c r="TG490" s="33"/>
      <c r="TH490" s="33"/>
      <c r="TI490" s="33"/>
      <c r="TJ490" s="33"/>
      <c r="TK490" s="33"/>
      <c r="TL490" s="33"/>
      <c r="TM490" s="33"/>
      <c r="TN490" s="33"/>
      <c r="TO490" s="33"/>
      <c r="TP490" s="33"/>
      <c r="TQ490" s="33"/>
      <c r="TR490" s="33"/>
      <c r="TS490" s="33"/>
      <c r="TT490" s="33"/>
      <c r="TU490" s="33"/>
      <c r="TV490" s="33"/>
      <c r="TW490" s="33"/>
      <c r="TX490" s="33"/>
      <c r="TY490" s="33"/>
      <c r="TZ490" s="33"/>
      <c r="UA490" s="33"/>
      <c r="UB490" s="33"/>
      <c r="UC490" s="33"/>
      <c r="UD490" s="33"/>
      <c r="UE490" s="33"/>
      <c r="UF490" s="33"/>
      <c r="UG490" s="33"/>
      <c r="UH490" s="33"/>
      <c r="UI490" s="33"/>
      <c r="UJ490" s="33"/>
      <c r="UK490" s="33"/>
      <c r="UL490" s="33"/>
    </row>
    <row r="491" spans="1:558" s="13" customFormat="1" x14ac:dyDescent="0.25">
      <c r="A491" s="54">
        <v>485</v>
      </c>
      <c r="B491" s="24" t="s">
        <v>744</v>
      </c>
      <c r="C491" s="54" t="s">
        <v>913</v>
      </c>
      <c r="D491" s="80" t="s">
        <v>270</v>
      </c>
      <c r="E491" s="80" t="s">
        <v>36</v>
      </c>
      <c r="F491" s="86" t="s">
        <v>921</v>
      </c>
      <c r="G491" s="25">
        <v>25000</v>
      </c>
      <c r="H491" s="87">
        <v>0</v>
      </c>
      <c r="I491" s="25">
        <v>25</v>
      </c>
      <c r="J491" s="85">
        <v>717.5</v>
      </c>
      <c r="K491" s="60">
        <f t="shared" si="61"/>
        <v>1774.9999999999998</v>
      </c>
      <c r="L491" s="36">
        <f t="shared" si="62"/>
        <v>275</v>
      </c>
      <c r="M491" s="72">
        <v>760</v>
      </c>
      <c r="N491" s="25">
        <f t="shared" si="63"/>
        <v>1772.5000000000002</v>
      </c>
      <c r="O491" s="25"/>
      <c r="P491" s="25">
        <f t="shared" si="64"/>
        <v>1477.5</v>
      </c>
      <c r="Q491" s="25">
        <f t="shared" si="65"/>
        <v>1502.5</v>
      </c>
      <c r="R491" s="25">
        <f t="shared" si="66"/>
        <v>3822.5</v>
      </c>
      <c r="S491" s="25">
        <f t="shared" si="60"/>
        <v>23497.5</v>
      </c>
      <c r="T491" s="37" t="s">
        <v>44</v>
      </c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  <c r="LD491" s="33"/>
      <c r="LE491" s="33"/>
      <c r="LF491" s="33"/>
      <c r="LG491" s="33"/>
      <c r="LH491" s="33"/>
      <c r="LI491" s="33"/>
      <c r="LJ491" s="33"/>
      <c r="LK491" s="33"/>
      <c r="LL491" s="33"/>
      <c r="LM491" s="33"/>
      <c r="LN491" s="33"/>
      <c r="LO491" s="33"/>
      <c r="LP491" s="33"/>
      <c r="LQ491" s="33"/>
      <c r="LR491" s="33"/>
      <c r="LS491" s="33"/>
      <c r="LT491" s="33"/>
      <c r="LU491" s="33"/>
      <c r="LV491" s="33"/>
      <c r="LW491" s="33"/>
      <c r="LX491" s="33"/>
      <c r="LY491" s="33"/>
      <c r="LZ491" s="33"/>
      <c r="MA491" s="33"/>
      <c r="MB491" s="33"/>
      <c r="MC491" s="33"/>
      <c r="MD491" s="33"/>
      <c r="ME491" s="33"/>
      <c r="MF491" s="33"/>
      <c r="MG491" s="33"/>
      <c r="MH491" s="33"/>
      <c r="MI491" s="33"/>
      <c r="MJ491" s="33"/>
      <c r="MK491" s="33"/>
      <c r="ML491" s="33"/>
      <c r="MM491" s="33"/>
      <c r="MN491" s="33"/>
      <c r="MO491" s="33"/>
      <c r="MP491" s="33"/>
      <c r="MQ491" s="33"/>
      <c r="MR491" s="33"/>
      <c r="MS491" s="33"/>
      <c r="MT491" s="33"/>
      <c r="MU491" s="33"/>
      <c r="MV491" s="33"/>
      <c r="MW491" s="33"/>
      <c r="MX491" s="33"/>
      <c r="MY491" s="33"/>
      <c r="MZ491" s="33"/>
      <c r="NA491" s="33"/>
      <c r="NB491" s="33"/>
      <c r="NC491" s="33"/>
      <c r="ND491" s="33"/>
      <c r="NE491" s="33"/>
      <c r="NF491" s="33"/>
      <c r="NG491" s="33"/>
      <c r="NH491" s="33"/>
      <c r="NI491" s="33"/>
      <c r="NJ491" s="33"/>
      <c r="NK491" s="33"/>
      <c r="NL491" s="33"/>
      <c r="NM491" s="33"/>
      <c r="NN491" s="33"/>
      <c r="NO491" s="33"/>
      <c r="NP491" s="33"/>
      <c r="NQ491" s="33"/>
      <c r="NR491" s="33"/>
      <c r="NS491" s="33"/>
      <c r="NT491" s="33"/>
      <c r="NU491" s="33"/>
      <c r="NV491" s="33"/>
      <c r="NW491" s="33"/>
      <c r="NX491" s="33"/>
      <c r="NY491" s="33"/>
      <c r="NZ491" s="33"/>
      <c r="OA491" s="33"/>
      <c r="OB491" s="33"/>
      <c r="OC491" s="33"/>
      <c r="OD491" s="33"/>
      <c r="OE491" s="33"/>
      <c r="OF491" s="33"/>
      <c r="OG491" s="33"/>
      <c r="OH491" s="33"/>
      <c r="OI491" s="33"/>
      <c r="OJ491" s="33"/>
      <c r="OK491" s="33"/>
      <c r="OL491" s="33"/>
      <c r="OM491" s="33"/>
      <c r="ON491" s="33"/>
      <c r="OO491" s="33"/>
      <c r="OP491" s="33"/>
      <c r="OQ491" s="33"/>
      <c r="OR491" s="33"/>
      <c r="OS491" s="33"/>
      <c r="OT491" s="33"/>
      <c r="OU491" s="33"/>
      <c r="OV491" s="33"/>
      <c r="OW491" s="33"/>
      <c r="OX491" s="33"/>
      <c r="OY491" s="33"/>
      <c r="OZ491" s="33"/>
      <c r="PA491" s="33"/>
      <c r="PB491" s="33"/>
      <c r="PC491" s="33"/>
      <c r="PD491" s="33"/>
      <c r="PE491" s="33"/>
      <c r="PF491" s="33"/>
      <c r="PG491" s="33"/>
      <c r="PH491" s="33"/>
      <c r="PI491" s="33"/>
      <c r="PJ491" s="33"/>
      <c r="PK491" s="33"/>
      <c r="PL491" s="33"/>
      <c r="PM491" s="33"/>
      <c r="PN491" s="33"/>
      <c r="PO491" s="33"/>
      <c r="PP491" s="33"/>
      <c r="PQ491" s="33"/>
      <c r="PR491" s="33"/>
      <c r="PS491" s="33"/>
      <c r="PT491" s="33"/>
      <c r="PU491" s="33"/>
      <c r="PV491" s="33"/>
      <c r="PW491" s="33"/>
      <c r="PX491" s="33"/>
      <c r="PY491" s="33"/>
      <c r="PZ491" s="33"/>
      <c r="QA491" s="33"/>
      <c r="QB491" s="33"/>
      <c r="QC491" s="33"/>
      <c r="QD491" s="33"/>
      <c r="QE491" s="33"/>
      <c r="QF491" s="33"/>
      <c r="QG491" s="33"/>
      <c r="QH491" s="33"/>
      <c r="QI491" s="33"/>
      <c r="QJ491" s="33"/>
      <c r="QK491" s="33"/>
      <c r="QL491" s="33"/>
      <c r="QM491" s="33"/>
      <c r="QN491" s="33"/>
      <c r="QO491" s="33"/>
      <c r="QP491" s="33"/>
      <c r="QQ491" s="33"/>
      <c r="QR491" s="33"/>
      <c r="QS491" s="33"/>
      <c r="QT491" s="33"/>
      <c r="QU491" s="33"/>
      <c r="QV491" s="33"/>
      <c r="QW491" s="33"/>
      <c r="QX491" s="33"/>
      <c r="QY491" s="33"/>
      <c r="QZ491" s="33"/>
      <c r="RA491" s="33"/>
      <c r="RB491" s="33"/>
      <c r="RC491" s="33"/>
      <c r="RD491" s="33"/>
      <c r="RE491" s="33"/>
      <c r="RF491" s="33"/>
      <c r="RG491" s="33"/>
      <c r="RH491" s="33"/>
      <c r="RI491" s="33"/>
      <c r="RJ491" s="33"/>
      <c r="RK491" s="33"/>
      <c r="RL491" s="33"/>
      <c r="RM491" s="33"/>
      <c r="RN491" s="33"/>
      <c r="RO491" s="33"/>
      <c r="RP491" s="33"/>
      <c r="RQ491" s="33"/>
      <c r="RR491" s="33"/>
      <c r="RS491" s="33"/>
      <c r="RT491" s="33"/>
      <c r="RU491" s="33"/>
      <c r="RV491" s="33"/>
      <c r="RW491" s="33"/>
      <c r="RX491" s="33"/>
      <c r="RY491" s="33"/>
      <c r="RZ491" s="33"/>
      <c r="SA491" s="33"/>
      <c r="SB491" s="33"/>
      <c r="SC491" s="33"/>
      <c r="SD491" s="33"/>
      <c r="SE491" s="33"/>
      <c r="SF491" s="33"/>
      <c r="SG491" s="33"/>
      <c r="SH491" s="33"/>
      <c r="SI491" s="33"/>
      <c r="SJ491" s="33"/>
      <c r="SK491" s="33"/>
      <c r="SL491" s="33"/>
      <c r="SM491" s="33"/>
      <c r="SN491" s="33"/>
      <c r="SO491" s="33"/>
      <c r="SP491" s="33"/>
      <c r="SQ491" s="33"/>
      <c r="SR491" s="33"/>
      <c r="SS491" s="33"/>
      <c r="ST491" s="33"/>
      <c r="SU491" s="33"/>
      <c r="SV491" s="33"/>
      <c r="SW491" s="33"/>
      <c r="SX491" s="33"/>
      <c r="SY491" s="33"/>
      <c r="SZ491" s="33"/>
      <c r="TA491" s="33"/>
      <c r="TB491" s="33"/>
      <c r="TC491" s="33"/>
      <c r="TD491" s="33"/>
      <c r="TE491" s="33"/>
      <c r="TF491" s="33"/>
      <c r="TG491" s="33"/>
      <c r="TH491" s="33"/>
      <c r="TI491" s="33"/>
      <c r="TJ491" s="33"/>
      <c r="TK491" s="33"/>
      <c r="TL491" s="33"/>
      <c r="TM491" s="33"/>
      <c r="TN491" s="33"/>
      <c r="TO491" s="33"/>
      <c r="TP491" s="33"/>
      <c r="TQ491" s="33"/>
      <c r="TR491" s="33"/>
      <c r="TS491" s="33"/>
      <c r="TT491" s="33"/>
      <c r="TU491" s="33"/>
      <c r="TV491" s="33"/>
      <c r="TW491" s="33"/>
      <c r="TX491" s="33"/>
      <c r="TY491" s="33"/>
      <c r="TZ491" s="33"/>
      <c r="UA491" s="33"/>
      <c r="UB491" s="33"/>
      <c r="UC491" s="33"/>
      <c r="UD491" s="33"/>
      <c r="UE491" s="33"/>
      <c r="UF491" s="33"/>
      <c r="UG491" s="33"/>
      <c r="UH491" s="33"/>
      <c r="UI491" s="33"/>
      <c r="UJ491" s="33"/>
      <c r="UK491" s="33"/>
      <c r="UL491" s="33"/>
    </row>
    <row r="492" spans="1:558" s="13" customFormat="1" x14ac:dyDescent="0.25">
      <c r="A492" s="54">
        <v>486</v>
      </c>
      <c r="B492" s="24" t="s">
        <v>751</v>
      </c>
      <c r="C492" s="54" t="s">
        <v>912</v>
      </c>
      <c r="D492" s="80" t="s">
        <v>270</v>
      </c>
      <c r="E492" s="80" t="s">
        <v>36</v>
      </c>
      <c r="F492" s="86" t="s">
        <v>921</v>
      </c>
      <c r="G492" s="25">
        <v>45000</v>
      </c>
      <c r="H492" s="85">
        <v>1148.33</v>
      </c>
      <c r="I492" s="25">
        <v>25</v>
      </c>
      <c r="J492" s="85">
        <v>1291.5</v>
      </c>
      <c r="K492" s="60">
        <f t="shared" si="61"/>
        <v>3194.9999999999995</v>
      </c>
      <c r="L492" s="36">
        <f t="shared" si="62"/>
        <v>495.00000000000006</v>
      </c>
      <c r="M492" s="72">
        <v>1368</v>
      </c>
      <c r="N492" s="25">
        <f t="shared" si="63"/>
        <v>3190.5</v>
      </c>
      <c r="O492" s="25"/>
      <c r="P492" s="25">
        <f t="shared" si="64"/>
        <v>2659.5</v>
      </c>
      <c r="Q492" s="25">
        <f t="shared" si="65"/>
        <v>3832.83</v>
      </c>
      <c r="R492" s="25">
        <f t="shared" si="66"/>
        <v>6880.5</v>
      </c>
      <c r="S492" s="25">
        <f t="shared" si="60"/>
        <v>41167.17</v>
      </c>
      <c r="T492" s="37" t="s">
        <v>44</v>
      </c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  <c r="LD492" s="33"/>
      <c r="LE492" s="33"/>
      <c r="LF492" s="33"/>
      <c r="LG492" s="33"/>
      <c r="LH492" s="33"/>
      <c r="LI492" s="33"/>
      <c r="LJ492" s="33"/>
      <c r="LK492" s="33"/>
      <c r="LL492" s="33"/>
      <c r="LM492" s="33"/>
      <c r="LN492" s="33"/>
      <c r="LO492" s="33"/>
      <c r="LP492" s="33"/>
      <c r="LQ492" s="33"/>
      <c r="LR492" s="33"/>
      <c r="LS492" s="33"/>
      <c r="LT492" s="33"/>
      <c r="LU492" s="33"/>
      <c r="LV492" s="33"/>
      <c r="LW492" s="33"/>
      <c r="LX492" s="33"/>
      <c r="LY492" s="33"/>
      <c r="LZ492" s="33"/>
      <c r="MA492" s="33"/>
      <c r="MB492" s="33"/>
      <c r="MC492" s="33"/>
      <c r="MD492" s="33"/>
      <c r="ME492" s="33"/>
      <c r="MF492" s="33"/>
      <c r="MG492" s="33"/>
      <c r="MH492" s="33"/>
      <c r="MI492" s="33"/>
      <c r="MJ492" s="33"/>
      <c r="MK492" s="33"/>
      <c r="ML492" s="33"/>
      <c r="MM492" s="33"/>
      <c r="MN492" s="33"/>
      <c r="MO492" s="33"/>
      <c r="MP492" s="33"/>
      <c r="MQ492" s="33"/>
      <c r="MR492" s="33"/>
      <c r="MS492" s="33"/>
      <c r="MT492" s="33"/>
      <c r="MU492" s="33"/>
      <c r="MV492" s="33"/>
      <c r="MW492" s="33"/>
      <c r="MX492" s="33"/>
      <c r="MY492" s="33"/>
      <c r="MZ492" s="33"/>
      <c r="NA492" s="33"/>
      <c r="NB492" s="33"/>
      <c r="NC492" s="33"/>
      <c r="ND492" s="33"/>
      <c r="NE492" s="33"/>
      <c r="NF492" s="33"/>
      <c r="NG492" s="33"/>
      <c r="NH492" s="33"/>
      <c r="NI492" s="33"/>
      <c r="NJ492" s="33"/>
      <c r="NK492" s="33"/>
      <c r="NL492" s="33"/>
      <c r="NM492" s="33"/>
      <c r="NN492" s="33"/>
      <c r="NO492" s="33"/>
      <c r="NP492" s="33"/>
      <c r="NQ492" s="33"/>
      <c r="NR492" s="33"/>
      <c r="NS492" s="33"/>
      <c r="NT492" s="33"/>
      <c r="NU492" s="33"/>
      <c r="NV492" s="33"/>
      <c r="NW492" s="33"/>
      <c r="NX492" s="33"/>
      <c r="NY492" s="33"/>
      <c r="NZ492" s="33"/>
      <c r="OA492" s="33"/>
      <c r="OB492" s="33"/>
      <c r="OC492" s="33"/>
      <c r="OD492" s="33"/>
      <c r="OE492" s="33"/>
      <c r="OF492" s="33"/>
      <c r="OG492" s="33"/>
      <c r="OH492" s="33"/>
      <c r="OI492" s="33"/>
      <c r="OJ492" s="33"/>
      <c r="OK492" s="33"/>
      <c r="OL492" s="33"/>
      <c r="OM492" s="33"/>
      <c r="ON492" s="33"/>
      <c r="OO492" s="33"/>
      <c r="OP492" s="33"/>
      <c r="OQ492" s="33"/>
      <c r="OR492" s="33"/>
      <c r="OS492" s="33"/>
      <c r="OT492" s="33"/>
      <c r="OU492" s="33"/>
      <c r="OV492" s="33"/>
      <c r="OW492" s="33"/>
      <c r="OX492" s="33"/>
      <c r="OY492" s="33"/>
      <c r="OZ492" s="33"/>
      <c r="PA492" s="33"/>
      <c r="PB492" s="33"/>
      <c r="PC492" s="33"/>
      <c r="PD492" s="33"/>
      <c r="PE492" s="33"/>
      <c r="PF492" s="33"/>
      <c r="PG492" s="33"/>
      <c r="PH492" s="33"/>
      <c r="PI492" s="33"/>
      <c r="PJ492" s="33"/>
      <c r="PK492" s="33"/>
      <c r="PL492" s="33"/>
      <c r="PM492" s="33"/>
      <c r="PN492" s="33"/>
      <c r="PO492" s="33"/>
      <c r="PP492" s="33"/>
      <c r="PQ492" s="33"/>
      <c r="PR492" s="33"/>
      <c r="PS492" s="33"/>
      <c r="PT492" s="33"/>
      <c r="PU492" s="33"/>
      <c r="PV492" s="33"/>
      <c r="PW492" s="33"/>
      <c r="PX492" s="33"/>
      <c r="PY492" s="33"/>
      <c r="PZ492" s="33"/>
      <c r="QA492" s="33"/>
      <c r="QB492" s="33"/>
      <c r="QC492" s="33"/>
      <c r="QD492" s="33"/>
      <c r="QE492" s="33"/>
      <c r="QF492" s="33"/>
      <c r="QG492" s="33"/>
      <c r="QH492" s="33"/>
      <c r="QI492" s="33"/>
      <c r="QJ492" s="33"/>
      <c r="QK492" s="33"/>
      <c r="QL492" s="33"/>
      <c r="QM492" s="33"/>
      <c r="QN492" s="33"/>
      <c r="QO492" s="33"/>
      <c r="QP492" s="33"/>
      <c r="QQ492" s="33"/>
      <c r="QR492" s="33"/>
      <c r="QS492" s="33"/>
      <c r="QT492" s="33"/>
      <c r="QU492" s="33"/>
      <c r="QV492" s="33"/>
      <c r="QW492" s="33"/>
      <c r="QX492" s="33"/>
      <c r="QY492" s="33"/>
      <c r="QZ492" s="33"/>
      <c r="RA492" s="33"/>
      <c r="RB492" s="33"/>
      <c r="RC492" s="33"/>
      <c r="RD492" s="33"/>
      <c r="RE492" s="33"/>
      <c r="RF492" s="33"/>
      <c r="RG492" s="33"/>
      <c r="RH492" s="33"/>
      <c r="RI492" s="33"/>
      <c r="RJ492" s="33"/>
      <c r="RK492" s="33"/>
      <c r="RL492" s="33"/>
      <c r="RM492" s="33"/>
      <c r="RN492" s="33"/>
      <c r="RO492" s="33"/>
      <c r="RP492" s="33"/>
      <c r="RQ492" s="33"/>
      <c r="RR492" s="33"/>
      <c r="RS492" s="33"/>
      <c r="RT492" s="33"/>
      <c r="RU492" s="33"/>
      <c r="RV492" s="33"/>
      <c r="RW492" s="33"/>
      <c r="RX492" s="33"/>
      <c r="RY492" s="33"/>
      <c r="RZ492" s="33"/>
      <c r="SA492" s="33"/>
      <c r="SB492" s="33"/>
      <c r="SC492" s="33"/>
      <c r="SD492" s="33"/>
      <c r="SE492" s="33"/>
      <c r="SF492" s="33"/>
      <c r="SG492" s="33"/>
      <c r="SH492" s="33"/>
      <c r="SI492" s="33"/>
      <c r="SJ492" s="33"/>
      <c r="SK492" s="33"/>
      <c r="SL492" s="33"/>
      <c r="SM492" s="33"/>
      <c r="SN492" s="33"/>
      <c r="SO492" s="33"/>
      <c r="SP492" s="33"/>
      <c r="SQ492" s="33"/>
      <c r="SR492" s="33"/>
      <c r="SS492" s="33"/>
      <c r="ST492" s="33"/>
      <c r="SU492" s="33"/>
      <c r="SV492" s="33"/>
      <c r="SW492" s="33"/>
      <c r="SX492" s="33"/>
      <c r="SY492" s="33"/>
      <c r="SZ492" s="33"/>
      <c r="TA492" s="33"/>
      <c r="TB492" s="33"/>
      <c r="TC492" s="33"/>
      <c r="TD492" s="33"/>
      <c r="TE492" s="33"/>
      <c r="TF492" s="33"/>
      <c r="TG492" s="33"/>
      <c r="TH492" s="33"/>
      <c r="TI492" s="33"/>
      <c r="TJ492" s="33"/>
      <c r="TK492" s="33"/>
      <c r="TL492" s="33"/>
      <c r="TM492" s="33"/>
      <c r="TN492" s="33"/>
      <c r="TO492" s="33"/>
      <c r="TP492" s="33"/>
      <c r="TQ492" s="33"/>
      <c r="TR492" s="33"/>
      <c r="TS492" s="33"/>
      <c r="TT492" s="33"/>
      <c r="TU492" s="33"/>
      <c r="TV492" s="33"/>
      <c r="TW492" s="33"/>
      <c r="TX492" s="33"/>
      <c r="TY492" s="33"/>
      <c r="TZ492" s="33"/>
      <c r="UA492" s="33"/>
      <c r="UB492" s="33"/>
      <c r="UC492" s="33"/>
      <c r="UD492" s="33"/>
      <c r="UE492" s="33"/>
      <c r="UF492" s="33"/>
      <c r="UG492" s="33"/>
      <c r="UH492" s="33"/>
      <c r="UI492" s="33"/>
      <c r="UJ492" s="33"/>
      <c r="UK492" s="33"/>
      <c r="UL492" s="33"/>
    </row>
    <row r="493" spans="1:558" s="13" customFormat="1" x14ac:dyDescent="0.25">
      <c r="A493" s="54">
        <v>487</v>
      </c>
      <c r="B493" s="24" t="s">
        <v>755</v>
      </c>
      <c r="C493" s="54" t="s">
        <v>912</v>
      </c>
      <c r="D493" s="80" t="s">
        <v>270</v>
      </c>
      <c r="E493" s="80" t="s">
        <v>69</v>
      </c>
      <c r="F493" s="86" t="s">
        <v>920</v>
      </c>
      <c r="G493" s="25">
        <v>25000</v>
      </c>
      <c r="H493" s="87">
        <v>0</v>
      </c>
      <c r="I493" s="25">
        <v>25</v>
      </c>
      <c r="J493" s="85">
        <v>717.5</v>
      </c>
      <c r="K493" s="60">
        <f t="shared" si="61"/>
        <v>1774.9999999999998</v>
      </c>
      <c r="L493" s="36">
        <f t="shared" si="62"/>
        <v>275</v>
      </c>
      <c r="M493" s="72">
        <v>760</v>
      </c>
      <c r="N493" s="25">
        <f t="shared" si="63"/>
        <v>1772.5000000000002</v>
      </c>
      <c r="O493" s="25"/>
      <c r="P493" s="25">
        <f t="shared" si="64"/>
        <v>1477.5</v>
      </c>
      <c r="Q493" s="25">
        <f t="shared" si="65"/>
        <v>1502.5</v>
      </c>
      <c r="R493" s="25">
        <f t="shared" si="66"/>
        <v>3822.5</v>
      </c>
      <c r="S493" s="25">
        <f t="shared" si="60"/>
        <v>23497.5</v>
      </c>
      <c r="T493" s="37" t="s">
        <v>44</v>
      </c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  <c r="LD493" s="33"/>
      <c r="LE493" s="33"/>
      <c r="LF493" s="33"/>
      <c r="LG493" s="33"/>
      <c r="LH493" s="33"/>
      <c r="LI493" s="33"/>
      <c r="LJ493" s="33"/>
      <c r="LK493" s="33"/>
      <c r="LL493" s="33"/>
      <c r="LM493" s="33"/>
      <c r="LN493" s="33"/>
      <c r="LO493" s="33"/>
      <c r="LP493" s="33"/>
      <c r="LQ493" s="33"/>
      <c r="LR493" s="33"/>
      <c r="LS493" s="33"/>
      <c r="LT493" s="33"/>
      <c r="LU493" s="33"/>
      <c r="LV493" s="33"/>
      <c r="LW493" s="33"/>
      <c r="LX493" s="33"/>
      <c r="LY493" s="33"/>
      <c r="LZ493" s="33"/>
      <c r="MA493" s="33"/>
      <c r="MB493" s="33"/>
      <c r="MC493" s="33"/>
      <c r="MD493" s="33"/>
      <c r="ME493" s="33"/>
      <c r="MF493" s="33"/>
      <c r="MG493" s="33"/>
      <c r="MH493" s="33"/>
      <c r="MI493" s="33"/>
      <c r="MJ493" s="33"/>
      <c r="MK493" s="33"/>
      <c r="ML493" s="33"/>
      <c r="MM493" s="33"/>
      <c r="MN493" s="33"/>
      <c r="MO493" s="33"/>
      <c r="MP493" s="33"/>
      <c r="MQ493" s="33"/>
      <c r="MR493" s="33"/>
      <c r="MS493" s="33"/>
      <c r="MT493" s="33"/>
      <c r="MU493" s="33"/>
      <c r="MV493" s="33"/>
      <c r="MW493" s="33"/>
      <c r="MX493" s="33"/>
      <c r="MY493" s="33"/>
      <c r="MZ493" s="33"/>
      <c r="NA493" s="33"/>
      <c r="NB493" s="33"/>
      <c r="NC493" s="33"/>
      <c r="ND493" s="33"/>
      <c r="NE493" s="33"/>
      <c r="NF493" s="33"/>
      <c r="NG493" s="33"/>
      <c r="NH493" s="33"/>
      <c r="NI493" s="33"/>
      <c r="NJ493" s="33"/>
      <c r="NK493" s="33"/>
      <c r="NL493" s="33"/>
      <c r="NM493" s="33"/>
      <c r="NN493" s="33"/>
      <c r="NO493" s="33"/>
      <c r="NP493" s="33"/>
      <c r="NQ493" s="33"/>
      <c r="NR493" s="33"/>
      <c r="NS493" s="33"/>
      <c r="NT493" s="33"/>
      <c r="NU493" s="33"/>
      <c r="NV493" s="33"/>
      <c r="NW493" s="33"/>
      <c r="NX493" s="33"/>
      <c r="NY493" s="33"/>
      <c r="NZ493" s="33"/>
      <c r="OA493" s="33"/>
      <c r="OB493" s="33"/>
      <c r="OC493" s="33"/>
      <c r="OD493" s="33"/>
      <c r="OE493" s="33"/>
      <c r="OF493" s="33"/>
      <c r="OG493" s="33"/>
      <c r="OH493" s="33"/>
      <c r="OI493" s="33"/>
      <c r="OJ493" s="33"/>
      <c r="OK493" s="33"/>
      <c r="OL493" s="33"/>
      <c r="OM493" s="33"/>
      <c r="ON493" s="33"/>
      <c r="OO493" s="33"/>
      <c r="OP493" s="33"/>
      <c r="OQ493" s="33"/>
      <c r="OR493" s="33"/>
      <c r="OS493" s="33"/>
      <c r="OT493" s="33"/>
      <c r="OU493" s="33"/>
      <c r="OV493" s="33"/>
      <c r="OW493" s="33"/>
      <c r="OX493" s="33"/>
      <c r="OY493" s="33"/>
      <c r="OZ493" s="33"/>
      <c r="PA493" s="33"/>
      <c r="PB493" s="33"/>
      <c r="PC493" s="33"/>
      <c r="PD493" s="33"/>
      <c r="PE493" s="33"/>
      <c r="PF493" s="33"/>
      <c r="PG493" s="33"/>
      <c r="PH493" s="33"/>
      <c r="PI493" s="33"/>
      <c r="PJ493" s="33"/>
      <c r="PK493" s="33"/>
      <c r="PL493" s="33"/>
      <c r="PM493" s="33"/>
      <c r="PN493" s="33"/>
      <c r="PO493" s="33"/>
      <c r="PP493" s="33"/>
      <c r="PQ493" s="33"/>
      <c r="PR493" s="33"/>
      <c r="PS493" s="33"/>
      <c r="PT493" s="33"/>
      <c r="PU493" s="33"/>
      <c r="PV493" s="33"/>
      <c r="PW493" s="33"/>
      <c r="PX493" s="33"/>
      <c r="PY493" s="33"/>
      <c r="PZ493" s="33"/>
      <c r="QA493" s="33"/>
      <c r="QB493" s="33"/>
      <c r="QC493" s="33"/>
      <c r="QD493" s="33"/>
      <c r="QE493" s="33"/>
      <c r="QF493" s="33"/>
      <c r="QG493" s="33"/>
      <c r="QH493" s="33"/>
      <c r="QI493" s="33"/>
      <c r="QJ493" s="33"/>
      <c r="QK493" s="33"/>
      <c r="QL493" s="33"/>
      <c r="QM493" s="33"/>
      <c r="QN493" s="33"/>
      <c r="QO493" s="33"/>
      <c r="QP493" s="33"/>
      <c r="QQ493" s="33"/>
      <c r="QR493" s="33"/>
      <c r="QS493" s="33"/>
      <c r="QT493" s="33"/>
      <c r="QU493" s="33"/>
      <c r="QV493" s="33"/>
      <c r="QW493" s="33"/>
      <c r="QX493" s="33"/>
      <c r="QY493" s="33"/>
      <c r="QZ493" s="33"/>
      <c r="RA493" s="33"/>
      <c r="RB493" s="33"/>
      <c r="RC493" s="33"/>
      <c r="RD493" s="33"/>
      <c r="RE493" s="33"/>
      <c r="RF493" s="33"/>
      <c r="RG493" s="33"/>
      <c r="RH493" s="33"/>
      <c r="RI493" s="33"/>
      <c r="RJ493" s="33"/>
      <c r="RK493" s="33"/>
      <c r="RL493" s="33"/>
      <c r="RM493" s="33"/>
      <c r="RN493" s="33"/>
      <c r="RO493" s="33"/>
      <c r="RP493" s="33"/>
      <c r="RQ493" s="33"/>
      <c r="RR493" s="33"/>
      <c r="RS493" s="33"/>
      <c r="RT493" s="33"/>
      <c r="RU493" s="33"/>
      <c r="RV493" s="33"/>
      <c r="RW493" s="33"/>
      <c r="RX493" s="33"/>
      <c r="RY493" s="33"/>
      <c r="RZ493" s="33"/>
      <c r="SA493" s="33"/>
      <c r="SB493" s="33"/>
      <c r="SC493" s="33"/>
      <c r="SD493" s="33"/>
      <c r="SE493" s="33"/>
      <c r="SF493" s="33"/>
      <c r="SG493" s="33"/>
      <c r="SH493" s="33"/>
      <c r="SI493" s="33"/>
      <c r="SJ493" s="33"/>
      <c r="SK493" s="33"/>
      <c r="SL493" s="33"/>
      <c r="SM493" s="33"/>
      <c r="SN493" s="33"/>
      <c r="SO493" s="33"/>
      <c r="SP493" s="33"/>
      <c r="SQ493" s="33"/>
      <c r="SR493" s="33"/>
      <c r="SS493" s="33"/>
      <c r="ST493" s="33"/>
      <c r="SU493" s="33"/>
      <c r="SV493" s="33"/>
      <c r="SW493" s="33"/>
      <c r="SX493" s="33"/>
      <c r="SY493" s="33"/>
      <c r="SZ493" s="33"/>
      <c r="TA493" s="33"/>
      <c r="TB493" s="33"/>
      <c r="TC493" s="33"/>
      <c r="TD493" s="33"/>
      <c r="TE493" s="33"/>
      <c r="TF493" s="33"/>
      <c r="TG493" s="33"/>
      <c r="TH493" s="33"/>
      <c r="TI493" s="33"/>
      <c r="TJ493" s="33"/>
      <c r="TK493" s="33"/>
      <c r="TL493" s="33"/>
      <c r="TM493" s="33"/>
      <c r="TN493" s="33"/>
      <c r="TO493" s="33"/>
      <c r="TP493" s="33"/>
      <c r="TQ493" s="33"/>
      <c r="TR493" s="33"/>
      <c r="TS493" s="33"/>
      <c r="TT493" s="33"/>
      <c r="TU493" s="33"/>
      <c r="TV493" s="33"/>
      <c r="TW493" s="33"/>
      <c r="TX493" s="33"/>
      <c r="TY493" s="33"/>
      <c r="TZ493" s="33"/>
      <c r="UA493" s="33"/>
      <c r="UB493" s="33"/>
      <c r="UC493" s="33"/>
      <c r="UD493" s="33"/>
      <c r="UE493" s="33"/>
      <c r="UF493" s="33"/>
      <c r="UG493" s="33"/>
      <c r="UH493" s="33"/>
      <c r="UI493" s="33"/>
      <c r="UJ493" s="33"/>
      <c r="UK493" s="33"/>
      <c r="UL493" s="33"/>
    </row>
    <row r="494" spans="1:558" s="13" customFormat="1" x14ac:dyDescent="0.25">
      <c r="A494" s="54">
        <v>488</v>
      </c>
      <c r="B494" s="24" t="s">
        <v>756</v>
      </c>
      <c r="C494" s="54" t="s">
        <v>912</v>
      </c>
      <c r="D494" s="80" t="s">
        <v>270</v>
      </c>
      <c r="E494" s="80" t="s">
        <v>69</v>
      </c>
      <c r="F494" s="86" t="s">
        <v>920</v>
      </c>
      <c r="G494" s="25">
        <v>25000</v>
      </c>
      <c r="H494" s="87">
        <v>0</v>
      </c>
      <c r="I494" s="25">
        <v>25</v>
      </c>
      <c r="J494" s="85">
        <v>717.5</v>
      </c>
      <c r="K494" s="60">
        <f t="shared" si="61"/>
        <v>1774.9999999999998</v>
      </c>
      <c r="L494" s="36">
        <f t="shared" si="62"/>
        <v>275</v>
      </c>
      <c r="M494" s="72">
        <v>760</v>
      </c>
      <c r="N494" s="25">
        <f t="shared" si="63"/>
        <v>1772.5000000000002</v>
      </c>
      <c r="O494" s="25"/>
      <c r="P494" s="25">
        <f t="shared" si="64"/>
        <v>1477.5</v>
      </c>
      <c r="Q494" s="25">
        <f t="shared" si="65"/>
        <v>1502.5</v>
      </c>
      <c r="R494" s="25">
        <f t="shared" si="66"/>
        <v>3822.5</v>
      </c>
      <c r="S494" s="25">
        <f t="shared" si="60"/>
        <v>23497.5</v>
      </c>
      <c r="T494" s="37" t="s">
        <v>44</v>
      </c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  <c r="LD494" s="33"/>
      <c r="LE494" s="33"/>
      <c r="LF494" s="33"/>
      <c r="LG494" s="33"/>
      <c r="LH494" s="33"/>
      <c r="LI494" s="33"/>
      <c r="LJ494" s="33"/>
      <c r="LK494" s="33"/>
      <c r="LL494" s="33"/>
      <c r="LM494" s="33"/>
      <c r="LN494" s="33"/>
      <c r="LO494" s="33"/>
      <c r="LP494" s="33"/>
      <c r="LQ494" s="33"/>
      <c r="LR494" s="33"/>
      <c r="LS494" s="33"/>
      <c r="LT494" s="33"/>
      <c r="LU494" s="33"/>
      <c r="LV494" s="33"/>
      <c r="LW494" s="33"/>
      <c r="LX494" s="33"/>
      <c r="LY494" s="33"/>
      <c r="LZ494" s="33"/>
      <c r="MA494" s="33"/>
      <c r="MB494" s="33"/>
      <c r="MC494" s="33"/>
      <c r="MD494" s="33"/>
      <c r="ME494" s="33"/>
      <c r="MF494" s="33"/>
      <c r="MG494" s="33"/>
      <c r="MH494" s="33"/>
      <c r="MI494" s="33"/>
      <c r="MJ494" s="33"/>
      <c r="MK494" s="33"/>
      <c r="ML494" s="33"/>
      <c r="MM494" s="33"/>
      <c r="MN494" s="33"/>
      <c r="MO494" s="33"/>
      <c r="MP494" s="33"/>
      <c r="MQ494" s="33"/>
      <c r="MR494" s="33"/>
      <c r="MS494" s="33"/>
      <c r="MT494" s="33"/>
      <c r="MU494" s="33"/>
      <c r="MV494" s="33"/>
      <c r="MW494" s="33"/>
      <c r="MX494" s="33"/>
      <c r="MY494" s="33"/>
      <c r="MZ494" s="33"/>
      <c r="NA494" s="33"/>
      <c r="NB494" s="33"/>
      <c r="NC494" s="33"/>
      <c r="ND494" s="33"/>
      <c r="NE494" s="33"/>
      <c r="NF494" s="33"/>
      <c r="NG494" s="33"/>
      <c r="NH494" s="33"/>
      <c r="NI494" s="33"/>
      <c r="NJ494" s="33"/>
      <c r="NK494" s="33"/>
      <c r="NL494" s="33"/>
      <c r="NM494" s="33"/>
      <c r="NN494" s="33"/>
      <c r="NO494" s="33"/>
      <c r="NP494" s="33"/>
      <c r="NQ494" s="33"/>
      <c r="NR494" s="33"/>
      <c r="NS494" s="33"/>
      <c r="NT494" s="33"/>
      <c r="NU494" s="33"/>
      <c r="NV494" s="33"/>
      <c r="NW494" s="33"/>
      <c r="NX494" s="33"/>
      <c r="NY494" s="33"/>
      <c r="NZ494" s="33"/>
      <c r="OA494" s="33"/>
      <c r="OB494" s="33"/>
      <c r="OC494" s="33"/>
      <c r="OD494" s="33"/>
      <c r="OE494" s="33"/>
      <c r="OF494" s="33"/>
      <c r="OG494" s="33"/>
      <c r="OH494" s="33"/>
      <c r="OI494" s="33"/>
      <c r="OJ494" s="33"/>
      <c r="OK494" s="33"/>
      <c r="OL494" s="33"/>
      <c r="OM494" s="33"/>
      <c r="ON494" s="33"/>
      <c r="OO494" s="33"/>
      <c r="OP494" s="33"/>
      <c r="OQ494" s="33"/>
      <c r="OR494" s="33"/>
      <c r="OS494" s="33"/>
      <c r="OT494" s="33"/>
      <c r="OU494" s="33"/>
      <c r="OV494" s="33"/>
      <c r="OW494" s="33"/>
      <c r="OX494" s="33"/>
      <c r="OY494" s="33"/>
      <c r="OZ494" s="33"/>
      <c r="PA494" s="33"/>
      <c r="PB494" s="33"/>
      <c r="PC494" s="33"/>
      <c r="PD494" s="33"/>
      <c r="PE494" s="33"/>
      <c r="PF494" s="33"/>
      <c r="PG494" s="33"/>
      <c r="PH494" s="33"/>
      <c r="PI494" s="33"/>
      <c r="PJ494" s="33"/>
      <c r="PK494" s="33"/>
      <c r="PL494" s="33"/>
      <c r="PM494" s="33"/>
      <c r="PN494" s="33"/>
      <c r="PO494" s="33"/>
      <c r="PP494" s="33"/>
      <c r="PQ494" s="33"/>
      <c r="PR494" s="33"/>
      <c r="PS494" s="33"/>
      <c r="PT494" s="33"/>
      <c r="PU494" s="33"/>
      <c r="PV494" s="33"/>
      <c r="PW494" s="33"/>
      <c r="PX494" s="33"/>
      <c r="PY494" s="33"/>
      <c r="PZ494" s="33"/>
      <c r="QA494" s="33"/>
      <c r="QB494" s="33"/>
      <c r="QC494" s="33"/>
      <c r="QD494" s="33"/>
      <c r="QE494" s="33"/>
      <c r="QF494" s="33"/>
      <c r="QG494" s="33"/>
      <c r="QH494" s="33"/>
      <c r="QI494" s="33"/>
      <c r="QJ494" s="33"/>
      <c r="QK494" s="33"/>
      <c r="QL494" s="33"/>
      <c r="QM494" s="33"/>
      <c r="QN494" s="33"/>
      <c r="QO494" s="33"/>
      <c r="QP494" s="33"/>
      <c r="QQ494" s="33"/>
      <c r="QR494" s="33"/>
      <c r="QS494" s="33"/>
      <c r="QT494" s="33"/>
      <c r="QU494" s="33"/>
      <c r="QV494" s="33"/>
      <c r="QW494" s="33"/>
      <c r="QX494" s="33"/>
      <c r="QY494" s="33"/>
      <c r="QZ494" s="33"/>
      <c r="RA494" s="33"/>
      <c r="RB494" s="33"/>
      <c r="RC494" s="33"/>
      <c r="RD494" s="33"/>
      <c r="RE494" s="33"/>
      <c r="RF494" s="33"/>
      <c r="RG494" s="33"/>
      <c r="RH494" s="33"/>
      <c r="RI494" s="33"/>
      <c r="RJ494" s="33"/>
      <c r="RK494" s="33"/>
      <c r="RL494" s="33"/>
      <c r="RM494" s="33"/>
      <c r="RN494" s="33"/>
      <c r="RO494" s="33"/>
      <c r="RP494" s="33"/>
      <c r="RQ494" s="33"/>
      <c r="RR494" s="33"/>
      <c r="RS494" s="33"/>
      <c r="RT494" s="33"/>
      <c r="RU494" s="33"/>
      <c r="RV494" s="33"/>
      <c r="RW494" s="33"/>
      <c r="RX494" s="33"/>
      <c r="RY494" s="33"/>
      <c r="RZ494" s="33"/>
      <c r="SA494" s="33"/>
      <c r="SB494" s="33"/>
      <c r="SC494" s="33"/>
      <c r="SD494" s="33"/>
      <c r="SE494" s="33"/>
      <c r="SF494" s="33"/>
      <c r="SG494" s="33"/>
      <c r="SH494" s="33"/>
      <c r="SI494" s="33"/>
      <c r="SJ494" s="33"/>
      <c r="SK494" s="33"/>
      <c r="SL494" s="33"/>
      <c r="SM494" s="33"/>
      <c r="SN494" s="33"/>
      <c r="SO494" s="33"/>
      <c r="SP494" s="33"/>
      <c r="SQ494" s="33"/>
      <c r="SR494" s="33"/>
      <c r="SS494" s="33"/>
      <c r="ST494" s="33"/>
      <c r="SU494" s="33"/>
      <c r="SV494" s="33"/>
      <c r="SW494" s="33"/>
      <c r="SX494" s="33"/>
      <c r="SY494" s="33"/>
      <c r="SZ494" s="33"/>
      <c r="TA494" s="33"/>
      <c r="TB494" s="33"/>
      <c r="TC494" s="33"/>
      <c r="TD494" s="33"/>
      <c r="TE494" s="33"/>
      <c r="TF494" s="33"/>
      <c r="TG494" s="33"/>
      <c r="TH494" s="33"/>
      <c r="TI494" s="33"/>
      <c r="TJ494" s="33"/>
      <c r="TK494" s="33"/>
      <c r="TL494" s="33"/>
      <c r="TM494" s="33"/>
      <c r="TN494" s="33"/>
      <c r="TO494" s="33"/>
      <c r="TP494" s="33"/>
      <c r="TQ494" s="33"/>
      <c r="TR494" s="33"/>
      <c r="TS494" s="33"/>
      <c r="TT494" s="33"/>
      <c r="TU494" s="33"/>
      <c r="TV494" s="33"/>
      <c r="TW494" s="33"/>
      <c r="TX494" s="33"/>
      <c r="TY494" s="33"/>
      <c r="TZ494" s="33"/>
      <c r="UA494" s="33"/>
      <c r="UB494" s="33"/>
      <c r="UC494" s="33"/>
      <c r="UD494" s="33"/>
      <c r="UE494" s="33"/>
      <c r="UF494" s="33"/>
      <c r="UG494" s="33"/>
      <c r="UH494" s="33"/>
      <c r="UI494" s="33"/>
      <c r="UJ494" s="33"/>
      <c r="UK494" s="33"/>
      <c r="UL494" s="33"/>
    </row>
    <row r="495" spans="1:558" s="13" customFormat="1" x14ac:dyDescent="0.25">
      <c r="A495" s="54">
        <v>489</v>
      </c>
      <c r="B495" s="24" t="s">
        <v>868</v>
      </c>
      <c r="C495" s="54" t="s">
        <v>912</v>
      </c>
      <c r="D495" s="80" t="s">
        <v>270</v>
      </c>
      <c r="E495" s="80" t="s">
        <v>69</v>
      </c>
      <c r="F495" s="86" t="s">
        <v>920</v>
      </c>
      <c r="G495" s="25">
        <v>25000</v>
      </c>
      <c r="H495" s="87">
        <v>0</v>
      </c>
      <c r="I495" s="25">
        <v>25</v>
      </c>
      <c r="J495" s="85">
        <v>717.5</v>
      </c>
      <c r="K495" s="60">
        <f t="shared" si="61"/>
        <v>1774.9999999999998</v>
      </c>
      <c r="L495" s="36">
        <f t="shared" si="62"/>
        <v>275</v>
      </c>
      <c r="M495" s="72">
        <v>760</v>
      </c>
      <c r="N495" s="25">
        <f t="shared" si="63"/>
        <v>1772.5000000000002</v>
      </c>
      <c r="O495" s="25"/>
      <c r="P495" s="25">
        <f t="shared" si="64"/>
        <v>1477.5</v>
      </c>
      <c r="Q495" s="25">
        <f t="shared" si="65"/>
        <v>1502.5</v>
      </c>
      <c r="R495" s="25">
        <f t="shared" si="66"/>
        <v>3822.5</v>
      </c>
      <c r="S495" s="25">
        <f t="shared" si="60"/>
        <v>23497.5</v>
      </c>
      <c r="T495" s="37" t="s">
        <v>44</v>
      </c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  <c r="LD495" s="33"/>
      <c r="LE495" s="33"/>
      <c r="LF495" s="33"/>
      <c r="LG495" s="33"/>
      <c r="LH495" s="33"/>
      <c r="LI495" s="33"/>
      <c r="LJ495" s="33"/>
      <c r="LK495" s="33"/>
      <c r="LL495" s="33"/>
      <c r="LM495" s="33"/>
      <c r="LN495" s="33"/>
      <c r="LO495" s="33"/>
      <c r="LP495" s="33"/>
      <c r="LQ495" s="33"/>
      <c r="LR495" s="33"/>
      <c r="LS495" s="33"/>
      <c r="LT495" s="33"/>
      <c r="LU495" s="33"/>
      <c r="LV495" s="33"/>
      <c r="LW495" s="33"/>
      <c r="LX495" s="33"/>
      <c r="LY495" s="33"/>
      <c r="LZ495" s="33"/>
      <c r="MA495" s="33"/>
      <c r="MB495" s="33"/>
      <c r="MC495" s="33"/>
      <c r="MD495" s="33"/>
      <c r="ME495" s="33"/>
      <c r="MF495" s="33"/>
      <c r="MG495" s="33"/>
      <c r="MH495" s="33"/>
      <c r="MI495" s="33"/>
      <c r="MJ495" s="33"/>
      <c r="MK495" s="33"/>
      <c r="ML495" s="33"/>
      <c r="MM495" s="33"/>
      <c r="MN495" s="33"/>
      <c r="MO495" s="33"/>
      <c r="MP495" s="33"/>
      <c r="MQ495" s="33"/>
      <c r="MR495" s="33"/>
      <c r="MS495" s="33"/>
      <c r="MT495" s="33"/>
      <c r="MU495" s="33"/>
      <c r="MV495" s="33"/>
      <c r="MW495" s="33"/>
      <c r="MX495" s="33"/>
      <c r="MY495" s="33"/>
      <c r="MZ495" s="33"/>
      <c r="NA495" s="33"/>
      <c r="NB495" s="33"/>
      <c r="NC495" s="33"/>
      <c r="ND495" s="33"/>
      <c r="NE495" s="33"/>
      <c r="NF495" s="33"/>
      <c r="NG495" s="33"/>
      <c r="NH495" s="33"/>
      <c r="NI495" s="33"/>
      <c r="NJ495" s="33"/>
      <c r="NK495" s="33"/>
      <c r="NL495" s="33"/>
      <c r="NM495" s="33"/>
      <c r="NN495" s="33"/>
      <c r="NO495" s="33"/>
      <c r="NP495" s="33"/>
      <c r="NQ495" s="33"/>
      <c r="NR495" s="33"/>
      <c r="NS495" s="33"/>
      <c r="NT495" s="33"/>
      <c r="NU495" s="33"/>
      <c r="NV495" s="33"/>
      <c r="NW495" s="33"/>
      <c r="NX495" s="33"/>
      <c r="NY495" s="33"/>
      <c r="NZ495" s="33"/>
      <c r="OA495" s="33"/>
      <c r="OB495" s="33"/>
      <c r="OC495" s="33"/>
      <c r="OD495" s="33"/>
      <c r="OE495" s="33"/>
      <c r="OF495" s="33"/>
      <c r="OG495" s="33"/>
      <c r="OH495" s="33"/>
      <c r="OI495" s="33"/>
      <c r="OJ495" s="33"/>
      <c r="OK495" s="33"/>
      <c r="OL495" s="33"/>
      <c r="OM495" s="33"/>
      <c r="ON495" s="33"/>
      <c r="OO495" s="33"/>
      <c r="OP495" s="33"/>
      <c r="OQ495" s="33"/>
      <c r="OR495" s="33"/>
      <c r="OS495" s="33"/>
      <c r="OT495" s="33"/>
      <c r="OU495" s="33"/>
      <c r="OV495" s="33"/>
      <c r="OW495" s="33"/>
      <c r="OX495" s="33"/>
      <c r="OY495" s="33"/>
      <c r="OZ495" s="33"/>
      <c r="PA495" s="33"/>
      <c r="PB495" s="33"/>
      <c r="PC495" s="33"/>
      <c r="PD495" s="33"/>
      <c r="PE495" s="33"/>
      <c r="PF495" s="33"/>
      <c r="PG495" s="33"/>
      <c r="PH495" s="33"/>
      <c r="PI495" s="33"/>
      <c r="PJ495" s="33"/>
      <c r="PK495" s="33"/>
      <c r="PL495" s="33"/>
      <c r="PM495" s="33"/>
      <c r="PN495" s="33"/>
      <c r="PO495" s="33"/>
      <c r="PP495" s="33"/>
      <c r="PQ495" s="33"/>
      <c r="PR495" s="33"/>
      <c r="PS495" s="33"/>
      <c r="PT495" s="33"/>
      <c r="PU495" s="33"/>
      <c r="PV495" s="33"/>
      <c r="PW495" s="33"/>
      <c r="PX495" s="33"/>
      <c r="PY495" s="33"/>
      <c r="PZ495" s="33"/>
      <c r="QA495" s="33"/>
      <c r="QB495" s="33"/>
      <c r="QC495" s="33"/>
      <c r="QD495" s="33"/>
      <c r="QE495" s="33"/>
      <c r="QF495" s="33"/>
      <c r="QG495" s="33"/>
      <c r="QH495" s="33"/>
      <c r="QI495" s="33"/>
      <c r="QJ495" s="33"/>
      <c r="QK495" s="33"/>
      <c r="QL495" s="33"/>
      <c r="QM495" s="33"/>
      <c r="QN495" s="33"/>
      <c r="QO495" s="33"/>
      <c r="QP495" s="33"/>
      <c r="QQ495" s="33"/>
      <c r="QR495" s="33"/>
      <c r="QS495" s="33"/>
      <c r="QT495" s="33"/>
      <c r="QU495" s="33"/>
      <c r="QV495" s="33"/>
      <c r="QW495" s="33"/>
      <c r="QX495" s="33"/>
      <c r="QY495" s="33"/>
      <c r="QZ495" s="33"/>
      <c r="RA495" s="33"/>
      <c r="RB495" s="33"/>
      <c r="RC495" s="33"/>
      <c r="RD495" s="33"/>
      <c r="RE495" s="33"/>
      <c r="RF495" s="33"/>
      <c r="RG495" s="33"/>
      <c r="RH495" s="33"/>
      <c r="RI495" s="33"/>
      <c r="RJ495" s="33"/>
      <c r="RK495" s="33"/>
      <c r="RL495" s="33"/>
      <c r="RM495" s="33"/>
      <c r="RN495" s="33"/>
      <c r="RO495" s="33"/>
      <c r="RP495" s="33"/>
      <c r="RQ495" s="33"/>
      <c r="RR495" s="33"/>
      <c r="RS495" s="33"/>
      <c r="RT495" s="33"/>
      <c r="RU495" s="33"/>
      <c r="RV495" s="33"/>
      <c r="RW495" s="33"/>
      <c r="RX495" s="33"/>
      <c r="RY495" s="33"/>
      <c r="RZ495" s="33"/>
      <c r="SA495" s="33"/>
      <c r="SB495" s="33"/>
      <c r="SC495" s="33"/>
      <c r="SD495" s="33"/>
      <c r="SE495" s="33"/>
      <c r="SF495" s="33"/>
      <c r="SG495" s="33"/>
      <c r="SH495" s="33"/>
      <c r="SI495" s="33"/>
      <c r="SJ495" s="33"/>
      <c r="SK495" s="33"/>
      <c r="SL495" s="33"/>
      <c r="SM495" s="33"/>
      <c r="SN495" s="33"/>
      <c r="SO495" s="33"/>
      <c r="SP495" s="33"/>
      <c r="SQ495" s="33"/>
      <c r="SR495" s="33"/>
      <c r="SS495" s="33"/>
      <c r="ST495" s="33"/>
      <c r="SU495" s="33"/>
      <c r="SV495" s="33"/>
      <c r="SW495" s="33"/>
      <c r="SX495" s="33"/>
      <c r="SY495" s="33"/>
      <c r="SZ495" s="33"/>
      <c r="TA495" s="33"/>
      <c r="TB495" s="33"/>
      <c r="TC495" s="33"/>
      <c r="TD495" s="33"/>
      <c r="TE495" s="33"/>
      <c r="TF495" s="33"/>
      <c r="TG495" s="33"/>
      <c r="TH495" s="33"/>
      <c r="TI495" s="33"/>
      <c r="TJ495" s="33"/>
      <c r="TK495" s="33"/>
      <c r="TL495" s="33"/>
      <c r="TM495" s="33"/>
      <c r="TN495" s="33"/>
      <c r="TO495" s="33"/>
      <c r="TP495" s="33"/>
      <c r="TQ495" s="33"/>
      <c r="TR495" s="33"/>
      <c r="TS495" s="33"/>
      <c r="TT495" s="33"/>
      <c r="TU495" s="33"/>
      <c r="TV495" s="33"/>
      <c r="TW495" s="33"/>
      <c r="TX495" s="33"/>
      <c r="TY495" s="33"/>
      <c r="TZ495" s="33"/>
      <c r="UA495" s="33"/>
      <c r="UB495" s="33"/>
      <c r="UC495" s="33"/>
      <c r="UD495" s="33"/>
      <c r="UE495" s="33"/>
      <c r="UF495" s="33"/>
      <c r="UG495" s="33"/>
      <c r="UH495" s="33"/>
      <c r="UI495" s="33"/>
      <c r="UJ495" s="33"/>
      <c r="UK495" s="33"/>
      <c r="UL495" s="33"/>
    </row>
    <row r="496" spans="1:558" s="13" customFormat="1" x14ac:dyDescent="0.25">
      <c r="A496" s="54">
        <v>490</v>
      </c>
      <c r="B496" s="24" t="s">
        <v>745</v>
      </c>
      <c r="C496" s="54" t="s">
        <v>912</v>
      </c>
      <c r="D496" s="80" t="s">
        <v>270</v>
      </c>
      <c r="E496" s="80" t="s">
        <v>64</v>
      </c>
      <c r="F496" s="86" t="s">
        <v>920</v>
      </c>
      <c r="G496" s="25">
        <v>25000</v>
      </c>
      <c r="H496" s="87">
        <v>0</v>
      </c>
      <c r="I496" s="25">
        <v>25</v>
      </c>
      <c r="J496" s="85">
        <v>717.5</v>
      </c>
      <c r="K496" s="60">
        <f t="shared" si="61"/>
        <v>1774.9999999999998</v>
      </c>
      <c r="L496" s="36">
        <f t="shared" si="62"/>
        <v>275</v>
      </c>
      <c r="M496" s="72">
        <v>760</v>
      </c>
      <c r="N496" s="25">
        <f t="shared" si="63"/>
        <v>1772.5000000000002</v>
      </c>
      <c r="O496" s="25"/>
      <c r="P496" s="25">
        <f t="shared" si="64"/>
        <v>1477.5</v>
      </c>
      <c r="Q496" s="25">
        <f t="shared" si="65"/>
        <v>1502.5</v>
      </c>
      <c r="R496" s="25">
        <f t="shared" si="66"/>
        <v>3822.5</v>
      </c>
      <c r="S496" s="25">
        <f t="shared" si="60"/>
        <v>23497.5</v>
      </c>
      <c r="T496" s="37" t="s">
        <v>44</v>
      </c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  <c r="LD496" s="33"/>
      <c r="LE496" s="33"/>
      <c r="LF496" s="33"/>
      <c r="LG496" s="33"/>
      <c r="LH496" s="33"/>
      <c r="LI496" s="33"/>
      <c r="LJ496" s="33"/>
      <c r="LK496" s="33"/>
      <c r="LL496" s="33"/>
      <c r="LM496" s="33"/>
      <c r="LN496" s="33"/>
      <c r="LO496" s="33"/>
      <c r="LP496" s="33"/>
      <c r="LQ496" s="33"/>
      <c r="LR496" s="33"/>
      <c r="LS496" s="33"/>
      <c r="LT496" s="33"/>
      <c r="LU496" s="33"/>
      <c r="LV496" s="33"/>
      <c r="LW496" s="33"/>
      <c r="LX496" s="33"/>
      <c r="LY496" s="33"/>
      <c r="LZ496" s="33"/>
      <c r="MA496" s="33"/>
      <c r="MB496" s="33"/>
      <c r="MC496" s="33"/>
      <c r="MD496" s="33"/>
      <c r="ME496" s="33"/>
      <c r="MF496" s="33"/>
      <c r="MG496" s="33"/>
      <c r="MH496" s="33"/>
      <c r="MI496" s="33"/>
      <c r="MJ496" s="33"/>
      <c r="MK496" s="33"/>
      <c r="ML496" s="33"/>
      <c r="MM496" s="33"/>
      <c r="MN496" s="33"/>
      <c r="MO496" s="33"/>
      <c r="MP496" s="33"/>
      <c r="MQ496" s="33"/>
      <c r="MR496" s="33"/>
      <c r="MS496" s="33"/>
      <c r="MT496" s="33"/>
      <c r="MU496" s="33"/>
      <c r="MV496" s="33"/>
      <c r="MW496" s="33"/>
      <c r="MX496" s="33"/>
      <c r="MY496" s="33"/>
      <c r="MZ496" s="33"/>
      <c r="NA496" s="33"/>
      <c r="NB496" s="33"/>
      <c r="NC496" s="33"/>
      <c r="ND496" s="33"/>
      <c r="NE496" s="33"/>
      <c r="NF496" s="33"/>
      <c r="NG496" s="33"/>
      <c r="NH496" s="33"/>
      <c r="NI496" s="33"/>
      <c r="NJ496" s="33"/>
      <c r="NK496" s="33"/>
      <c r="NL496" s="33"/>
      <c r="NM496" s="33"/>
      <c r="NN496" s="33"/>
      <c r="NO496" s="33"/>
      <c r="NP496" s="33"/>
      <c r="NQ496" s="33"/>
      <c r="NR496" s="33"/>
      <c r="NS496" s="33"/>
      <c r="NT496" s="33"/>
      <c r="NU496" s="33"/>
      <c r="NV496" s="33"/>
      <c r="NW496" s="33"/>
      <c r="NX496" s="33"/>
      <c r="NY496" s="33"/>
      <c r="NZ496" s="33"/>
      <c r="OA496" s="33"/>
      <c r="OB496" s="33"/>
      <c r="OC496" s="33"/>
      <c r="OD496" s="33"/>
      <c r="OE496" s="33"/>
      <c r="OF496" s="33"/>
      <c r="OG496" s="33"/>
      <c r="OH496" s="33"/>
      <c r="OI496" s="33"/>
      <c r="OJ496" s="33"/>
      <c r="OK496" s="33"/>
      <c r="OL496" s="33"/>
      <c r="OM496" s="33"/>
      <c r="ON496" s="33"/>
      <c r="OO496" s="33"/>
      <c r="OP496" s="33"/>
      <c r="OQ496" s="33"/>
      <c r="OR496" s="33"/>
      <c r="OS496" s="33"/>
      <c r="OT496" s="33"/>
      <c r="OU496" s="33"/>
      <c r="OV496" s="33"/>
      <c r="OW496" s="33"/>
      <c r="OX496" s="33"/>
      <c r="OY496" s="33"/>
      <c r="OZ496" s="33"/>
      <c r="PA496" s="33"/>
      <c r="PB496" s="33"/>
      <c r="PC496" s="33"/>
      <c r="PD496" s="33"/>
      <c r="PE496" s="33"/>
      <c r="PF496" s="33"/>
      <c r="PG496" s="33"/>
      <c r="PH496" s="33"/>
      <c r="PI496" s="33"/>
      <c r="PJ496" s="33"/>
      <c r="PK496" s="33"/>
      <c r="PL496" s="33"/>
      <c r="PM496" s="33"/>
      <c r="PN496" s="33"/>
      <c r="PO496" s="33"/>
      <c r="PP496" s="33"/>
      <c r="PQ496" s="33"/>
      <c r="PR496" s="33"/>
      <c r="PS496" s="33"/>
      <c r="PT496" s="33"/>
      <c r="PU496" s="33"/>
      <c r="PV496" s="33"/>
      <c r="PW496" s="33"/>
      <c r="PX496" s="33"/>
      <c r="PY496" s="33"/>
      <c r="PZ496" s="33"/>
      <c r="QA496" s="33"/>
      <c r="QB496" s="33"/>
      <c r="QC496" s="33"/>
      <c r="QD496" s="33"/>
      <c r="QE496" s="33"/>
      <c r="QF496" s="33"/>
      <c r="QG496" s="33"/>
      <c r="QH496" s="33"/>
      <c r="QI496" s="33"/>
      <c r="QJ496" s="33"/>
      <c r="QK496" s="33"/>
      <c r="QL496" s="33"/>
      <c r="QM496" s="33"/>
      <c r="QN496" s="33"/>
      <c r="QO496" s="33"/>
      <c r="QP496" s="33"/>
      <c r="QQ496" s="33"/>
      <c r="QR496" s="33"/>
      <c r="QS496" s="33"/>
      <c r="QT496" s="33"/>
      <c r="QU496" s="33"/>
      <c r="QV496" s="33"/>
      <c r="QW496" s="33"/>
      <c r="QX496" s="33"/>
      <c r="QY496" s="33"/>
      <c r="QZ496" s="33"/>
      <c r="RA496" s="33"/>
      <c r="RB496" s="33"/>
      <c r="RC496" s="33"/>
      <c r="RD496" s="33"/>
      <c r="RE496" s="33"/>
      <c r="RF496" s="33"/>
      <c r="RG496" s="33"/>
      <c r="RH496" s="33"/>
      <c r="RI496" s="33"/>
      <c r="RJ496" s="33"/>
      <c r="RK496" s="33"/>
      <c r="RL496" s="33"/>
      <c r="RM496" s="33"/>
      <c r="RN496" s="33"/>
      <c r="RO496" s="33"/>
      <c r="RP496" s="33"/>
      <c r="RQ496" s="33"/>
      <c r="RR496" s="33"/>
      <c r="RS496" s="33"/>
      <c r="RT496" s="33"/>
      <c r="RU496" s="33"/>
      <c r="RV496" s="33"/>
      <c r="RW496" s="33"/>
      <c r="RX496" s="33"/>
      <c r="RY496" s="33"/>
      <c r="RZ496" s="33"/>
      <c r="SA496" s="33"/>
      <c r="SB496" s="33"/>
      <c r="SC496" s="33"/>
      <c r="SD496" s="33"/>
      <c r="SE496" s="33"/>
      <c r="SF496" s="33"/>
      <c r="SG496" s="33"/>
      <c r="SH496" s="33"/>
      <c r="SI496" s="33"/>
      <c r="SJ496" s="33"/>
      <c r="SK496" s="33"/>
      <c r="SL496" s="33"/>
      <c r="SM496" s="33"/>
      <c r="SN496" s="33"/>
      <c r="SO496" s="33"/>
      <c r="SP496" s="33"/>
      <c r="SQ496" s="33"/>
      <c r="SR496" s="33"/>
      <c r="SS496" s="33"/>
      <c r="ST496" s="33"/>
      <c r="SU496" s="33"/>
      <c r="SV496" s="33"/>
      <c r="SW496" s="33"/>
      <c r="SX496" s="33"/>
      <c r="SY496" s="33"/>
      <c r="SZ496" s="33"/>
      <c r="TA496" s="33"/>
      <c r="TB496" s="33"/>
      <c r="TC496" s="33"/>
      <c r="TD496" s="33"/>
      <c r="TE496" s="33"/>
      <c r="TF496" s="33"/>
      <c r="TG496" s="33"/>
      <c r="TH496" s="33"/>
      <c r="TI496" s="33"/>
      <c r="TJ496" s="33"/>
      <c r="TK496" s="33"/>
      <c r="TL496" s="33"/>
      <c r="TM496" s="33"/>
      <c r="TN496" s="33"/>
      <c r="TO496" s="33"/>
      <c r="TP496" s="33"/>
      <c r="TQ496" s="33"/>
      <c r="TR496" s="33"/>
      <c r="TS496" s="33"/>
      <c r="TT496" s="33"/>
      <c r="TU496" s="33"/>
      <c r="TV496" s="33"/>
      <c r="TW496" s="33"/>
      <c r="TX496" s="33"/>
      <c r="TY496" s="33"/>
      <c r="TZ496" s="33"/>
      <c r="UA496" s="33"/>
      <c r="UB496" s="33"/>
      <c r="UC496" s="33"/>
      <c r="UD496" s="33"/>
      <c r="UE496" s="33"/>
      <c r="UF496" s="33"/>
      <c r="UG496" s="33"/>
      <c r="UH496" s="33"/>
      <c r="UI496" s="33"/>
      <c r="UJ496" s="33"/>
      <c r="UK496" s="33"/>
      <c r="UL496" s="33"/>
    </row>
    <row r="497" spans="1:558" s="13" customFormat="1" x14ac:dyDescent="0.25">
      <c r="A497" s="54">
        <v>491</v>
      </c>
      <c r="B497" s="24" t="s">
        <v>754</v>
      </c>
      <c r="C497" s="54" t="s">
        <v>913</v>
      </c>
      <c r="D497" s="80" t="s">
        <v>270</v>
      </c>
      <c r="E497" s="80" t="s">
        <v>41</v>
      </c>
      <c r="F497" s="86" t="s">
        <v>921</v>
      </c>
      <c r="G497" s="25">
        <v>24000</v>
      </c>
      <c r="H497" s="87">
        <v>0</v>
      </c>
      <c r="I497" s="25">
        <v>25</v>
      </c>
      <c r="J497" s="85">
        <v>688.8</v>
      </c>
      <c r="K497" s="60">
        <f t="shared" si="61"/>
        <v>1703.9999999999998</v>
      </c>
      <c r="L497" s="36">
        <f t="shared" si="62"/>
        <v>264</v>
      </c>
      <c r="M497" s="72">
        <v>729.6</v>
      </c>
      <c r="N497" s="25">
        <f t="shared" si="63"/>
        <v>1701.6000000000001</v>
      </c>
      <c r="O497" s="25"/>
      <c r="P497" s="25">
        <f t="shared" si="64"/>
        <v>1418.4</v>
      </c>
      <c r="Q497" s="25">
        <f t="shared" si="65"/>
        <v>1443.4</v>
      </c>
      <c r="R497" s="25">
        <f t="shared" si="66"/>
        <v>3669.6</v>
      </c>
      <c r="S497" s="25">
        <f t="shared" si="60"/>
        <v>22556.6</v>
      </c>
      <c r="T497" s="37" t="s">
        <v>44</v>
      </c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  <c r="LD497" s="33"/>
      <c r="LE497" s="33"/>
      <c r="LF497" s="33"/>
      <c r="LG497" s="33"/>
      <c r="LH497" s="33"/>
      <c r="LI497" s="33"/>
      <c r="LJ497" s="33"/>
      <c r="LK497" s="33"/>
      <c r="LL497" s="33"/>
      <c r="LM497" s="33"/>
      <c r="LN497" s="33"/>
      <c r="LO497" s="33"/>
      <c r="LP497" s="33"/>
      <c r="LQ497" s="33"/>
      <c r="LR497" s="33"/>
      <c r="LS497" s="33"/>
      <c r="LT497" s="33"/>
      <c r="LU497" s="33"/>
      <c r="LV497" s="33"/>
      <c r="LW497" s="33"/>
      <c r="LX497" s="33"/>
      <c r="LY497" s="33"/>
      <c r="LZ497" s="33"/>
      <c r="MA497" s="33"/>
      <c r="MB497" s="33"/>
      <c r="MC497" s="33"/>
      <c r="MD497" s="33"/>
      <c r="ME497" s="33"/>
      <c r="MF497" s="33"/>
      <c r="MG497" s="33"/>
      <c r="MH497" s="33"/>
      <c r="MI497" s="33"/>
      <c r="MJ497" s="33"/>
      <c r="MK497" s="33"/>
      <c r="ML497" s="33"/>
      <c r="MM497" s="33"/>
      <c r="MN497" s="33"/>
      <c r="MO497" s="33"/>
      <c r="MP497" s="33"/>
      <c r="MQ497" s="33"/>
      <c r="MR497" s="33"/>
      <c r="MS497" s="33"/>
      <c r="MT497" s="33"/>
      <c r="MU497" s="33"/>
      <c r="MV497" s="33"/>
      <c r="MW497" s="33"/>
      <c r="MX497" s="33"/>
      <c r="MY497" s="33"/>
      <c r="MZ497" s="33"/>
      <c r="NA497" s="33"/>
      <c r="NB497" s="33"/>
      <c r="NC497" s="33"/>
      <c r="ND497" s="33"/>
      <c r="NE497" s="33"/>
      <c r="NF497" s="33"/>
      <c r="NG497" s="33"/>
      <c r="NH497" s="33"/>
      <c r="NI497" s="33"/>
      <c r="NJ497" s="33"/>
      <c r="NK497" s="33"/>
      <c r="NL497" s="33"/>
      <c r="NM497" s="33"/>
      <c r="NN497" s="33"/>
      <c r="NO497" s="33"/>
      <c r="NP497" s="33"/>
      <c r="NQ497" s="33"/>
      <c r="NR497" s="33"/>
      <c r="NS497" s="33"/>
      <c r="NT497" s="33"/>
      <c r="NU497" s="33"/>
      <c r="NV497" s="33"/>
      <c r="NW497" s="33"/>
      <c r="NX497" s="33"/>
      <c r="NY497" s="33"/>
      <c r="NZ497" s="33"/>
      <c r="OA497" s="33"/>
      <c r="OB497" s="33"/>
      <c r="OC497" s="33"/>
      <c r="OD497" s="33"/>
      <c r="OE497" s="33"/>
      <c r="OF497" s="33"/>
      <c r="OG497" s="33"/>
      <c r="OH497" s="33"/>
      <c r="OI497" s="33"/>
      <c r="OJ497" s="33"/>
      <c r="OK497" s="33"/>
      <c r="OL497" s="33"/>
      <c r="OM497" s="33"/>
      <c r="ON497" s="33"/>
      <c r="OO497" s="33"/>
      <c r="OP497" s="33"/>
      <c r="OQ497" s="33"/>
      <c r="OR497" s="33"/>
      <c r="OS497" s="33"/>
      <c r="OT497" s="33"/>
      <c r="OU497" s="33"/>
      <c r="OV497" s="33"/>
      <c r="OW497" s="33"/>
      <c r="OX497" s="33"/>
      <c r="OY497" s="33"/>
      <c r="OZ497" s="33"/>
      <c r="PA497" s="33"/>
      <c r="PB497" s="33"/>
      <c r="PC497" s="33"/>
      <c r="PD497" s="33"/>
      <c r="PE497" s="33"/>
      <c r="PF497" s="33"/>
      <c r="PG497" s="33"/>
      <c r="PH497" s="33"/>
      <c r="PI497" s="33"/>
      <c r="PJ497" s="33"/>
      <c r="PK497" s="33"/>
      <c r="PL497" s="33"/>
      <c r="PM497" s="33"/>
      <c r="PN497" s="33"/>
      <c r="PO497" s="33"/>
      <c r="PP497" s="33"/>
      <c r="PQ497" s="33"/>
      <c r="PR497" s="33"/>
      <c r="PS497" s="33"/>
      <c r="PT497" s="33"/>
      <c r="PU497" s="33"/>
      <c r="PV497" s="33"/>
      <c r="PW497" s="33"/>
      <c r="PX497" s="33"/>
      <c r="PY497" s="33"/>
      <c r="PZ497" s="33"/>
      <c r="QA497" s="33"/>
      <c r="QB497" s="33"/>
      <c r="QC497" s="33"/>
      <c r="QD497" s="33"/>
      <c r="QE497" s="33"/>
      <c r="QF497" s="33"/>
      <c r="QG497" s="33"/>
      <c r="QH497" s="33"/>
      <c r="QI497" s="33"/>
      <c r="QJ497" s="33"/>
      <c r="QK497" s="33"/>
      <c r="QL497" s="33"/>
      <c r="QM497" s="33"/>
      <c r="QN497" s="33"/>
      <c r="QO497" s="33"/>
      <c r="QP497" s="33"/>
      <c r="QQ497" s="33"/>
      <c r="QR497" s="33"/>
      <c r="QS497" s="33"/>
      <c r="QT497" s="33"/>
      <c r="QU497" s="33"/>
      <c r="QV497" s="33"/>
      <c r="QW497" s="33"/>
      <c r="QX497" s="33"/>
      <c r="QY497" s="33"/>
      <c r="QZ497" s="33"/>
      <c r="RA497" s="33"/>
      <c r="RB497" s="33"/>
      <c r="RC497" s="33"/>
      <c r="RD497" s="33"/>
      <c r="RE497" s="33"/>
      <c r="RF497" s="33"/>
      <c r="RG497" s="33"/>
      <c r="RH497" s="33"/>
      <c r="RI497" s="33"/>
      <c r="RJ497" s="33"/>
      <c r="RK497" s="33"/>
      <c r="RL497" s="33"/>
      <c r="RM497" s="33"/>
      <c r="RN497" s="33"/>
      <c r="RO497" s="33"/>
      <c r="RP497" s="33"/>
      <c r="RQ497" s="33"/>
      <c r="RR497" s="33"/>
      <c r="RS497" s="33"/>
      <c r="RT497" s="33"/>
      <c r="RU497" s="33"/>
      <c r="RV497" s="33"/>
      <c r="RW497" s="33"/>
      <c r="RX497" s="33"/>
      <c r="RY497" s="33"/>
      <c r="RZ497" s="33"/>
      <c r="SA497" s="33"/>
      <c r="SB497" s="33"/>
      <c r="SC497" s="33"/>
      <c r="SD497" s="33"/>
      <c r="SE497" s="33"/>
      <c r="SF497" s="33"/>
      <c r="SG497" s="33"/>
      <c r="SH497" s="33"/>
      <c r="SI497" s="33"/>
      <c r="SJ497" s="33"/>
      <c r="SK497" s="33"/>
      <c r="SL497" s="33"/>
      <c r="SM497" s="33"/>
      <c r="SN497" s="33"/>
      <c r="SO497" s="33"/>
      <c r="SP497" s="33"/>
      <c r="SQ497" s="33"/>
      <c r="SR497" s="33"/>
      <c r="SS497" s="33"/>
      <c r="ST497" s="33"/>
      <c r="SU497" s="33"/>
      <c r="SV497" s="33"/>
      <c r="SW497" s="33"/>
      <c r="SX497" s="33"/>
      <c r="SY497" s="33"/>
      <c r="SZ497" s="33"/>
      <c r="TA497" s="33"/>
      <c r="TB497" s="33"/>
      <c r="TC497" s="33"/>
      <c r="TD497" s="33"/>
      <c r="TE497" s="33"/>
      <c r="TF497" s="33"/>
      <c r="TG497" s="33"/>
      <c r="TH497" s="33"/>
      <c r="TI497" s="33"/>
      <c r="TJ497" s="33"/>
      <c r="TK497" s="33"/>
      <c r="TL497" s="33"/>
      <c r="TM497" s="33"/>
      <c r="TN497" s="33"/>
      <c r="TO497" s="33"/>
      <c r="TP497" s="33"/>
      <c r="TQ497" s="33"/>
      <c r="TR497" s="33"/>
      <c r="TS497" s="33"/>
      <c r="TT497" s="33"/>
      <c r="TU497" s="33"/>
      <c r="TV497" s="33"/>
      <c r="TW497" s="33"/>
      <c r="TX497" s="33"/>
      <c r="TY497" s="33"/>
      <c r="TZ497" s="33"/>
      <c r="UA497" s="33"/>
      <c r="UB497" s="33"/>
      <c r="UC497" s="33"/>
      <c r="UD497" s="33"/>
      <c r="UE497" s="33"/>
      <c r="UF497" s="33"/>
      <c r="UG497" s="33"/>
      <c r="UH497" s="33"/>
      <c r="UI497" s="33"/>
      <c r="UJ497" s="33"/>
      <c r="UK497" s="33"/>
      <c r="UL497" s="33"/>
    </row>
    <row r="498" spans="1:558" s="13" customFormat="1" x14ac:dyDescent="0.25">
      <c r="A498" s="54">
        <v>492</v>
      </c>
      <c r="B498" s="24" t="s">
        <v>871</v>
      </c>
      <c r="C498" s="54" t="s">
        <v>912</v>
      </c>
      <c r="D498" s="80" t="s">
        <v>270</v>
      </c>
      <c r="E498" s="80" t="s">
        <v>70</v>
      </c>
      <c r="F498" s="86" t="s">
        <v>916</v>
      </c>
      <c r="G498" s="25">
        <v>18000</v>
      </c>
      <c r="H498" s="87">
        <v>0</v>
      </c>
      <c r="I498" s="25">
        <v>25</v>
      </c>
      <c r="J498" s="85">
        <v>516.6</v>
      </c>
      <c r="K498" s="60">
        <f t="shared" si="61"/>
        <v>1277.9999999999998</v>
      </c>
      <c r="L498" s="36">
        <f t="shared" si="62"/>
        <v>198.00000000000003</v>
      </c>
      <c r="M498" s="72">
        <v>547.20000000000005</v>
      </c>
      <c r="N498" s="25">
        <f t="shared" si="63"/>
        <v>1276.2</v>
      </c>
      <c r="O498" s="25"/>
      <c r="P498" s="25">
        <f t="shared" si="64"/>
        <v>1063.8000000000002</v>
      </c>
      <c r="Q498" s="25">
        <f t="shared" si="65"/>
        <v>1088.8000000000002</v>
      </c>
      <c r="R498" s="25">
        <f t="shared" si="66"/>
        <v>2752.2</v>
      </c>
      <c r="S498" s="25">
        <f t="shared" si="60"/>
        <v>16911.2</v>
      </c>
      <c r="T498" s="37" t="s">
        <v>44</v>
      </c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  <c r="LD498" s="33"/>
      <c r="LE498" s="33"/>
      <c r="LF498" s="33"/>
      <c r="LG498" s="33"/>
      <c r="LH498" s="33"/>
      <c r="LI498" s="33"/>
      <c r="LJ498" s="33"/>
      <c r="LK498" s="33"/>
      <c r="LL498" s="33"/>
      <c r="LM498" s="33"/>
      <c r="LN498" s="33"/>
      <c r="LO498" s="33"/>
      <c r="LP498" s="33"/>
      <c r="LQ498" s="33"/>
      <c r="LR498" s="33"/>
      <c r="LS498" s="33"/>
      <c r="LT498" s="33"/>
      <c r="LU498" s="33"/>
      <c r="LV498" s="33"/>
      <c r="LW498" s="33"/>
      <c r="LX498" s="33"/>
      <c r="LY498" s="33"/>
      <c r="LZ498" s="33"/>
      <c r="MA498" s="33"/>
      <c r="MB498" s="33"/>
      <c r="MC498" s="33"/>
      <c r="MD498" s="33"/>
      <c r="ME498" s="33"/>
      <c r="MF498" s="33"/>
      <c r="MG498" s="33"/>
      <c r="MH498" s="33"/>
      <c r="MI498" s="33"/>
      <c r="MJ498" s="33"/>
      <c r="MK498" s="33"/>
      <c r="ML498" s="33"/>
      <c r="MM498" s="33"/>
      <c r="MN498" s="33"/>
      <c r="MO498" s="33"/>
      <c r="MP498" s="33"/>
      <c r="MQ498" s="33"/>
      <c r="MR498" s="33"/>
      <c r="MS498" s="33"/>
      <c r="MT498" s="33"/>
      <c r="MU498" s="33"/>
      <c r="MV498" s="33"/>
      <c r="MW498" s="33"/>
      <c r="MX498" s="33"/>
      <c r="MY498" s="33"/>
      <c r="MZ498" s="33"/>
      <c r="NA498" s="33"/>
      <c r="NB498" s="33"/>
      <c r="NC498" s="33"/>
      <c r="ND498" s="33"/>
      <c r="NE498" s="33"/>
      <c r="NF498" s="33"/>
      <c r="NG498" s="33"/>
      <c r="NH498" s="33"/>
      <c r="NI498" s="33"/>
      <c r="NJ498" s="33"/>
      <c r="NK498" s="33"/>
      <c r="NL498" s="33"/>
      <c r="NM498" s="33"/>
      <c r="NN498" s="33"/>
      <c r="NO498" s="33"/>
      <c r="NP498" s="33"/>
      <c r="NQ498" s="33"/>
      <c r="NR498" s="33"/>
      <c r="NS498" s="33"/>
      <c r="NT498" s="33"/>
      <c r="NU498" s="33"/>
      <c r="NV498" s="33"/>
      <c r="NW498" s="33"/>
      <c r="NX498" s="33"/>
      <c r="NY498" s="33"/>
      <c r="NZ498" s="33"/>
      <c r="OA498" s="33"/>
      <c r="OB498" s="33"/>
      <c r="OC498" s="33"/>
      <c r="OD498" s="33"/>
      <c r="OE498" s="33"/>
      <c r="OF498" s="33"/>
      <c r="OG498" s="33"/>
      <c r="OH498" s="33"/>
      <c r="OI498" s="33"/>
      <c r="OJ498" s="33"/>
      <c r="OK498" s="33"/>
      <c r="OL498" s="33"/>
      <c r="OM498" s="33"/>
      <c r="ON498" s="33"/>
      <c r="OO498" s="33"/>
      <c r="OP498" s="33"/>
      <c r="OQ498" s="33"/>
      <c r="OR498" s="33"/>
      <c r="OS498" s="33"/>
      <c r="OT498" s="33"/>
      <c r="OU498" s="33"/>
      <c r="OV498" s="33"/>
      <c r="OW498" s="33"/>
      <c r="OX498" s="33"/>
      <c r="OY498" s="33"/>
      <c r="OZ498" s="33"/>
      <c r="PA498" s="33"/>
      <c r="PB498" s="33"/>
      <c r="PC498" s="33"/>
      <c r="PD498" s="33"/>
      <c r="PE498" s="33"/>
      <c r="PF498" s="33"/>
      <c r="PG498" s="33"/>
      <c r="PH498" s="33"/>
      <c r="PI498" s="33"/>
      <c r="PJ498" s="33"/>
      <c r="PK498" s="33"/>
      <c r="PL498" s="33"/>
      <c r="PM498" s="33"/>
      <c r="PN498" s="33"/>
      <c r="PO498" s="33"/>
      <c r="PP498" s="33"/>
      <c r="PQ498" s="33"/>
      <c r="PR498" s="33"/>
      <c r="PS498" s="33"/>
      <c r="PT498" s="33"/>
      <c r="PU498" s="33"/>
      <c r="PV498" s="33"/>
      <c r="PW498" s="33"/>
      <c r="PX498" s="33"/>
      <c r="PY498" s="33"/>
      <c r="PZ498" s="33"/>
      <c r="QA498" s="33"/>
      <c r="QB498" s="33"/>
      <c r="QC498" s="33"/>
      <c r="QD498" s="33"/>
      <c r="QE498" s="33"/>
      <c r="QF498" s="33"/>
      <c r="QG498" s="33"/>
      <c r="QH498" s="33"/>
      <c r="QI498" s="33"/>
      <c r="QJ498" s="33"/>
      <c r="QK498" s="33"/>
      <c r="QL498" s="33"/>
      <c r="QM498" s="33"/>
      <c r="QN498" s="33"/>
      <c r="QO498" s="33"/>
      <c r="QP498" s="33"/>
      <c r="QQ498" s="33"/>
      <c r="QR498" s="33"/>
      <c r="QS498" s="33"/>
      <c r="QT498" s="33"/>
      <c r="QU498" s="33"/>
      <c r="QV498" s="33"/>
      <c r="QW498" s="33"/>
      <c r="QX498" s="33"/>
      <c r="QY498" s="33"/>
      <c r="QZ498" s="33"/>
      <c r="RA498" s="33"/>
      <c r="RB498" s="33"/>
      <c r="RC498" s="33"/>
      <c r="RD498" s="33"/>
      <c r="RE498" s="33"/>
      <c r="RF498" s="33"/>
      <c r="RG498" s="33"/>
      <c r="RH498" s="33"/>
      <c r="RI498" s="33"/>
      <c r="RJ498" s="33"/>
      <c r="RK498" s="33"/>
      <c r="RL498" s="33"/>
      <c r="RM498" s="33"/>
      <c r="RN498" s="33"/>
      <c r="RO498" s="33"/>
      <c r="RP498" s="33"/>
      <c r="RQ498" s="33"/>
      <c r="RR498" s="33"/>
      <c r="RS498" s="33"/>
      <c r="RT498" s="33"/>
      <c r="RU498" s="33"/>
      <c r="RV498" s="33"/>
      <c r="RW498" s="33"/>
      <c r="RX498" s="33"/>
      <c r="RY498" s="33"/>
      <c r="RZ498" s="33"/>
      <c r="SA498" s="33"/>
      <c r="SB498" s="33"/>
      <c r="SC498" s="33"/>
      <c r="SD498" s="33"/>
      <c r="SE498" s="33"/>
      <c r="SF498" s="33"/>
      <c r="SG498" s="33"/>
      <c r="SH498" s="33"/>
      <c r="SI498" s="33"/>
      <c r="SJ498" s="33"/>
      <c r="SK498" s="33"/>
      <c r="SL498" s="33"/>
      <c r="SM498" s="33"/>
      <c r="SN498" s="33"/>
      <c r="SO498" s="33"/>
      <c r="SP498" s="33"/>
      <c r="SQ498" s="33"/>
      <c r="SR498" s="33"/>
      <c r="SS498" s="33"/>
      <c r="ST498" s="33"/>
      <c r="SU498" s="33"/>
      <c r="SV498" s="33"/>
      <c r="SW498" s="33"/>
      <c r="SX498" s="33"/>
      <c r="SY498" s="33"/>
      <c r="SZ498" s="33"/>
      <c r="TA498" s="33"/>
      <c r="TB498" s="33"/>
      <c r="TC498" s="33"/>
      <c r="TD498" s="33"/>
      <c r="TE498" s="33"/>
      <c r="TF498" s="33"/>
      <c r="TG498" s="33"/>
      <c r="TH498" s="33"/>
      <c r="TI498" s="33"/>
      <c r="TJ498" s="33"/>
      <c r="TK498" s="33"/>
      <c r="TL498" s="33"/>
      <c r="TM498" s="33"/>
      <c r="TN498" s="33"/>
      <c r="TO498" s="33"/>
      <c r="TP498" s="33"/>
      <c r="TQ498" s="33"/>
      <c r="TR498" s="33"/>
      <c r="TS498" s="33"/>
      <c r="TT498" s="33"/>
      <c r="TU498" s="33"/>
      <c r="TV498" s="33"/>
      <c r="TW498" s="33"/>
      <c r="TX498" s="33"/>
      <c r="TY498" s="33"/>
      <c r="TZ498" s="33"/>
      <c r="UA498" s="33"/>
      <c r="UB498" s="33"/>
      <c r="UC498" s="33"/>
      <c r="UD498" s="33"/>
      <c r="UE498" s="33"/>
      <c r="UF498" s="33"/>
      <c r="UG498" s="33"/>
      <c r="UH498" s="33"/>
      <c r="UI498" s="33"/>
      <c r="UJ498" s="33"/>
      <c r="UK498" s="33"/>
      <c r="UL498" s="33"/>
    </row>
    <row r="499" spans="1:558" s="13" customFormat="1" x14ac:dyDescent="0.25">
      <c r="A499" s="54">
        <v>493</v>
      </c>
      <c r="B499" s="24" t="s">
        <v>1049</v>
      </c>
      <c r="C499" s="54" t="s">
        <v>912</v>
      </c>
      <c r="D499" s="80" t="s">
        <v>270</v>
      </c>
      <c r="E499" s="80" t="s">
        <v>70</v>
      </c>
      <c r="F499" s="86" t="s">
        <v>916</v>
      </c>
      <c r="G499" s="25">
        <v>18000</v>
      </c>
      <c r="H499" s="87">
        <v>0</v>
      </c>
      <c r="I499" s="25">
        <v>25</v>
      </c>
      <c r="J499" s="85">
        <v>516.6</v>
      </c>
      <c r="K499" s="60">
        <f t="shared" si="61"/>
        <v>1277.9999999999998</v>
      </c>
      <c r="L499" s="36">
        <f t="shared" si="62"/>
        <v>198.00000000000003</v>
      </c>
      <c r="M499" s="72">
        <v>547.20000000000005</v>
      </c>
      <c r="N499" s="25">
        <f t="shared" si="63"/>
        <v>1276.2</v>
      </c>
      <c r="O499" s="25"/>
      <c r="P499" s="25">
        <f t="shared" si="64"/>
        <v>1063.8000000000002</v>
      </c>
      <c r="Q499" s="25">
        <f t="shared" si="65"/>
        <v>1088.8000000000002</v>
      </c>
      <c r="R499" s="25">
        <f t="shared" si="66"/>
        <v>2752.2</v>
      </c>
      <c r="S499" s="25">
        <f t="shared" si="60"/>
        <v>16911.2</v>
      </c>
      <c r="T499" s="37" t="s">
        <v>44</v>
      </c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  <c r="LD499" s="33"/>
      <c r="LE499" s="33"/>
      <c r="LF499" s="33"/>
      <c r="LG499" s="33"/>
      <c r="LH499" s="33"/>
      <c r="LI499" s="33"/>
      <c r="LJ499" s="33"/>
      <c r="LK499" s="33"/>
      <c r="LL499" s="33"/>
      <c r="LM499" s="33"/>
      <c r="LN499" s="33"/>
      <c r="LO499" s="33"/>
      <c r="LP499" s="33"/>
      <c r="LQ499" s="33"/>
      <c r="LR499" s="33"/>
      <c r="LS499" s="33"/>
      <c r="LT499" s="33"/>
      <c r="LU499" s="33"/>
      <c r="LV499" s="33"/>
      <c r="LW499" s="33"/>
      <c r="LX499" s="33"/>
      <c r="LY499" s="33"/>
      <c r="LZ499" s="33"/>
      <c r="MA499" s="33"/>
      <c r="MB499" s="33"/>
      <c r="MC499" s="33"/>
      <c r="MD499" s="33"/>
      <c r="ME499" s="33"/>
      <c r="MF499" s="33"/>
      <c r="MG499" s="33"/>
      <c r="MH499" s="33"/>
      <c r="MI499" s="33"/>
      <c r="MJ499" s="33"/>
      <c r="MK499" s="33"/>
      <c r="ML499" s="33"/>
      <c r="MM499" s="33"/>
      <c r="MN499" s="33"/>
      <c r="MO499" s="33"/>
      <c r="MP499" s="33"/>
      <c r="MQ499" s="33"/>
      <c r="MR499" s="33"/>
      <c r="MS499" s="33"/>
      <c r="MT499" s="33"/>
      <c r="MU499" s="33"/>
      <c r="MV499" s="33"/>
      <c r="MW499" s="33"/>
      <c r="MX499" s="33"/>
      <c r="MY499" s="33"/>
      <c r="MZ499" s="33"/>
      <c r="NA499" s="33"/>
      <c r="NB499" s="33"/>
      <c r="NC499" s="33"/>
      <c r="ND499" s="33"/>
      <c r="NE499" s="33"/>
      <c r="NF499" s="33"/>
      <c r="NG499" s="33"/>
      <c r="NH499" s="33"/>
      <c r="NI499" s="33"/>
      <c r="NJ499" s="33"/>
      <c r="NK499" s="33"/>
      <c r="NL499" s="33"/>
      <c r="NM499" s="33"/>
      <c r="NN499" s="33"/>
      <c r="NO499" s="33"/>
      <c r="NP499" s="33"/>
      <c r="NQ499" s="33"/>
      <c r="NR499" s="33"/>
      <c r="NS499" s="33"/>
      <c r="NT499" s="33"/>
      <c r="NU499" s="33"/>
      <c r="NV499" s="33"/>
      <c r="NW499" s="33"/>
      <c r="NX499" s="33"/>
      <c r="NY499" s="33"/>
      <c r="NZ499" s="33"/>
      <c r="OA499" s="33"/>
      <c r="OB499" s="33"/>
      <c r="OC499" s="33"/>
      <c r="OD499" s="33"/>
      <c r="OE499" s="33"/>
      <c r="OF499" s="33"/>
      <c r="OG499" s="33"/>
      <c r="OH499" s="33"/>
      <c r="OI499" s="33"/>
      <c r="OJ499" s="33"/>
      <c r="OK499" s="33"/>
      <c r="OL499" s="33"/>
      <c r="OM499" s="33"/>
      <c r="ON499" s="33"/>
      <c r="OO499" s="33"/>
      <c r="OP499" s="33"/>
      <c r="OQ499" s="33"/>
      <c r="OR499" s="33"/>
      <c r="OS499" s="33"/>
      <c r="OT499" s="33"/>
      <c r="OU499" s="33"/>
      <c r="OV499" s="33"/>
      <c r="OW499" s="33"/>
      <c r="OX499" s="33"/>
      <c r="OY499" s="33"/>
      <c r="OZ499" s="33"/>
      <c r="PA499" s="33"/>
      <c r="PB499" s="33"/>
      <c r="PC499" s="33"/>
      <c r="PD499" s="33"/>
      <c r="PE499" s="33"/>
      <c r="PF499" s="33"/>
      <c r="PG499" s="33"/>
      <c r="PH499" s="33"/>
      <c r="PI499" s="33"/>
      <c r="PJ499" s="33"/>
      <c r="PK499" s="33"/>
      <c r="PL499" s="33"/>
      <c r="PM499" s="33"/>
      <c r="PN499" s="33"/>
      <c r="PO499" s="33"/>
      <c r="PP499" s="33"/>
      <c r="PQ499" s="33"/>
      <c r="PR499" s="33"/>
      <c r="PS499" s="33"/>
      <c r="PT499" s="33"/>
      <c r="PU499" s="33"/>
      <c r="PV499" s="33"/>
      <c r="PW499" s="33"/>
      <c r="PX499" s="33"/>
      <c r="PY499" s="33"/>
      <c r="PZ499" s="33"/>
      <c r="QA499" s="33"/>
      <c r="QB499" s="33"/>
      <c r="QC499" s="33"/>
      <c r="QD499" s="33"/>
      <c r="QE499" s="33"/>
      <c r="QF499" s="33"/>
      <c r="QG499" s="33"/>
      <c r="QH499" s="33"/>
      <c r="QI499" s="33"/>
      <c r="QJ499" s="33"/>
      <c r="QK499" s="33"/>
      <c r="QL499" s="33"/>
      <c r="QM499" s="33"/>
      <c r="QN499" s="33"/>
      <c r="QO499" s="33"/>
      <c r="QP499" s="33"/>
      <c r="QQ499" s="33"/>
      <c r="QR499" s="33"/>
      <c r="QS499" s="33"/>
      <c r="QT499" s="33"/>
      <c r="QU499" s="33"/>
      <c r="QV499" s="33"/>
      <c r="QW499" s="33"/>
      <c r="QX499" s="33"/>
      <c r="QY499" s="33"/>
      <c r="QZ499" s="33"/>
      <c r="RA499" s="33"/>
      <c r="RB499" s="33"/>
      <c r="RC499" s="33"/>
      <c r="RD499" s="33"/>
      <c r="RE499" s="33"/>
      <c r="RF499" s="33"/>
      <c r="RG499" s="33"/>
      <c r="RH499" s="33"/>
      <c r="RI499" s="33"/>
      <c r="RJ499" s="33"/>
      <c r="RK499" s="33"/>
      <c r="RL499" s="33"/>
      <c r="RM499" s="33"/>
      <c r="RN499" s="33"/>
      <c r="RO499" s="33"/>
      <c r="RP499" s="33"/>
      <c r="RQ499" s="33"/>
      <c r="RR499" s="33"/>
      <c r="RS499" s="33"/>
      <c r="RT499" s="33"/>
      <c r="RU499" s="33"/>
      <c r="RV499" s="33"/>
      <c r="RW499" s="33"/>
      <c r="RX499" s="33"/>
      <c r="RY499" s="33"/>
      <c r="RZ499" s="33"/>
      <c r="SA499" s="33"/>
      <c r="SB499" s="33"/>
      <c r="SC499" s="33"/>
      <c r="SD499" s="33"/>
      <c r="SE499" s="33"/>
      <c r="SF499" s="33"/>
      <c r="SG499" s="33"/>
      <c r="SH499" s="33"/>
      <c r="SI499" s="33"/>
      <c r="SJ499" s="33"/>
      <c r="SK499" s="33"/>
      <c r="SL499" s="33"/>
      <c r="SM499" s="33"/>
      <c r="SN499" s="33"/>
      <c r="SO499" s="33"/>
      <c r="SP499" s="33"/>
      <c r="SQ499" s="33"/>
      <c r="SR499" s="33"/>
      <c r="SS499" s="33"/>
      <c r="ST499" s="33"/>
      <c r="SU499" s="33"/>
      <c r="SV499" s="33"/>
      <c r="SW499" s="33"/>
      <c r="SX499" s="33"/>
      <c r="SY499" s="33"/>
      <c r="SZ499" s="33"/>
      <c r="TA499" s="33"/>
      <c r="TB499" s="33"/>
      <c r="TC499" s="33"/>
      <c r="TD499" s="33"/>
      <c r="TE499" s="33"/>
      <c r="TF499" s="33"/>
      <c r="TG499" s="33"/>
      <c r="TH499" s="33"/>
      <c r="TI499" s="33"/>
      <c r="TJ499" s="33"/>
      <c r="TK499" s="33"/>
      <c r="TL499" s="33"/>
      <c r="TM499" s="33"/>
      <c r="TN499" s="33"/>
      <c r="TO499" s="33"/>
      <c r="TP499" s="33"/>
      <c r="TQ499" s="33"/>
      <c r="TR499" s="33"/>
      <c r="TS499" s="33"/>
      <c r="TT499" s="33"/>
      <c r="TU499" s="33"/>
      <c r="TV499" s="33"/>
      <c r="TW499" s="33"/>
      <c r="TX499" s="33"/>
      <c r="TY499" s="33"/>
      <c r="TZ499" s="33"/>
      <c r="UA499" s="33"/>
      <c r="UB499" s="33"/>
      <c r="UC499" s="33"/>
      <c r="UD499" s="33"/>
      <c r="UE499" s="33"/>
      <c r="UF499" s="33"/>
      <c r="UG499" s="33"/>
      <c r="UH499" s="33"/>
      <c r="UI499" s="33"/>
      <c r="UJ499" s="33"/>
      <c r="UK499" s="33"/>
      <c r="UL499" s="33"/>
    </row>
    <row r="500" spans="1:558" s="13" customFormat="1" x14ac:dyDescent="0.25">
      <c r="A500" s="54">
        <v>494</v>
      </c>
      <c r="B500" s="24" t="s">
        <v>742</v>
      </c>
      <c r="C500" s="54" t="s">
        <v>912</v>
      </c>
      <c r="D500" s="80" t="s">
        <v>270</v>
      </c>
      <c r="E500" s="80" t="s">
        <v>194</v>
      </c>
      <c r="F500" s="86" t="s">
        <v>921</v>
      </c>
      <c r="G500" s="25">
        <v>22000</v>
      </c>
      <c r="H500" s="87">
        <v>0</v>
      </c>
      <c r="I500" s="25">
        <v>25</v>
      </c>
      <c r="J500" s="85">
        <v>631.4</v>
      </c>
      <c r="K500" s="60">
        <f t="shared" si="61"/>
        <v>1561.9999999999998</v>
      </c>
      <c r="L500" s="36">
        <f t="shared" si="62"/>
        <v>242.00000000000003</v>
      </c>
      <c r="M500" s="72">
        <v>668.8</v>
      </c>
      <c r="N500" s="25">
        <f t="shared" si="63"/>
        <v>1559.8000000000002</v>
      </c>
      <c r="O500" s="25"/>
      <c r="P500" s="25">
        <f t="shared" si="64"/>
        <v>1300.1999999999998</v>
      </c>
      <c r="Q500" s="25">
        <f t="shared" si="65"/>
        <v>1325.1999999999998</v>
      </c>
      <c r="R500" s="25">
        <f t="shared" si="66"/>
        <v>3363.8</v>
      </c>
      <c r="S500" s="25">
        <f t="shared" si="60"/>
        <v>20674.8</v>
      </c>
      <c r="T500" s="37" t="s">
        <v>44</v>
      </c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  <c r="LD500" s="33"/>
      <c r="LE500" s="33"/>
      <c r="LF500" s="33"/>
      <c r="LG500" s="33"/>
      <c r="LH500" s="33"/>
      <c r="LI500" s="33"/>
      <c r="LJ500" s="33"/>
      <c r="LK500" s="33"/>
      <c r="LL500" s="33"/>
      <c r="LM500" s="33"/>
      <c r="LN500" s="33"/>
      <c r="LO500" s="33"/>
      <c r="LP500" s="33"/>
      <c r="LQ500" s="33"/>
      <c r="LR500" s="33"/>
      <c r="LS500" s="33"/>
      <c r="LT500" s="33"/>
      <c r="LU500" s="33"/>
      <c r="LV500" s="33"/>
      <c r="LW500" s="33"/>
      <c r="LX500" s="33"/>
      <c r="LY500" s="33"/>
      <c r="LZ500" s="33"/>
      <c r="MA500" s="33"/>
      <c r="MB500" s="33"/>
      <c r="MC500" s="33"/>
      <c r="MD500" s="33"/>
      <c r="ME500" s="33"/>
      <c r="MF500" s="33"/>
      <c r="MG500" s="33"/>
      <c r="MH500" s="33"/>
      <c r="MI500" s="33"/>
      <c r="MJ500" s="33"/>
      <c r="MK500" s="33"/>
      <c r="ML500" s="33"/>
      <c r="MM500" s="33"/>
      <c r="MN500" s="33"/>
      <c r="MO500" s="33"/>
      <c r="MP500" s="33"/>
      <c r="MQ500" s="33"/>
      <c r="MR500" s="33"/>
      <c r="MS500" s="33"/>
      <c r="MT500" s="33"/>
      <c r="MU500" s="33"/>
      <c r="MV500" s="33"/>
      <c r="MW500" s="33"/>
      <c r="MX500" s="33"/>
      <c r="MY500" s="33"/>
      <c r="MZ500" s="33"/>
      <c r="NA500" s="33"/>
      <c r="NB500" s="33"/>
      <c r="NC500" s="33"/>
      <c r="ND500" s="33"/>
      <c r="NE500" s="33"/>
      <c r="NF500" s="33"/>
      <c r="NG500" s="33"/>
      <c r="NH500" s="33"/>
      <c r="NI500" s="33"/>
      <c r="NJ500" s="33"/>
      <c r="NK500" s="33"/>
      <c r="NL500" s="33"/>
      <c r="NM500" s="33"/>
      <c r="NN500" s="33"/>
      <c r="NO500" s="33"/>
      <c r="NP500" s="33"/>
      <c r="NQ500" s="33"/>
      <c r="NR500" s="33"/>
      <c r="NS500" s="33"/>
      <c r="NT500" s="33"/>
      <c r="NU500" s="33"/>
      <c r="NV500" s="33"/>
      <c r="NW500" s="33"/>
      <c r="NX500" s="33"/>
      <c r="NY500" s="33"/>
      <c r="NZ500" s="33"/>
      <c r="OA500" s="33"/>
      <c r="OB500" s="33"/>
      <c r="OC500" s="33"/>
      <c r="OD500" s="33"/>
      <c r="OE500" s="33"/>
      <c r="OF500" s="33"/>
      <c r="OG500" s="33"/>
      <c r="OH500" s="33"/>
      <c r="OI500" s="33"/>
      <c r="OJ500" s="33"/>
      <c r="OK500" s="33"/>
      <c r="OL500" s="33"/>
      <c r="OM500" s="33"/>
      <c r="ON500" s="33"/>
      <c r="OO500" s="33"/>
      <c r="OP500" s="33"/>
      <c r="OQ500" s="33"/>
      <c r="OR500" s="33"/>
      <c r="OS500" s="33"/>
      <c r="OT500" s="33"/>
      <c r="OU500" s="33"/>
      <c r="OV500" s="33"/>
      <c r="OW500" s="33"/>
      <c r="OX500" s="33"/>
      <c r="OY500" s="33"/>
      <c r="OZ500" s="33"/>
      <c r="PA500" s="33"/>
      <c r="PB500" s="33"/>
      <c r="PC500" s="33"/>
      <c r="PD500" s="33"/>
      <c r="PE500" s="33"/>
      <c r="PF500" s="33"/>
      <c r="PG500" s="33"/>
      <c r="PH500" s="33"/>
      <c r="PI500" s="33"/>
      <c r="PJ500" s="33"/>
      <c r="PK500" s="33"/>
      <c r="PL500" s="33"/>
      <c r="PM500" s="33"/>
      <c r="PN500" s="33"/>
      <c r="PO500" s="33"/>
      <c r="PP500" s="33"/>
      <c r="PQ500" s="33"/>
      <c r="PR500" s="33"/>
      <c r="PS500" s="33"/>
      <c r="PT500" s="33"/>
      <c r="PU500" s="33"/>
      <c r="PV500" s="33"/>
      <c r="PW500" s="33"/>
      <c r="PX500" s="33"/>
      <c r="PY500" s="33"/>
      <c r="PZ500" s="33"/>
      <c r="QA500" s="33"/>
      <c r="QB500" s="33"/>
      <c r="QC500" s="33"/>
      <c r="QD500" s="33"/>
      <c r="QE500" s="33"/>
      <c r="QF500" s="33"/>
      <c r="QG500" s="33"/>
      <c r="QH500" s="33"/>
      <c r="QI500" s="33"/>
      <c r="QJ500" s="33"/>
      <c r="QK500" s="33"/>
      <c r="QL500" s="33"/>
      <c r="QM500" s="33"/>
      <c r="QN500" s="33"/>
      <c r="QO500" s="33"/>
      <c r="QP500" s="33"/>
      <c r="QQ500" s="33"/>
      <c r="QR500" s="33"/>
      <c r="QS500" s="33"/>
      <c r="QT500" s="33"/>
      <c r="QU500" s="33"/>
      <c r="QV500" s="33"/>
      <c r="QW500" s="33"/>
      <c r="QX500" s="33"/>
      <c r="QY500" s="33"/>
      <c r="QZ500" s="33"/>
      <c r="RA500" s="33"/>
      <c r="RB500" s="33"/>
      <c r="RC500" s="33"/>
      <c r="RD500" s="33"/>
      <c r="RE500" s="33"/>
      <c r="RF500" s="33"/>
      <c r="RG500" s="33"/>
      <c r="RH500" s="33"/>
      <c r="RI500" s="33"/>
      <c r="RJ500" s="33"/>
      <c r="RK500" s="33"/>
      <c r="RL500" s="33"/>
      <c r="RM500" s="33"/>
      <c r="RN500" s="33"/>
      <c r="RO500" s="33"/>
      <c r="RP500" s="33"/>
      <c r="RQ500" s="33"/>
      <c r="RR500" s="33"/>
      <c r="RS500" s="33"/>
      <c r="RT500" s="33"/>
      <c r="RU500" s="33"/>
      <c r="RV500" s="33"/>
      <c r="RW500" s="33"/>
      <c r="RX500" s="33"/>
      <c r="RY500" s="33"/>
      <c r="RZ500" s="33"/>
      <c r="SA500" s="33"/>
      <c r="SB500" s="33"/>
      <c r="SC500" s="33"/>
      <c r="SD500" s="33"/>
      <c r="SE500" s="33"/>
      <c r="SF500" s="33"/>
      <c r="SG500" s="33"/>
      <c r="SH500" s="33"/>
      <c r="SI500" s="33"/>
      <c r="SJ500" s="33"/>
      <c r="SK500" s="33"/>
      <c r="SL500" s="33"/>
      <c r="SM500" s="33"/>
      <c r="SN500" s="33"/>
      <c r="SO500" s="33"/>
      <c r="SP500" s="33"/>
      <c r="SQ500" s="33"/>
      <c r="SR500" s="33"/>
      <c r="SS500" s="33"/>
      <c r="ST500" s="33"/>
      <c r="SU500" s="33"/>
      <c r="SV500" s="33"/>
      <c r="SW500" s="33"/>
      <c r="SX500" s="33"/>
      <c r="SY500" s="33"/>
      <c r="SZ500" s="33"/>
      <c r="TA500" s="33"/>
      <c r="TB500" s="33"/>
      <c r="TC500" s="33"/>
      <c r="TD500" s="33"/>
      <c r="TE500" s="33"/>
      <c r="TF500" s="33"/>
      <c r="TG500" s="33"/>
      <c r="TH500" s="33"/>
      <c r="TI500" s="33"/>
      <c r="TJ500" s="33"/>
      <c r="TK500" s="33"/>
      <c r="TL500" s="33"/>
      <c r="TM500" s="33"/>
      <c r="TN500" s="33"/>
      <c r="TO500" s="33"/>
      <c r="TP500" s="33"/>
      <c r="TQ500" s="33"/>
      <c r="TR500" s="33"/>
      <c r="TS500" s="33"/>
      <c r="TT500" s="33"/>
      <c r="TU500" s="33"/>
      <c r="TV500" s="33"/>
      <c r="TW500" s="33"/>
      <c r="TX500" s="33"/>
      <c r="TY500" s="33"/>
      <c r="TZ500" s="33"/>
      <c r="UA500" s="33"/>
      <c r="UB500" s="33"/>
      <c r="UC500" s="33"/>
      <c r="UD500" s="33"/>
      <c r="UE500" s="33"/>
      <c r="UF500" s="33"/>
      <c r="UG500" s="33"/>
      <c r="UH500" s="33"/>
      <c r="UI500" s="33"/>
      <c r="UJ500" s="33"/>
      <c r="UK500" s="33"/>
      <c r="UL500" s="33"/>
    </row>
    <row r="501" spans="1:558" s="13" customFormat="1" x14ac:dyDescent="0.25">
      <c r="A501" s="54">
        <v>495</v>
      </c>
      <c r="B501" s="24" t="s">
        <v>873</v>
      </c>
      <c r="C501" s="54" t="s">
        <v>912</v>
      </c>
      <c r="D501" s="80" t="s">
        <v>270</v>
      </c>
      <c r="E501" s="80" t="s">
        <v>194</v>
      </c>
      <c r="F501" s="86" t="s">
        <v>916</v>
      </c>
      <c r="G501" s="25">
        <v>16000</v>
      </c>
      <c r="H501" s="87">
        <v>0</v>
      </c>
      <c r="I501" s="25">
        <v>25</v>
      </c>
      <c r="J501" s="85">
        <v>459.2</v>
      </c>
      <c r="K501" s="60">
        <f t="shared" si="61"/>
        <v>1136</v>
      </c>
      <c r="L501" s="36">
        <f t="shared" si="62"/>
        <v>176.00000000000003</v>
      </c>
      <c r="M501" s="72">
        <v>486.4</v>
      </c>
      <c r="N501" s="25">
        <f t="shared" si="63"/>
        <v>1134.4000000000001</v>
      </c>
      <c r="O501" s="25"/>
      <c r="P501" s="25">
        <f t="shared" si="64"/>
        <v>945.59999999999991</v>
      </c>
      <c r="Q501" s="25">
        <f t="shared" si="65"/>
        <v>970.59999999999991</v>
      </c>
      <c r="R501" s="25">
        <f t="shared" si="66"/>
        <v>2446.4</v>
      </c>
      <c r="S501" s="25">
        <f t="shared" si="60"/>
        <v>15029.4</v>
      </c>
      <c r="T501" s="37" t="s">
        <v>44</v>
      </c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  <c r="LD501" s="33"/>
      <c r="LE501" s="33"/>
      <c r="LF501" s="33"/>
      <c r="LG501" s="33"/>
      <c r="LH501" s="33"/>
      <c r="LI501" s="33"/>
      <c r="LJ501" s="33"/>
      <c r="LK501" s="33"/>
      <c r="LL501" s="33"/>
      <c r="LM501" s="33"/>
      <c r="LN501" s="33"/>
      <c r="LO501" s="33"/>
      <c r="LP501" s="33"/>
      <c r="LQ501" s="33"/>
      <c r="LR501" s="33"/>
      <c r="LS501" s="33"/>
      <c r="LT501" s="33"/>
      <c r="LU501" s="33"/>
      <c r="LV501" s="33"/>
      <c r="LW501" s="33"/>
      <c r="LX501" s="33"/>
      <c r="LY501" s="33"/>
      <c r="LZ501" s="33"/>
      <c r="MA501" s="33"/>
      <c r="MB501" s="33"/>
      <c r="MC501" s="33"/>
      <c r="MD501" s="33"/>
      <c r="ME501" s="33"/>
      <c r="MF501" s="33"/>
      <c r="MG501" s="33"/>
      <c r="MH501" s="33"/>
      <c r="MI501" s="33"/>
      <c r="MJ501" s="33"/>
      <c r="MK501" s="33"/>
      <c r="ML501" s="33"/>
      <c r="MM501" s="33"/>
      <c r="MN501" s="33"/>
      <c r="MO501" s="33"/>
      <c r="MP501" s="33"/>
      <c r="MQ501" s="33"/>
      <c r="MR501" s="33"/>
      <c r="MS501" s="33"/>
      <c r="MT501" s="33"/>
      <c r="MU501" s="33"/>
      <c r="MV501" s="33"/>
      <c r="MW501" s="33"/>
      <c r="MX501" s="33"/>
      <c r="MY501" s="33"/>
      <c r="MZ501" s="33"/>
      <c r="NA501" s="33"/>
      <c r="NB501" s="33"/>
      <c r="NC501" s="33"/>
      <c r="ND501" s="33"/>
      <c r="NE501" s="33"/>
      <c r="NF501" s="33"/>
      <c r="NG501" s="33"/>
      <c r="NH501" s="33"/>
      <c r="NI501" s="33"/>
      <c r="NJ501" s="33"/>
      <c r="NK501" s="33"/>
      <c r="NL501" s="33"/>
      <c r="NM501" s="33"/>
      <c r="NN501" s="33"/>
      <c r="NO501" s="33"/>
      <c r="NP501" s="33"/>
      <c r="NQ501" s="33"/>
      <c r="NR501" s="33"/>
      <c r="NS501" s="33"/>
      <c r="NT501" s="33"/>
      <c r="NU501" s="33"/>
      <c r="NV501" s="33"/>
      <c r="NW501" s="33"/>
      <c r="NX501" s="33"/>
      <c r="NY501" s="33"/>
      <c r="NZ501" s="33"/>
      <c r="OA501" s="33"/>
      <c r="OB501" s="33"/>
      <c r="OC501" s="33"/>
      <c r="OD501" s="33"/>
      <c r="OE501" s="33"/>
      <c r="OF501" s="33"/>
      <c r="OG501" s="33"/>
      <c r="OH501" s="33"/>
      <c r="OI501" s="33"/>
      <c r="OJ501" s="33"/>
      <c r="OK501" s="33"/>
      <c r="OL501" s="33"/>
      <c r="OM501" s="33"/>
      <c r="ON501" s="33"/>
      <c r="OO501" s="33"/>
      <c r="OP501" s="33"/>
      <c r="OQ501" s="33"/>
      <c r="OR501" s="33"/>
      <c r="OS501" s="33"/>
      <c r="OT501" s="33"/>
      <c r="OU501" s="33"/>
      <c r="OV501" s="33"/>
      <c r="OW501" s="33"/>
      <c r="OX501" s="33"/>
      <c r="OY501" s="33"/>
      <c r="OZ501" s="33"/>
      <c r="PA501" s="33"/>
      <c r="PB501" s="33"/>
      <c r="PC501" s="33"/>
      <c r="PD501" s="33"/>
      <c r="PE501" s="33"/>
      <c r="PF501" s="33"/>
      <c r="PG501" s="33"/>
      <c r="PH501" s="33"/>
      <c r="PI501" s="33"/>
      <c r="PJ501" s="33"/>
      <c r="PK501" s="33"/>
      <c r="PL501" s="33"/>
      <c r="PM501" s="33"/>
      <c r="PN501" s="33"/>
      <c r="PO501" s="33"/>
      <c r="PP501" s="33"/>
      <c r="PQ501" s="33"/>
      <c r="PR501" s="33"/>
      <c r="PS501" s="33"/>
      <c r="PT501" s="33"/>
      <c r="PU501" s="33"/>
      <c r="PV501" s="33"/>
      <c r="PW501" s="33"/>
      <c r="PX501" s="33"/>
      <c r="PY501" s="33"/>
      <c r="PZ501" s="33"/>
      <c r="QA501" s="33"/>
      <c r="QB501" s="33"/>
      <c r="QC501" s="33"/>
      <c r="QD501" s="33"/>
      <c r="QE501" s="33"/>
      <c r="QF501" s="33"/>
      <c r="QG501" s="33"/>
      <c r="QH501" s="33"/>
      <c r="QI501" s="33"/>
      <c r="QJ501" s="33"/>
      <c r="QK501" s="33"/>
      <c r="QL501" s="33"/>
      <c r="QM501" s="33"/>
      <c r="QN501" s="33"/>
      <c r="QO501" s="33"/>
      <c r="QP501" s="33"/>
      <c r="QQ501" s="33"/>
      <c r="QR501" s="33"/>
      <c r="QS501" s="33"/>
      <c r="QT501" s="33"/>
      <c r="QU501" s="33"/>
      <c r="QV501" s="33"/>
      <c r="QW501" s="33"/>
      <c r="QX501" s="33"/>
      <c r="QY501" s="33"/>
      <c r="QZ501" s="33"/>
      <c r="RA501" s="33"/>
      <c r="RB501" s="33"/>
      <c r="RC501" s="33"/>
      <c r="RD501" s="33"/>
      <c r="RE501" s="33"/>
      <c r="RF501" s="33"/>
      <c r="RG501" s="33"/>
      <c r="RH501" s="33"/>
      <c r="RI501" s="33"/>
      <c r="RJ501" s="33"/>
      <c r="RK501" s="33"/>
      <c r="RL501" s="33"/>
      <c r="RM501" s="33"/>
      <c r="RN501" s="33"/>
      <c r="RO501" s="33"/>
      <c r="RP501" s="33"/>
      <c r="RQ501" s="33"/>
      <c r="RR501" s="33"/>
      <c r="RS501" s="33"/>
      <c r="RT501" s="33"/>
      <c r="RU501" s="33"/>
      <c r="RV501" s="33"/>
      <c r="RW501" s="33"/>
      <c r="RX501" s="33"/>
      <c r="RY501" s="33"/>
      <c r="RZ501" s="33"/>
      <c r="SA501" s="33"/>
      <c r="SB501" s="33"/>
      <c r="SC501" s="33"/>
      <c r="SD501" s="33"/>
      <c r="SE501" s="33"/>
      <c r="SF501" s="33"/>
      <c r="SG501" s="33"/>
      <c r="SH501" s="33"/>
      <c r="SI501" s="33"/>
      <c r="SJ501" s="33"/>
      <c r="SK501" s="33"/>
      <c r="SL501" s="33"/>
      <c r="SM501" s="33"/>
      <c r="SN501" s="33"/>
      <c r="SO501" s="33"/>
      <c r="SP501" s="33"/>
      <c r="SQ501" s="33"/>
      <c r="SR501" s="33"/>
      <c r="SS501" s="33"/>
      <c r="ST501" s="33"/>
      <c r="SU501" s="33"/>
      <c r="SV501" s="33"/>
      <c r="SW501" s="33"/>
      <c r="SX501" s="33"/>
      <c r="SY501" s="33"/>
      <c r="SZ501" s="33"/>
      <c r="TA501" s="33"/>
      <c r="TB501" s="33"/>
      <c r="TC501" s="33"/>
      <c r="TD501" s="33"/>
      <c r="TE501" s="33"/>
      <c r="TF501" s="33"/>
      <c r="TG501" s="33"/>
      <c r="TH501" s="33"/>
      <c r="TI501" s="33"/>
      <c r="TJ501" s="33"/>
      <c r="TK501" s="33"/>
      <c r="TL501" s="33"/>
      <c r="TM501" s="33"/>
      <c r="TN501" s="33"/>
      <c r="TO501" s="33"/>
      <c r="TP501" s="33"/>
      <c r="TQ501" s="33"/>
      <c r="TR501" s="33"/>
      <c r="TS501" s="33"/>
      <c r="TT501" s="33"/>
      <c r="TU501" s="33"/>
      <c r="TV501" s="33"/>
      <c r="TW501" s="33"/>
      <c r="TX501" s="33"/>
      <c r="TY501" s="33"/>
      <c r="TZ501" s="33"/>
      <c r="UA501" s="33"/>
      <c r="UB501" s="33"/>
      <c r="UC501" s="33"/>
      <c r="UD501" s="33"/>
      <c r="UE501" s="33"/>
      <c r="UF501" s="33"/>
      <c r="UG501" s="33"/>
      <c r="UH501" s="33"/>
      <c r="UI501" s="33"/>
      <c r="UJ501" s="33"/>
      <c r="UK501" s="33"/>
      <c r="UL501" s="33"/>
    </row>
    <row r="502" spans="1:558" s="13" customFormat="1" x14ac:dyDescent="0.25">
      <c r="A502" s="54">
        <v>496</v>
      </c>
      <c r="B502" s="24" t="s">
        <v>955</v>
      </c>
      <c r="C502" s="54" t="s">
        <v>913</v>
      </c>
      <c r="D502" s="80" t="s">
        <v>270</v>
      </c>
      <c r="E502" s="80" t="s">
        <v>69</v>
      </c>
      <c r="F502" s="86" t="s">
        <v>916</v>
      </c>
      <c r="G502" s="25">
        <v>25000</v>
      </c>
      <c r="H502" s="87">
        <v>0</v>
      </c>
      <c r="I502" s="25">
        <v>25</v>
      </c>
      <c r="J502" s="85">
        <v>717.5</v>
      </c>
      <c r="K502" s="60">
        <f t="shared" si="61"/>
        <v>1774.9999999999998</v>
      </c>
      <c r="L502" s="36">
        <f t="shared" si="62"/>
        <v>275</v>
      </c>
      <c r="M502" s="72">
        <v>760</v>
      </c>
      <c r="N502" s="25">
        <f t="shared" si="63"/>
        <v>1772.5000000000002</v>
      </c>
      <c r="O502" s="25"/>
      <c r="P502" s="25">
        <f t="shared" si="64"/>
        <v>1477.5</v>
      </c>
      <c r="Q502" s="25">
        <f t="shared" si="65"/>
        <v>1502.5</v>
      </c>
      <c r="R502" s="25">
        <f t="shared" si="66"/>
        <v>3822.5</v>
      </c>
      <c r="S502" s="25">
        <f t="shared" si="60"/>
        <v>23497.5</v>
      </c>
      <c r="T502" s="37" t="s">
        <v>44</v>
      </c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  <c r="LD502" s="33"/>
      <c r="LE502" s="33"/>
      <c r="LF502" s="33"/>
      <c r="LG502" s="33"/>
      <c r="LH502" s="33"/>
      <c r="LI502" s="33"/>
      <c r="LJ502" s="33"/>
      <c r="LK502" s="33"/>
      <c r="LL502" s="33"/>
      <c r="LM502" s="33"/>
      <c r="LN502" s="33"/>
      <c r="LO502" s="33"/>
      <c r="LP502" s="33"/>
      <c r="LQ502" s="33"/>
      <c r="LR502" s="33"/>
      <c r="LS502" s="33"/>
      <c r="LT502" s="33"/>
      <c r="LU502" s="33"/>
      <c r="LV502" s="33"/>
      <c r="LW502" s="33"/>
      <c r="LX502" s="33"/>
      <c r="LY502" s="33"/>
      <c r="LZ502" s="33"/>
      <c r="MA502" s="33"/>
      <c r="MB502" s="33"/>
      <c r="MC502" s="33"/>
      <c r="MD502" s="33"/>
      <c r="ME502" s="33"/>
      <c r="MF502" s="33"/>
      <c r="MG502" s="33"/>
      <c r="MH502" s="33"/>
      <c r="MI502" s="33"/>
      <c r="MJ502" s="33"/>
      <c r="MK502" s="33"/>
      <c r="ML502" s="33"/>
      <c r="MM502" s="33"/>
      <c r="MN502" s="33"/>
      <c r="MO502" s="33"/>
      <c r="MP502" s="33"/>
      <c r="MQ502" s="33"/>
      <c r="MR502" s="33"/>
      <c r="MS502" s="33"/>
      <c r="MT502" s="33"/>
      <c r="MU502" s="33"/>
      <c r="MV502" s="33"/>
      <c r="MW502" s="33"/>
      <c r="MX502" s="33"/>
      <c r="MY502" s="33"/>
      <c r="MZ502" s="33"/>
      <c r="NA502" s="33"/>
      <c r="NB502" s="33"/>
      <c r="NC502" s="33"/>
      <c r="ND502" s="33"/>
      <c r="NE502" s="33"/>
      <c r="NF502" s="33"/>
      <c r="NG502" s="33"/>
      <c r="NH502" s="33"/>
      <c r="NI502" s="33"/>
      <c r="NJ502" s="33"/>
      <c r="NK502" s="33"/>
      <c r="NL502" s="33"/>
      <c r="NM502" s="33"/>
      <c r="NN502" s="33"/>
      <c r="NO502" s="33"/>
      <c r="NP502" s="33"/>
      <c r="NQ502" s="33"/>
      <c r="NR502" s="33"/>
      <c r="NS502" s="33"/>
      <c r="NT502" s="33"/>
      <c r="NU502" s="33"/>
      <c r="NV502" s="33"/>
      <c r="NW502" s="33"/>
      <c r="NX502" s="33"/>
      <c r="NY502" s="33"/>
      <c r="NZ502" s="33"/>
      <c r="OA502" s="33"/>
      <c r="OB502" s="33"/>
      <c r="OC502" s="33"/>
      <c r="OD502" s="33"/>
      <c r="OE502" s="33"/>
      <c r="OF502" s="33"/>
      <c r="OG502" s="33"/>
      <c r="OH502" s="33"/>
      <c r="OI502" s="33"/>
      <c r="OJ502" s="33"/>
      <c r="OK502" s="33"/>
      <c r="OL502" s="33"/>
      <c r="OM502" s="33"/>
      <c r="ON502" s="33"/>
      <c r="OO502" s="33"/>
      <c r="OP502" s="33"/>
      <c r="OQ502" s="33"/>
      <c r="OR502" s="33"/>
      <c r="OS502" s="33"/>
      <c r="OT502" s="33"/>
      <c r="OU502" s="33"/>
      <c r="OV502" s="33"/>
      <c r="OW502" s="33"/>
      <c r="OX502" s="33"/>
      <c r="OY502" s="33"/>
      <c r="OZ502" s="33"/>
      <c r="PA502" s="33"/>
      <c r="PB502" s="33"/>
      <c r="PC502" s="33"/>
      <c r="PD502" s="33"/>
      <c r="PE502" s="33"/>
      <c r="PF502" s="33"/>
      <c r="PG502" s="33"/>
      <c r="PH502" s="33"/>
      <c r="PI502" s="33"/>
      <c r="PJ502" s="33"/>
      <c r="PK502" s="33"/>
      <c r="PL502" s="33"/>
      <c r="PM502" s="33"/>
      <c r="PN502" s="33"/>
      <c r="PO502" s="33"/>
      <c r="PP502" s="33"/>
      <c r="PQ502" s="33"/>
      <c r="PR502" s="33"/>
      <c r="PS502" s="33"/>
      <c r="PT502" s="33"/>
      <c r="PU502" s="33"/>
      <c r="PV502" s="33"/>
      <c r="PW502" s="33"/>
      <c r="PX502" s="33"/>
      <c r="PY502" s="33"/>
      <c r="PZ502" s="33"/>
      <c r="QA502" s="33"/>
      <c r="QB502" s="33"/>
      <c r="QC502" s="33"/>
      <c r="QD502" s="33"/>
      <c r="QE502" s="33"/>
      <c r="QF502" s="33"/>
      <c r="QG502" s="33"/>
      <c r="QH502" s="33"/>
      <c r="QI502" s="33"/>
      <c r="QJ502" s="33"/>
      <c r="QK502" s="33"/>
      <c r="QL502" s="33"/>
      <c r="QM502" s="33"/>
      <c r="QN502" s="33"/>
      <c r="QO502" s="33"/>
      <c r="QP502" s="33"/>
      <c r="QQ502" s="33"/>
      <c r="QR502" s="33"/>
      <c r="QS502" s="33"/>
      <c r="QT502" s="33"/>
      <c r="QU502" s="33"/>
      <c r="QV502" s="33"/>
      <c r="QW502" s="33"/>
      <c r="QX502" s="33"/>
      <c r="QY502" s="33"/>
      <c r="QZ502" s="33"/>
      <c r="RA502" s="33"/>
      <c r="RB502" s="33"/>
      <c r="RC502" s="33"/>
      <c r="RD502" s="33"/>
      <c r="RE502" s="33"/>
      <c r="RF502" s="33"/>
      <c r="RG502" s="33"/>
      <c r="RH502" s="33"/>
      <c r="RI502" s="33"/>
      <c r="RJ502" s="33"/>
      <c r="RK502" s="33"/>
      <c r="RL502" s="33"/>
      <c r="RM502" s="33"/>
      <c r="RN502" s="33"/>
      <c r="RO502" s="33"/>
      <c r="RP502" s="33"/>
      <c r="RQ502" s="33"/>
      <c r="RR502" s="33"/>
      <c r="RS502" s="33"/>
      <c r="RT502" s="33"/>
      <c r="RU502" s="33"/>
      <c r="RV502" s="33"/>
      <c r="RW502" s="33"/>
      <c r="RX502" s="33"/>
      <c r="RY502" s="33"/>
      <c r="RZ502" s="33"/>
      <c r="SA502" s="33"/>
      <c r="SB502" s="33"/>
      <c r="SC502" s="33"/>
      <c r="SD502" s="33"/>
      <c r="SE502" s="33"/>
      <c r="SF502" s="33"/>
      <c r="SG502" s="33"/>
      <c r="SH502" s="33"/>
      <c r="SI502" s="33"/>
      <c r="SJ502" s="33"/>
      <c r="SK502" s="33"/>
      <c r="SL502" s="33"/>
      <c r="SM502" s="33"/>
      <c r="SN502" s="33"/>
      <c r="SO502" s="33"/>
      <c r="SP502" s="33"/>
      <c r="SQ502" s="33"/>
      <c r="SR502" s="33"/>
      <c r="SS502" s="33"/>
      <c r="ST502" s="33"/>
      <c r="SU502" s="33"/>
      <c r="SV502" s="33"/>
      <c r="SW502" s="33"/>
      <c r="SX502" s="33"/>
      <c r="SY502" s="33"/>
      <c r="SZ502" s="33"/>
      <c r="TA502" s="33"/>
      <c r="TB502" s="33"/>
      <c r="TC502" s="33"/>
      <c r="TD502" s="33"/>
      <c r="TE502" s="33"/>
      <c r="TF502" s="33"/>
      <c r="TG502" s="33"/>
      <c r="TH502" s="33"/>
      <c r="TI502" s="33"/>
      <c r="TJ502" s="33"/>
      <c r="TK502" s="33"/>
      <c r="TL502" s="33"/>
      <c r="TM502" s="33"/>
      <c r="TN502" s="33"/>
      <c r="TO502" s="33"/>
      <c r="TP502" s="33"/>
      <c r="TQ502" s="33"/>
      <c r="TR502" s="33"/>
      <c r="TS502" s="33"/>
      <c r="TT502" s="33"/>
      <c r="TU502" s="33"/>
      <c r="TV502" s="33"/>
      <c r="TW502" s="33"/>
      <c r="TX502" s="33"/>
      <c r="TY502" s="33"/>
      <c r="TZ502" s="33"/>
      <c r="UA502" s="33"/>
      <c r="UB502" s="33"/>
      <c r="UC502" s="33"/>
      <c r="UD502" s="33"/>
      <c r="UE502" s="33"/>
      <c r="UF502" s="33"/>
      <c r="UG502" s="33"/>
      <c r="UH502" s="33"/>
      <c r="UI502" s="33"/>
      <c r="UJ502" s="33"/>
      <c r="UK502" s="33"/>
      <c r="UL502" s="33"/>
    </row>
    <row r="503" spans="1:558" s="13" customFormat="1" x14ac:dyDescent="0.25">
      <c r="A503" s="54">
        <v>497</v>
      </c>
      <c r="B503" s="24" t="s">
        <v>984</v>
      </c>
      <c r="C503" s="54" t="s">
        <v>912</v>
      </c>
      <c r="D503" s="80" t="s">
        <v>270</v>
      </c>
      <c r="E503" s="80" t="s">
        <v>65</v>
      </c>
      <c r="F503" s="86" t="s">
        <v>916</v>
      </c>
      <c r="G503" s="25">
        <v>18000</v>
      </c>
      <c r="H503" s="87">
        <v>0</v>
      </c>
      <c r="I503" s="25">
        <v>25</v>
      </c>
      <c r="J503" s="85">
        <v>516.6</v>
      </c>
      <c r="K503" s="60">
        <f t="shared" si="61"/>
        <v>1277.9999999999998</v>
      </c>
      <c r="L503" s="36">
        <f t="shared" si="62"/>
        <v>198.00000000000003</v>
      </c>
      <c r="M503" s="72">
        <v>547.20000000000005</v>
      </c>
      <c r="N503" s="25">
        <f t="shared" si="63"/>
        <v>1276.2</v>
      </c>
      <c r="O503" s="25"/>
      <c r="P503" s="25">
        <f t="shared" si="64"/>
        <v>1063.8000000000002</v>
      </c>
      <c r="Q503" s="25">
        <f t="shared" si="65"/>
        <v>1088.8000000000002</v>
      </c>
      <c r="R503" s="25">
        <f t="shared" si="66"/>
        <v>2752.2</v>
      </c>
      <c r="S503" s="25">
        <f t="shared" si="60"/>
        <v>16911.2</v>
      </c>
      <c r="T503" s="37" t="s">
        <v>44</v>
      </c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  <c r="LD503" s="33"/>
      <c r="LE503" s="33"/>
      <c r="LF503" s="33"/>
      <c r="LG503" s="33"/>
      <c r="LH503" s="33"/>
      <c r="LI503" s="33"/>
      <c r="LJ503" s="33"/>
      <c r="LK503" s="33"/>
      <c r="LL503" s="33"/>
      <c r="LM503" s="33"/>
      <c r="LN503" s="33"/>
      <c r="LO503" s="33"/>
      <c r="LP503" s="33"/>
      <c r="LQ503" s="33"/>
      <c r="LR503" s="33"/>
      <c r="LS503" s="33"/>
      <c r="LT503" s="33"/>
      <c r="LU503" s="33"/>
      <c r="LV503" s="33"/>
      <c r="LW503" s="33"/>
      <c r="LX503" s="33"/>
      <c r="LY503" s="33"/>
      <c r="LZ503" s="33"/>
      <c r="MA503" s="33"/>
      <c r="MB503" s="33"/>
      <c r="MC503" s="33"/>
      <c r="MD503" s="33"/>
      <c r="ME503" s="33"/>
      <c r="MF503" s="33"/>
      <c r="MG503" s="33"/>
      <c r="MH503" s="33"/>
      <c r="MI503" s="33"/>
      <c r="MJ503" s="33"/>
      <c r="MK503" s="33"/>
      <c r="ML503" s="33"/>
      <c r="MM503" s="33"/>
      <c r="MN503" s="33"/>
      <c r="MO503" s="33"/>
      <c r="MP503" s="33"/>
      <c r="MQ503" s="33"/>
      <c r="MR503" s="33"/>
      <c r="MS503" s="33"/>
      <c r="MT503" s="33"/>
      <c r="MU503" s="33"/>
      <c r="MV503" s="33"/>
      <c r="MW503" s="33"/>
      <c r="MX503" s="33"/>
      <c r="MY503" s="33"/>
      <c r="MZ503" s="33"/>
      <c r="NA503" s="33"/>
      <c r="NB503" s="33"/>
      <c r="NC503" s="33"/>
      <c r="ND503" s="33"/>
      <c r="NE503" s="33"/>
      <c r="NF503" s="33"/>
      <c r="NG503" s="33"/>
      <c r="NH503" s="33"/>
      <c r="NI503" s="33"/>
      <c r="NJ503" s="33"/>
      <c r="NK503" s="33"/>
      <c r="NL503" s="33"/>
      <c r="NM503" s="33"/>
      <c r="NN503" s="33"/>
      <c r="NO503" s="33"/>
      <c r="NP503" s="33"/>
      <c r="NQ503" s="33"/>
      <c r="NR503" s="33"/>
      <c r="NS503" s="33"/>
      <c r="NT503" s="33"/>
      <c r="NU503" s="33"/>
      <c r="NV503" s="33"/>
      <c r="NW503" s="33"/>
      <c r="NX503" s="33"/>
      <c r="NY503" s="33"/>
      <c r="NZ503" s="33"/>
      <c r="OA503" s="33"/>
      <c r="OB503" s="33"/>
      <c r="OC503" s="33"/>
      <c r="OD503" s="33"/>
      <c r="OE503" s="33"/>
      <c r="OF503" s="33"/>
      <c r="OG503" s="33"/>
      <c r="OH503" s="33"/>
      <c r="OI503" s="33"/>
      <c r="OJ503" s="33"/>
      <c r="OK503" s="33"/>
      <c r="OL503" s="33"/>
      <c r="OM503" s="33"/>
      <c r="ON503" s="33"/>
      <c r="OO503" s="33"/>
      <c r="OP503" s="33"/>
      <c r="OQ503" s="33"/>
      <c r="OR503" s="33"/>
      <c r="OS503" s="33"/>
      <c r="OT503" s="33"/>
      <c r="OU503" s="33"/>
      <c r="OV503" s="33"/>
      <c r="OW503" s="33"/>
      <c r="OX503" s="33"/>
      <c r="OY503" s="33"/>
      <c r="OZ503" s="33"/>
      <c r="PA503" s="33"/>
      <c r="PB503" s="33"/>
      <c r="PC503" s="33"/>
      <c r="PD503" s="33"/>
      <c r="PE503" s="33"/>
      <c r="PF503" s="33"/>
      <c r="PG503" s="33"/>
      <c r="PH503" s="33"/>
      <c r="PI503" s="33"/>
      <c r="PJ503" s="33"/>
      <c r="PK503" s="33"/>
      <c r="PL503" s="33"/>
      <c r="PM503" s="33"/>
      <c r="PN503" s="33"/>
      <c r="PO503" s="33"/>
      <c r="PP503" s="33"/>
      <c r="PQ503" s="33"/>
      <c r="PR503" s="33"/>
      <c r="PS503" s="33"/>
      <c r="PT503" s="33"/>
      <c r="PU503" s="33"/>
      <c r="PV503" s="33"/>
      <c r="PW503" s="33"/>
      <c r="PX503" s="33"/>
      <c r="PY503" s="33"/>
      <c r="PZ503" s="33"/>
      <c r="QA503" s="33"/>
      <c r="QB503" s="33"/>
      <c r="QC503" s="33"/>
      <c r="QD503" s="33"/>
      <c r="QE503" s="33"/>
      <c r="QF503" s="33"/>
      <c r="QG503" s="33"/>
      <c r="QH503" s="33"/>
      <c r="QI503" s="33"/>
      <c r="QJ503" s="33"/>
      <c r="QK503" s="33"/>
      <c r="QL503" s="33"/>
      <c r="QM503" s="33"/>
      <c r="QN503" s="33"/>
      <c r="QO503" s="33"/>
      <c r="QP503" s="33"/>
      <c r="QQ503" s="33"/>
      <c r="QR503" s="33"/>
      <c r="QS503" s="33"/>
      <c r="QT503" s="33"/>
      <c r="QU503" s="33"/>
      <c r="QV503" s="33"/>
      <c r="QW503" s="33"/>
      <c r="QX503" s="33"/>
      <c r="QY503" s="33"/>
      <c r="QZ503" s="33"/>
      <c r="RA503" s="33"/>
      <c r="RB503" s="33"/>
      <c r="RC503" s="33"/>
      <c r="RD503" s="33"/>
      <c r="RE503" s="33"/>
      <c r="RF503" s="33"/>
      <c r="RG503" s="33"/>
      <c r="RH503" s="33"/>
      <c r="RI503" s="33"/>
      <c r="RJ503" s="33"/>
      <c r="RK503" s="33"/>
      <c r="RL503" s="33"/>
      <c r="RM503" s="33"/>
      <c r="RN503" s="33"/>
      <c r="RO503" s="33"/>
      <c r="RP503" s="33"/>
      <c r="RQ503" s="33"/>
      <c r="RR503" s="33"/>
      <c r="RS503" s="33"/>
      <c r="RT503" s="33"/>
      <c r="RU503" s="33"/>
      <c r="RV503" s="33"/>
      <c r="RW503" s="33"/>
      <c r="RX503" s="33"/>
      <c r="RY503" s="33"/>
      <c r="RZ503" s="33"/>
      <c r="SA503" s="33"/>
      <c r="SB503" s="33"/>
      <c r="SC503" s="33"/>
      <c r="SD503" s="33"/>
      <c r="SE503" s="33"/>
      <c r="SF503" s="33"/>
      <c r="SG503" s="33"/>
      <c r="SH503" s="33"/>
      <c r="SI503" s="33"/>
      <c r="SJ503" s="33"/>
      <c r="SK503" s="33"/>
      <c r="SL503" s="33"/>
      <c r="SM503" s="33"/>
      <c r="SN503" s="33"/>
      <c r="SO503" s="33"/>
      <c r="SP503" s="33"/>
      <c r="SQ503" s="33"/>
      <c r="SR503" s="33"/>
      <c r="SS503" s="33"/>
      <c r="ST503" s="33"/>
      <c r="SU503" s="33"/>
      <c r="SV503" s="33"/>
      <c r="SW503" s="33"/>
      <c r="SX503" s="33"/>
      <c r="SY503" s="33"/>
      <c r="SZ503" s="33"/>
      <c r="TA503" s="33"/>
      <c r="TB503" s="33"/>
      <c r="TC503" s="33"/>
      <c r="TD503" s="33"/>
      <c r="TE503" s="33"/>
      <c r="TF503" s="33"/>
      <c r="TG503" s="33"/>
      <c r="TH503" s="33"/>
      <c r="TI503" s="33"/>
      <c r="TJ503" s="33"/>
      <c r="TK503" s="33"/>
      <c r="TL503" s="33"/>
      <c r="TM503" s="33"/>
      <c r="TN503" s="33"/>
      <c r="TO503" s="33"/>
      <c r="TP503" s="33"/>
      <c r="TQ503" s="33"/>
      <c r="TR503" s="33"/>
      <c r="TS503" s="33"/>
      <c r="TT503" s="33"/>
      <c r="TU503" s="33"/>
      <c r="TV503" s="33"/>
      <c r="TW503" s="33"/>
      <c r="TX503" s="33"/>
      <c r="TY503" s="33"/>
      <c r="TZ503" s="33"/>
      <c r="UA503" s="33"/>
      <c r="UB503" s="33"/>
      <c r="UC503" s="33"/>
      <c r="UD503" s="33"/>
      <c r="UE503" s="33"/>
      <c r="UF503" s="33"/>
      <c r="UG503" s="33"/>
      <c r="UH503" s="33"/>
      <c r="UI503" s="33"/>
      <c r="UJ503" s="33"/>
      <c r="UK503" s="33"/>
      <c r="UL503" s="33"/>
    </row>
    <row r="504" spans="1:558" s="13" customFormat="1" x14ac:dyDescent="0.25">
      <c r="A504" s="54">
        <v>498</v>
      </c>
      <c r="B504" s="24" t="s">
        <v>956</v>
      </c>
      <c r="C504" s="54" t="s">
        <v>912</v>
      </c>
      <c r="D504" s="80" t="s">
        <v>270</v>
      </c>
      <c r="E504" s="80" t="s">
        <v>69</v>
      </c>
      <c r="F504" s="86" t="s">
        <v>916</v>
      </c>
      <c r="G504" s="25">
        <v>25000</v>
      </c>
      <c r="H504" s="87">
        <v>0</v>
      </c>
      <c r="I504" s="25">
        <v>25</v>
      </c>
      <c r="J504" s="85">
        <v>717.5</v>
      </c>
      <c r="K504" s="60">
        <f t="shared" si="61"/>
        <v>1774.9999999999998</v>
      </c>
      <c r="L504" s="36">
        <f t="shared" si="62"/>
        <v>275</v>
      </c>
      <c r="M504" s="72">
        <v>760</v>
      </c>
      <c r="N504" s="25">
        <f t="shared" si="63"/>
        <v>1772.5000000000002</v>
      </c>
      <c r="O504" s="25"/>
      <c r="P504" s="25">
        <f t="shared" si="64"/>
        <v>1477.5</v>
      </c>
      <c r="Q504" s="25">
        <f t="shared" si="65"/>
        <v>1502.5</v>
      </c>
      <c r="R504" s="25">
        <f t="shared" si="66"/>
        <v>3822.5</v>
      </c>
      <c r="S504" s="25">
        <f t="shared" si="60"/>
        <v>23497.5</v>
      </c>
      <c r="T504" s="37" t="s">
        <v>44</v>
      </c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  <c r="LD504" s="33"/>
      <c r="LE504" s="33"/>
      <c r="LF504" s="33"/>
      <c r="LG504" s="33"/>
      <c r="LH504" s="33"/>
      <c r="LI504" s="33"/>
      <c r="LJ504" s="33"/>
      <c r="LK504" s="33"/>
      <c r="LL504" s="33"/>
      <c r="LM504" s="33"/>
      <c r="LN504" s="33"/>
      <c r="LO504" s="33"/>
      <c r="LP504" s="33"/>
      <c r="LQ504" s="33"/>
      <c r="LR504" s="33"/>
      <c r="LS504" s="33"/>
      <c r="LT504" s="33"/>
      <c r="LU504" s="33"/>
      <c r="LV504" s="33"/>
      <c r="LW504" s="33"/>
      <c r="LX504" s="33"/>
      <c r="LY504" s="33"/>
      <c r="LZ504" s="33"/>
      <c r="MA504" s="33"/>
      <c r="MB504" s="33"/>
      <c r="MC504" s="33"/>
      <c r="MD504" s="33"/>
      <c r="ME504" s="33"/>
      <c r="MF504" s="33"/>
      <c r="MG504" s="33"/>
      <c r="MH504" s="33"/>
      <c r="MI504" s="33"/>
      <c r="MJ504" s="33"/>
      <c r="MK504" s="33"/>
      <c r="ML504" s="33"/>
      <c r="MM504" s="33"/>
      <c r="MN504" s="33"/>
      <c r="MO504" s="33"/>
      <c r="MP504" s="33"/>
      <c r="MQ504" s="33"/>
      <c r="MR504" s="33"/>
      <c r="MS504" s="33"/>
      <c r="MT504" s="33"/>
      <c r="MU504" s="33"/>
      <c r="MV504" s="33"/>
      <c r="MW504" s="33"/>
      <c r="MX504" s="33"/>
      <c r="MY504" s="33"/>
      <c r="MZ504" s="33"/>
      <c r="NA504" s="33"/>
      <c r="NB504" s="33"/>
      <c r="NC504" s="33"/>
      <c r="ND504" s="33"/>
      <c r="NE504" s="33"/>
      <c r="NF504" s="33"/>
      <c r="NG504" s="33"/>
      <c r="NH504" s="33"/>
      <c r="NI504" s="33"/>
      <c r="NJ504" s="33"/>
      <c r="NK504" s="33"/>
      <c r="NL504" s="33"/>
      <c r="NM504" s="33"/>
      <c r="NN504" s="33"/>
      <c r="NO504" s="33"/>
      <c r="NP504" s="33"/>
      <c r="NQ504" s="33"/>
      <c r="NR504" s="33"/>
      <c r="NS504" s="33"/>
      <c r="NT504" s="33"/>
      <c r="NU504" s="33"/>
      <c r="NV504" s="33"/>
      <c r="NW504" s="33"/>
      <c r="NX504" s="33"/>
      <c r="NY504" s="33"/>
      <c r="NZ504" s="33"/>
      <c r="OA504" s="33"/>
      <c r="OB504" s="33"/>
      <c r="OC504" s="33"/>
      <c r="OD504" s="33"/>
      <c r="OE504" s="33"/>
      <c r="OF504" s="33"/>
      <c r="OG504" s="33"/>
      <c r="OH504" s="33"/>
      <c r="OI504" s="33"/>
      <c r="OJ504" s="33"/>
      <c r="OK504" s="33"/>
      <c r="OL504" s="33"/>
      <c r="OM504" s="33"/>
      <c r="ON504" s="33"/>
      <c r="OO504" s="33"/>
      <c r="OP504" s="33"/>
      <c r="OQ504" s="33"/>
      <c r="OR504" s="33"/>
      <c r="OS504" s="33"/>
      <c r="OT504" s="33"/>
      <c r="OU504" s="33"/>
      <c r="OV504" s="33"/>
      <c r="OW504" s="33"/>
      <c r="OX504" s="33"/>
      <c r="OY504" s="33"/>
      <c r="OZ504" s="33"/>
      <c r="PA504" s="33"/>
      <c r="PB504" s="33"/>
      <c r="PC504" s="33"/>
      <c r="PD504" s="33"/>
      <c r="PE504" s="33"/>
      <c r="PF504" s="33"/>
      <c r="PG504" s="33"/>
      <c r="PH504" s="33"/>
      <c r="PI504" s="33"/>
      <c r="PJ504" s="33"/>
      <c r="PK504" s="33"/>
      <c r="PL504" s="33"/>
      <c r="PM504" s="33"/>
      <c r="PN504" s="33"/>
      <c r="PO504" s="33"/>
      <c r="PP504" s="33"/>
      <c r="PQ504" s="33"/>
      <c r="PR504" s="33"/>
      <c r="PS504" s="33"/>
      <c r="PT504" s="33"/>
      <c r="PU504" s="33"/>
      <c r="PV504" s="33"/>
      <c r="PW504" s="33"/>
      <c r="PX504" s="33"/>
      <c r="PY504" s="33"/>
      <c r="PZ504" s="33"/>
      <c r="QA504" s="33"/>
      <c r="QB504" s="33"/>
      <c r="QC504" s="33"/>
      <c r="QD504" s="33"/>
      <c r="QE504" s="33"/>
      <c r="QF504" s="33"/>
      <c r="QG504" s="33"/>
      <c r="QH504" s="33"/>
      <c r="QI504" s="33"/>
      <c r="QJ504" s="33"/>
      <c r="QK504" s="33"/>
      <c r="QL504" s="33"/>
      <c r="QM504" s="33"/>
      <c r="QN504" s="33"/>
      <c r="QO504" s="33"/>
      <c r="QP504" s="33"/>
      <c r="QQ504" s="33"/>
      <c r="QR504" s="33"/>
      <c r="QS504" s="33"/>
      <c r="QT504" s="33"/>
      <c r="QU504" s="33"/>
      <c r="QV504" s="33"/>
      <c r="QW504" s="33"/>
      <c r="QX504" s="33"/>
      <c r="QY504" s="33"/>
      <c r="QZ504" s="33"/>
      <c r="RA504" s="33"/>
      <c r="RB504" s="33"/>
      <c r="RC504" s="33"/>
      <c r="RD504" s="33"/>
      <c r="RE504" s="33"/>
      <c r="RF504" s="33"/>
      <c r="RG504" s="33"/>
      <c r="RH504" s="33"/>
      <c r="RI504" s="33"/>
      <c r="RJ504" s="33"/>
      <c r="RK504" s="33"/>
      <c r="RL504" s="33"/>
      <c r="RM504" s="33"/>
      <c r="RN504" s="33"/>
      <c r="RO504" s="33"/>
      <c r="RP504" s="33"/>
      <c r="RQ504" s="33"/>
      <c r="RR504" s="33"/>
      <c r="RS504" s="33"/>
      <c r="RT504" s="33"/>
      <c r="RU504" s="33"/>
      <c r="RV504" s="33"/>
      <c r="RW504" s="33"/>
      <c r="RX504" s="33"/>
      <c r="RY504" s="33"/>
      <c r="RZ504" s="33"/>
      <c r="SA504" s="33"/>
      <c r="SB504" s="33"/>
      <c r="SC504" s="33"/>
      <c r="SD504" s="33"/>
      <c r="SE504" s="33"/>
      <c r="SF504" s="33"/>
      <c r="SG504" s="33"/>
      <c r="SH504" s="33"/>
      <c r="SI504" s="33"/>
      <c r="SJ504" s="33"/>
      <c r="SK504" s="33"/>
      <c r="SL504" s="33"/>
      <c r="SM504" s="33"/>
      <c r="SN504" s="33"/>
      <c r="SO504" s="33"/>
      <c r="SP504" s="33"/>
      <c r="SQ504" s="33"/>
      <c r="SR504" s="33"/>
      <c r="SS504" s="33"/>
      <c r="ST504" s="33"/>
      <c r="SU504" s="33"/>
      <c r="SV504" s="33"/>
      <c r="SW504" s="33"/>
      <c r="SX504" s="33"/>
      <c r="SY504" s="33"/>
      <c r="SZ504" s="33"/>
      <c r="TA504" s="33"/>
      <c r="TB504" s="33"/>
      <c r="TC504" s="33"/>
      <c r="TD504" s="33"/>
      <c r="TE504" s="33"/>
      <c r="TF504" s="33"/>
      <c r="TG504" s="33"/>
      <c r="TH504" s="33"/>
      <c r="TI504" s="33"/>
      <c r="TJ504" s="33"/>
      <c r="TK504" s="33"/>
      <c r="TL504" s="33"/>
      <c r="TM504" s="33"/>
      <c r="TN504" s="33"/>
      <c r="TO504" s="33"/>
      <c r="TP504" s="33"/>
      <c r="TQ504" s="33"/>
      <c r="TR504" s="33"/>
      <c r="TS504" s="33"/>
      <c r="TT504" s="33"/>
      <c r="TU504" s="33"/>
      <c r="TV504" s="33"/>
      <c r="TW504" s="33"/>
      <c r="TX504" s="33"/>
      <c r="TY504" s="33"/>
      <c r="TZ504" s="33"/>
      <c r="UA504" s="33"/>
      <c r="UB504" s="33"/>
      <c r="UC504" s="33"/>
      <c r="UD504" s="33"/>
      <c r="UE504" s="33"/>
      <c r="UF504" s="33"/>
      <c r="UG504" s="33"/>
      <c r="UH504" s="33"/>
      <c r="UI504" s="33"/>
      <c r="UJ504" s="33"/>
      <c r="UK504" s="33"/>
      <c r="UL504" s="33"/>
    </row>
    <row r="505" spans="1:558" s="13" customFormat="1" x14ac:dyDescent="0.25">
      <c r="A505" s="54">
        <v>499</v>
      </c>
      <c r="B505" s="24" t="s">
        <v>957</v>
      </c>
      <c r="C505" s="54" t="s">
        <v>912</v>
      </c>
      <c r="D505" s="80" t="s">
        <v>270</v>
      </c>
      <c r="E505" s="80" t="s">
        <v>194</v>
      </c>
      <c r="F505" s="86" t="s">
        <v>916</v>
      </c>
      <c r="G505" s="25">
        <v>16000</v>
      </c>
      <c r="H505" s="87">
        <v>0</v>
      </c>
      <c r="I505" s="25">
        <v>25</v>
      </c>
      <c r="J505" s="85">
        <v>459.2</v>
      </c>
      <c r="K505" s="60">
        <f t="shared" si="61"/>
        <v>1136</v>
      </c>
      <c r="L505" s="36">
        <f t="shared" si="62"/>
        <v>176.00000000000003</v>
      </c>
      <c r="M505" s="72">
        <v>486.4</v>
      </c>
      <c r="N505" s="25">
        <f t="shared" si="63"/>
        <v>1134.4000000000001</v>
      </c>
      <c r="O505" s="25"/>
      <c r="P505" s="25">
        <f t="shared" si="64"/>
        <v>945.59999999999991</v>
      </c>
      <c r="Q505" s="25">
        <f t="shared" si="65"/>
        <v>970.59999999999991</v>
      </c>
      <c r="R505" s="25">
        <f t="shared" si="66"/>
        <v>2446.4</v>
      </c>
      <c r="S505" s="25">
        <f t="shared" si="60"/>
        <v>15029.4</v>
      </c>
      <c r="T505" s="37" t="s">
        <v>44</v>
      </c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  <c r="LD505" s="33"/>
      <c r="LE505" s="33"/>
      <c r="LF505" s="33"/>
      <c r="LG505" s="33"/>
      <c r="LH505" s="33"/>
      <c r="LI505" s="33"/>
      <c r="LJ505" s="33"/>
      <c r="LK505" s="33"/>
      <c r="LL505" s="33"/>
      <c r="LM505" s="33"/>
      <c r="LN505" s="33"/>
      <c r="LO505" s="33"/>
      <c r="LP505" s="33"/>
      <c r="LQ505" s="33"/>
      <c r="LR505" s="33"/>
      <c r="LS505" s="33"/>
      <c r="LT505" s="33"/>
      <c r="LU505" s="33"/>
      <c r="LV505" s="33"/>
      <c r="LW505" s="33"/>
      <c r="LX505" s="33"/>
      <c r="LY505" s="33"/>
      <c r="LZ505" s="33"/>
      <c r="MA505" s="33"/>
      <c r="MB505" s="33"/>
      <c r="MC505" s="33"/>
      <c r="MD505" s="33"/>
      <c r="ME505" s="33"/>
      <c r="MF505" s="33"/>
      <c r="MG505" s="33"/>
      <c r="MH505" s="33"/>
      <c r="MI505" s="33"/>
      <c r="MJ505" s="33"/>
      <c r="MK505" s="33"/>
      <c r="ML505" s="33"/>
      <c r="MM505" s="33"/>
      <c r="MN505" s="33"/>
      <c r="MO505" s="33"/>
      <c r="MP505" s="33"/>
      <c r="MQ505" s="33"/>
      <c r="MR505" s="33"/>
      <c r="MS505" s="33"/>
      <c r="MT505" s="33"/>
      <c r="MU505" s="33"/>
      <c r="MV505" s="33"/>
      <c r="MW505" s="33"/>
      <c r="MX505" s="33"/>
      <c r="MY505" s="33"/>
      <c r="MZ505" s="33"/>
      <c r="NA505" s="33"/>
      <c r="NB505" s="33"/>
      <c r="NC505" s="33"/>
      <c r="ND505" s="33"/>
      <c r="NE505" s="33"/>
      <c r="NF505" s="33"/>
      <c r="NG505" s="33"/>
      <c r="NH505" s="33"/>
      <c r="NI505" s="33"/>
      <c r="NJ505" s="33"/>
      <c r="NK505" s="33"/>
      <c r="NL505" s="33"/>
      <c r="NM505" s="33"/>
      <c r="NN505" s="33"/>
      <c r="NO505" s="33"/>
      <c r="NP505" s="33"/>
      <c r="NQ505" s="33"/>
      <c r="NR505" s="33"/>
      <c r="NS505" s="33"/>
      <c r="NT505" s="33"/>
      <c r="NU505" s="33"/>
      <c r="NV505" s="33"/>
      <c r="NW505" s="33"/>
      <c r="NX505" s="33"/>
      <c r="NY505" s="33"/>
      <c r="NZ505" s="33"/>
      <c r="OA505" s="33"/>
      <c r="OB505" s="33"/>
      <c r="OC505" s="33"/>
      <c r="OD505" s="33"/>
      <c r="OE505" s="33"/>
      <c r="OF505" s="33"/>
      <c r="OG505" s="33"/>
      <c r="OH505" s="33"/>
      <c r="OI505" s="33"/>
      <c r="OJ505" s="33"/>
      <c r="OK505" s="33"/>
      <c r="OL505" s="33"/>
      <c r="OM505" s="33"/>
      <c r="ON505" s="33"/>
      <c r="OO505" s="33"/>
      <c r="OP505" s="33"/>
      <c r="OQ505" s="33"/>
      <c r="OR505" s="33"/>
      <c r="OS505" s="33"/>
      <c r="OT505" s="33"/>
      <c r="OU505" s="33"/>
      <c r="OV505" s="33"/>
      <c r="OW505" s="33"/>
      <c r="OX505" s="33"/>
      <c r="OY505" s="33"/>
      <c r="OZ505" s="33"/>
      <c r="PA505" s="33"/>
      <c r="PB505" s="33"/>
      <c r="PC505" s="33"/>
      <c r="PD505" s="33"/>
      <c r="PE505" s="33"/>
      <c r="PF505" s="33"/>
      <c r="PG505" s="33"/>
      <c r="PH505" s="33"/>
      <c r="PI505" s="33"/>
      <c r="PJ505" s="33"/>
      <c r="PK505" s="33"/>
      <c r="PL505" s="33"/>
      <c r="PM505" s="33"/>
      <c r="PN505" s="33"/>
      <c r="PO505" s="33"/>
      <c r="PP505" s="33"/>
      <c r="PQ505" s="33"/>
      <c r="PR505" s="33"/>
      <c r="PS505" s="33"/>
      <c r="PT505" s="33"/>
      <c r="PU505" s="33"/>
      <c r="PV505" s="33"/>
      <c r="PW505" s="33"/>
      <c r="PX505" s="33"/>
      <c r="PY505" s="33"/>
      <c r="PZ505" s="33"/>
      <c r="QA505" s="33"/>
      <c r="QB505" s="33"/>
      <c r="QC505" s="33"/>
      <c r="QD505" s="33"/>
      <c r="QE505" s="33"/>
      <c r="QF505" s="33"/>
      <c r="QG505" s="33"/>
      <c r="QH505" s="33"/>
      <c r="QI505" s="33"/>
      <c r="QJ505" s="33"/>
      <c r="QK505" s="33"/>
      <c r="QL505" s="33"/>
      <c r="QM505" s="33"/>
      <c r="QN505" s="33"/>
      <c r="QO505" s="33"/>
      <c r="QP505" s="33"/>
      <c r="QQ505" s="33"/>
      <c r="QR505" s="33"/>
      <c r="QS505" s="33"/>
      <c r="QT505" s="33"/>
      <c r="QU505" s="33"/>
      <c r="QV505" s="33"/>
      <c r="QW505" s="33"/>
      <c r="QX505" s="33"/>
      <c r="QY505" s="33"/>
      <c r="QZ505" s="33"/>
      <c r="RA505" s="33"/>
      <c r="RB505" s="33"/>
      <c r="RC505" s="33"/>
      <c r="RD505" s="33"/>
      <c r="RE505" s="33"/>
      <c r="RF505" s="33"/>
      <c r="RG505" s="33"/>
      <c r="RH505" s="33"/>
      <c r="RI505" s="33"/>
      <c r="RJ505" s="33"/>
      <c r="RK505" s="33"/>
      <c r="RL505" s="33"/>
      <c r="RM505" s="33"/>
      <c r="RN505" s="33"/>
      <c r="RO505" s="33"/>
      <c r="RP505" s="33"/>
      <c r="RQ505" s="33"/>
      <c r="RR505" s="33"/>
      <c r="RS505" s="33"/>
      <c r="RT505" s="33"/>
      <c r="RU505" s="33"/>
      <c r="RV505" s="33"/>
      <c r="RW505" s="33"/>
      <c r="RX505" s="33"/>
      <c r="RY505" s="33"/>
      <c r="RZ505" s="33"/>
      <c r="SA505" s="33"/>
      <c r="SB505" s="33"/>
      <c r="SC505" s="33"/>
      <c r="SD505" s="33"/>
      <c r="SE505" s="33"/>
      <c r="SF505" s="33"/>
      <c r="SG505" s="33"/>
      <c r="SH505" s="33"/>
      <c r="SI505" s="33"/>
      <c r="SJ505" s="33"/>
      <c r="SK505" s="33"/>
      <c r="SL505" s="33"/>
      <c r="SM505" s="33"/>
      <c r="SN505" s="33"/>
      <c r="SO505" s="33"/>
      <c r="SP505" s="33"/>
      <c r="SQ505" s="33"/>
      <c r="SR505" s="33"/>
      <c r="SS505" s="33"/>
      <c r="ST505" s="33"/>
      <c r="SU505" s="33"/>
      <c r="SV505" s="33"/>
      <c r="SW505" s="33"/>
      <c r="SX505" s="33"/>
      <c r="SY505" s="33"/>
      <c r="SZ505" s="33"/>
      <c r="TA505" s="33"/>
      <c r="TB505" s="33"/>
      <c r="TC505" s="33"/>
      <c r="TD505" s="33"/>
      <c r="TE505" s="33"/>
      <c r="TF505" s="33"/>
      <c r="TG505" s="33"/>
      <c r="TH505" s="33"/>
      <c r="TI505" s="33"/>
      <c r="TJ505" s="33"/>
      <c r="TK505" s="33"/>
      <c r="TL505" s="33"/>
      <c r="TM505" s="33"/>
      <c r="TN505" s="33"/>
      <c r="TO505" s="33"/>
      <c r="TP505" s="33"/>
      <c r="TQ505" s="33"/>
      <c r="TR505" s="33"/>
      <c r="TS505" s="33"/>
      <c r="TT505" s="33"/>
      <c r="TU505" s="33"/>
      <c r="TV505" s="33"/>
      <c r="TW505" s="33"/>
      <c r="TX505" s="33"/>
      <c r="TY505" s="33"/>
      <c r="TZ505" s="33"/>
      <c r="UA505" s="33"/>
      <c r="UB505" s="33"/>
      <c r="UC505" s="33"/>
      <c r="UD505" s="33"/>
      <c r="UE505" s="33"/>
      <c r="UF505" s="33"/>
      <c r="UG505" s="33"/>
      <c r="UH505" s="33"/>
      <c r="UI505" s="33"/>
      <c r="UJ505" s="33"/>
      <c r="UK505" s="33"/>
      <c r="UL505" s="33"/>
    </row>
    <row r="506" spans="1:558" s="13" customFormat="1" x14ac:dyDescent="0.25">
      <c r="A506" s="54">
        <v>500</v>
      </c>
      <c r="B506" s="24" t="s">
        <v>991</v>
      </c>
      <c r="C506" s="54" t="s">
        <v>912</v>
      </c>
      <c r="D506" s="80" t="s">
        <v>270</v>
      </c>
      <c r="E506" s="80" t="s">
        <v>69</v>
      </c>
      <c r="F506" s="86" t="s">
        <v>916</v>
      </c>
      <c r="G506" s="25">
        <v>25000</v>
      </c>
      <c r="H506" s="87">
        <v>0</v>
      </c>
      <c r="I506" s="25">
        <v>25</v>
      </c>
      <c r="J506" s="85">
        <v>717.5</v>
      </c>
      <c r="K506" s="60">
        <f t="shared" si="61"/>
        <v>1774.9999999999998</v>
      </c>
      <c r="L506" s="36">
        <f t="shared" si="62"/>
        <v>275</v>
      </c>
      <c r="M506" s="72">
        <v>760</v>
      </c>
      <c r="N506" s="25">
        <f t="shared" si="63"/>
        <v>1772.5000000000002</v>
      </c>
      <c r="O506" s="25"/>
      <c r="P506" s="25">
        <f t="shared" si="64"/>
        <v>1477.5</v>
      </c>
      <c r="Q506" s="25">
        <f t="shared" si="65"/>
        <v>1502.5</v>
      </c>
      <c r="R506" s="25">
        <f t="shared" si="66"/>
        <v>3822.5</v>
      </c>
      <c r="S506" s="25">
        <f t="shared" si="60"/>
        <v>23497.5</v>
      </c>
      <c r="T506" s="37" t="s">
        <v>44</v>
      </c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  <c r="LD506" s="33"/>
      <c r="LE506" s="33"/>
      <c r="LF506" s="33"/>
      <c r="LG506" s="33"/>
      <c r="LH506" s="33"/>
      <c r="LI506" s="33"/>
      <c r="LJ506" s="33"/>
      <c r="LK506" s="33"/>
      <c r="LL506" s="33"/>
      <c r="LM506" s="33"/>
      <c r="LN506" s="33"/>
      <c r="LO506" s="33"/>
      <c r="LP506" s="33"/>
      <c r="LQ506" s="33"/>
      <c r="LR506" s="33"/>
      <c r="LS506" s="33"/>
      <c r="LT506" s="33"/>
      <c r="LU506" s="33"/>
      <c r="LV506" s="33"/>
      <c r="LW506" s="33"/>
      <c r="LX506" s="33"/>
      <c r="LY506" s="33"/>
      <c r="LZ506" s="33"/>
      <c r="MA506" s="33"/>
      <c r="MB506" s="33"/>
      <c r="MC506" s="33"/>
      <c r="MD506" s="33"/>
      <c r="ME506" s="33"/>
      <c r="MF506" s="33"/>
      <c r="MG506" s="33"/>
      <c r="MH506" s="33"/>
      <c r="MI506" s="33"/>
      <c r="MJ506" s="33"/>
      <c r="MK506" s="33"/>
      <c r="ML506" s="33"/>
      <c r="MM506" s="33"/>
      <c r="MN506" s="33"/>
      <c r="MO506" s="33"/>
      <c r="MP506" s="33"/>
      <c r="MQ506" s="33"/>
      <c r="MR506" s="33"/>
      <c r="MS506" s="33"/>
      <c r="MT506" s="33"/>
      <c r="MU506" s="33"/>
      <c r="MV506" s="33"/>
      <c r="MW506" s="33"/>
      <c r="MX506" s="33"/>
      <c r="MY506" s="33"/>
      <c r="MZ506" s="33"/>
      <c r="NA506" s="33"/>
      <c r="NB506" s="33"/>
      <c r="NC506" s="33"/>
      <c r="ND506" s="33"/>
      <c r="NE506" s="33"/>
      <c r="NF506" s="33"/>
      <c r="NG506" s="33"/>
      <c r="NH506" s="33"/>
      <c r="NI506" s="33"/>
      <c r="NJ506" s="33"/>
      <c r="NK506" s="33"/>
      <c r="NL506" s="33"/>
      <c r="NM506" s="33"/>
      <c r="NN506" s="33"/>
      <c r="NO506" s="33"/>
      <c r="NP506" s="33"/>
      <c r="NQ506" s="33"/>
      <c r="NR506" s="33"/>
      <c r="NS506" s="33"/>
      <c r="NT506" s="33"/>
      <c r="NU506" s="33"/>
      <c r="NV506" s="33"/>
      <c r="NW506" s="33"/>
      <c r="NX506" s="33"/>
      <c r="NY506" s="33"/>
      <c r="NZ506" s="33"/>
      <c r="OA506" s="33"/>
      <c r="OB506" s="33"/>
      <c r="OC506" s="33"/>
      <c r="OD506" s="33"/>
      <c r="OE506" s="33"/>
      <c r="OF506" s="33"/>
      <c r="OG506" s="33"/>
      <c r="OH506" s="33"/>
      <c r="OI506" s="33"/>
      <c r="OJ506" s="33"/>
      <c r="OK506" s="33"/>
      <c r="OL506" s="33"/>
      <c r="OM506" s="33"/>
      <c r="ON506" s="33"/>
      <c r="OO506" s="33"/>
      <c r="OP506" s="33"/>
      <c r="OQ506" s="33"/>
      <c r="OR506" s="33"/>
      <c r="OS506" s="33"/>
      <c r="OT506" s="33"/>
      <c r="OU506" s="33"/>
      <c r="OV506" s="33"/>
      <c r="OW506" s="33"/>
      <c r="OX506" s="33"/>
      <c r="OY506" s="33"/>
      <c r="OZ506" s="33"/>
      <c r="PA506" s="33"/>
      <c r="PB506" s="33"/>
      <c r="PC506" s="33"/>
      <c r="PD506" s="33"/>
      <c r="PE506" s="33"/>
      <c r="PF506" s="33"/>
      <c r="PG506" s="33"/>
      <c r="PH506" s="33"/>
      <c r="PI506" s="33"/>
      <c r="PJ506" s="33"/>
      <c r="PK506" s="33"/>
      <c r="PL506" s="33"/>
      <c r="PM506" s="33"/>
      <c r="PN506" s="33"/>
      <c r="PO506" s="33"/>
      <c r="PP506" s="33"/>
      <c r="PQ506" s="33"/>
      <c r="PR506" s="33"/>
      <c r="PS506" s="33"/>
      <c r="PT506" s="33"/>
      <c r="PU506" s="33"/>
      <c r="PV506" s="33"/>
      <c r="PW506" s="33"/>
      <c r="PX506" s="33"/>
      <c r="PY506" s="33"/>
      <c r="PZ506" s="33"/>
      <c r="QA506" s="33"/>
      <c r="QB506" s="33"/>
      <c r="QC506" s="33"/>
      <c r="QD506" s="33"/>
      <c r="QE506" s="33"/>
      <c r="QF506" s="33"/>
      <c r="QG506" s="33"/>
      <c r="QH506" s="33"/>
      <c r="QI506" s="33"/>
      <c r="QJ506" s="33"/>
      <c r="QK506" s="33"/>
      <c r="QL506" s="33"/>
      <c r="QM506" s="33"/>
      <c r="QN506" s="33"/>
      <c r="QO506" s="33"/>
      <c r="QP506" s="33"/>
      <c r="QQ506" s="33"/>
      <c r="QR506" s="33"/>
      <c r="QS506" s="33"/>
      <c r="QT506" s="33"/>
      <c r="QU506" s="33"/>
      <c r="QV506" s="33"/>
      <c r="QW506" s="33"/>
      <c r="QX506" s="33"/>
      <c r="QY506" s="33"/>
      <c r="QZ506" s="33"/>
      <c r="RA506" s="33"/>
      <c r="RB506" s="33"/>
      <c r="RC506" s="33"/>
      <c r="RD506" s="33"/>
      <c r="RE506" s="33"/>
      <c r="RF506" s="33"/>
      <c r="RG506" s="33"/>
      <c r="RH506" s="33"/>
      <c r="RI506" s="33"/>
      <c r="RJ506" s="33"/>
      <c r="RK506" s="33"/>
      <c r="RL506" s="33"/>
      <c r="RM506" s="33"/>
      <c r="RN506" s="33"/>
      <c r="RO506" s="33"/>
      <c r="RP506" s="33"/>
      <c r="RQ506" s="33"/>
      <c r="RR506" s="33"/>
      <c r="RS506" s="33"/>
      <c r="RT506" s="33"/>
      <c r="RU506" s="33"/>
      <c r="RV506" s="33"/>
      <c r="RW506" s="33"/>
      <c r="RX506" s="33"/>
      <c r="RY506" s="33"/>
      <c r="RZ506" s="33"/>
      <c r="SA506" s="33"/>
      <c r="SB506" s="33"/>
      <c r="SC506" s="33"/>
      <c r="SD506" s="33"/>
      <c r="SE506" s="33"/>
      <c r="SF506" s="33"/>
      <c r="SG506" s="33"/>
      <c r="SH506" s="33"/>
      <c r="SI506" s="33"/>
      <c r="SJ506" s="33"/>
      <c r="SK506" s="33"/>
      <c r="SL506" s="33"/>
      <c r="SM506" s="33"/>
      <c r="SN506" s="33"/>
      <c r="SO506" s="33"/>
      <c r="SP506" s="33"/>
      <c r="SQ506" s="33"/>
      <c r="SR506" s="33"/>
      <c r="SS506" s="33"/>
      <c r="ST506" s="33"/>
      <c r="SU506" s="33"/>
      <c r="SV506" s="33"/>
      <c r="SW506" s="33"/>
      <c r="SX506" s="33"/>
      <c r="SY506" s="33"/>
      <c r="SZ506" s="33"/>
      <c r="TA506" s="33"/>
      <c r="TB506" s="33"/>
      <c r="TC506" s="33"/>
      <c r="TD506" s="33"/>
      <c r="TE506" s="33"/>
      <c r="TF506" s="33"/>
      <c r="TG506" s="33"/>
      <c r="TH506" s="33"/>
      <c r="TI506" s="33"/>
      <c r="TJ506" s="33"/>
      <c r="TK506" s="33"/>
      <c r="TL506" s="33"/>
      <c r="TM506" s="33"/>
      <c r="TN506" s="33"/>
      <c r="TO506" s="33"/>
      <c r="TP506" s="33"/>
      <c r="TQ506" s="33"/>
      <c r="TR506" s="33"/>
      <c r="TS506" s="33"/>
      <c r="TT506" s="33"/>
      <c r="TU506" s="33"/>
      <c r="TV506" s="33"/>
      <c r="TW506" s="33"/>
      <c r="TX506" s="33"/>
      <c r="TY506" s="33"/>
      <c r="TZ506" s="33"/>
      <c r="UA506" s="33"/>
      <c r="UB506" s="33"/>
      <c r="UC506" s="33"/>
      <c r="UD506" s="33"/>
      <c r="UE506" s="33"/>
      <c r="UF506" s="33"/>
      <c r="UG506" s="33"/>
      <c r="UH506" s="33"/>
      <c r="UI506" s="33"/>
      <c r="UJ506" s="33"/>
      <c r="UK506" s="33"/>
      <c r="UL506" s="33"/>
    </row>
    <row r="507" spans="1:558" s="13" customFormat="1" x14ac:dyDescent="0.25">
      <c r="A507" s="54">
        <v>501</v>
      </c>
      <c r="B507" s="24" t="s">
        <v>1026</v>
      </c>
      <c r="C507" s="54" t="s">
        <v>912</v>
      </c>
      <c r="D507" s="80" t="s">
        <v>270</v>
      </c>
      <c r="E507" s="80" t="s">
        <v>69</v>
      </c>
      <c r="F507" s="86" t="s">
        <v>916</v>
      </c>
      <c r="G507" s="25">
        <v>25000</v>
      </c>
      <c r="H507" s="87">
        <v>0</v>
      </c>
      <c r="I507" s="25">
        <v>25</v>
      </c>
      <c r="J507" s="85">
        <v>717.5</v>
      </c>
      <c r="K507" s="60">
        <f t="shared" si="61"/>
        <v>1774.9999999999998</v>
      </c>
      <c r="L507" s="36">
        <f t="shared" si="62"/>
        <v>275</v>
      </c>
      <c r="M507" s="72">
        <v>760</v>
      </c>
      <c r="N507" s="25">
        <f t="shared" si="63"/>
        <v>1772.5000000000002</v>
      </c>
      <c r="O507" s="25"/>
      <c r="P507" s="25">
        <f t="shared" si="64"/>
        <v>1477.5</v>
      </c>
      <c r="Q507" s="25">
        <f t="shared" si="65"/>
        <v>1502.5</v>
      </c>
      <c r="R507" s="25">
        <f t="shared" si="66"/>
        <v>3822.5</v>
      </c>
      <c r="S507" s="25">
        <f t="shared" si="60"/>
        <v>23497.5</v>
      </c>
      <c r="T507" s="37" t="s">
        <v>44</v>
      </c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  <c r="LD507" s="33"/>
      <c r="LE507" s="33"/>
      <c r="LF507" s="33"/>
      <c r="LG507" s="33"/>
      <c r="LH507" s="33"/>
      <c r="LI507" s="33"/>
      <c r="LJ507" s="33"/>
      <c r="LK507" s="33"/>
      <c r="LL507" s="33"/>
      <c r="LM507" s="33"/>
      <c r="LN507" s="33"/>
      <c r="LO507" s="33"/>
      <c r="LP507" s="33"/>
      <c r="LQ507" s="33"/>
      <c r="LR507" s="33"/>
      <c r="LS507" s="33"/>
      <c r="LT507" s="33"/>
      <c r="LU507" s="33"/>
      <c r="LV507" s="33"/>
      <c r="LW507" s="33"/>
      <c r="LX507" s="33"/>
      <c r="LY507" s="33"/>
      <c r="LZ507" s="33"/>
      <c r="MA507" s="33"/>
      <c r="MB507" s="33"/>
      <c r="MC507" s="33"/>
      <c r="MD507" s="33"/>
      <c r="ME507" s="33"/>
      <c r="MF507" s="33"/>
      <c r="MG507" s="33"/>
      <c r="MH507" s="33"/>
      <c r="MI507" s="33"/>
      <c r="MJ507" s="33"/>
      <c r="MK507" s="33"/>
      <c r="ML507" s="33"/>
      <c r="MM507" s="33"/>
      <c r="MN507" s="33"/>
      <c r="MO507" s="33"/>
      <c r="MP507" s="33"/>
      <c r="MQ507" s="33"/>
      <c r="MR507" s="33"/>
      <c r="MS507" s="33"/>
      <c r="MT507" s="33"/>
      <c r="MU507" s="33"/>
      <c r="MV507" s="33"/>
      <c r="MW507" s="33"/>
      <c r="MX507" s="33"/>
      <c r="MY507" s="33"/>
      <c r="MZ507" s="33"/>
      <c r="NA507" s="33"/>
      <c r="NB507" s="33"/>
      <c r="NC507" s="33"/>
      <c r="ND507" s="33"/>
      <c r="NE507" s="33"/>
      <c r="NF507" s="33"/>
      <c r="NG507" s="33"/>
      <c r="NH507" s="33"/>
      <c r="NI507" s="33"/>
      <c r="NJ507" s="33"/>
      <c r="NK507" s="33"/>
      <c r="NL507" s="33"/>
      <c r="NM507" s="33"/>
      <c r="NN507" s="33"/>
      <c r="NO507" s="33"/>
      <c r="NP507" s="33"/>
      <c r="NQ507" s="33"/>
      <c r="NR507" s="33"/>
      <c r="NS507" s="33"/>
      <c r="NT507" s="33"/>
      <c r="NU507" s="33"/>
      <c r="NV507" s="33"/>
      <c r="NW507" s="33"/>
      <c r="NX507" s="33"/>
      <c r="NY507" s="33"/>
      <c r="NZ507" s="33"/>
      <c r="OA507" s="33"/>
      <c r="OB507" s="33"/>
      <c r="OC507" s="33"/>
      <c r="OD507" s="33"/>
      <c r="OE507" s="33"/>
      <c r="OF507" s="33"/>
      <c r="OG507" s="33"/>
      <c r="OH507" s="33"/>
      <c r="OI507" s="33"/>
      <c r="OJ507" s="33"/>
      <c r="OK507" s="33"/>
      <c r="OL507" s="33"/>
      <c r="OM507" s="33"/>
      <c r="ON507" s="33"/>
      <c r="OO507" s="33"/>
      <c r="OP507" s="33"/>
      <c r="OQ507" s="33"/>
      <c r="OR507" s="33"/>
      <c r="OS507" s="33"/>
      <c r="OT507" s="33"/>
      <c r="OU507" s="33"/>
      <c r="OV507" s="33"/>
      <c r="OW507" s="33"/>
      <c r="OX507" s="33"/>
      <c r="OY507" s="33"/>
      <c r="OZ507" s="33"/>
      <c r="PA507" s="33"/>
      <c r="PB507" s="33"/>
      <c r="PC507" s="33"/>
      <c r="PD507" s="33"/>
      <c r="PE507" s="33"/>
      <c r="PF507" s="33"/>
      <c r="PG507" s="33"/>
      <c r="PH507" s="33"/>
      <c r="PI507" s="33"/>
      <c r="PJ507" s="33"/>
      <c r="PK507" s="33"/>
      <c r="PL507" s="33"/>
      <c r="PM507" s="33"/>
      <c r="PN507" s="33"/>
      <c r="PO507" s="33"/>
      <c r="PP507" s="33"/>
      <c r="PQ507" s="33"/>
      <c r="PR507" s="33"/>
      <c r="PS507" s="33"/>
      <c r="PT507" s="33"/>
      <c r="PU507" s="33"/>
      <c r="PV507" s="33"/>
      <c r="PW507" s="33"/>
      <c r="PX507" s="33"/>
      <c r="PY507" s="33"/>
      <c r="PZ507" s="33"/>
      <c r="QA507" s="33"/>
      <c r="QB507" s="33"/>
      <c r="QC507" s="33"/>
      <c r="QD507" s="33"/>
      <c r="QE507" s="33"/>
      <c r="QF507" s="33"/>
      <c r="QG507" s="33"/>
      <c r="QH507" s="33"/>
      <c r="QI507" s="33"/>
      <c r="QJ507" s="33"/>
      <c r="QK507" s="33"/>
      <c r="QL507" s="33"/>
      <c r="QM507" s="33"/>
      <c r="QN507" s="33"/>
      <c r="QO507" s="33"/>
      <c r="QP507" s="33"/>
      <c r="QQ507" s="33"/>
      <c r="QR507" s="33"/>
      <c r="QS507" s="33"/>
      <c r="QT507" s="33"/>
      <c r="QU507" s="33"/>
      <c r="QV507" s="33"/>
      <c r="QW507" s="33"/>
      <c r="QX507" s="33"/>
      <c r="QY507" s="33"/>
      <c r="QZ507" s="33"/>
      <c r="RA507" s="33"/>
      <c r="RB507" s="33"/>
      <c r="RC507" s="33"/>
      <c r="RD507" s="33"/>
      <c r="RE507" s="33"/>
      <c r="RF507" s="33"/>
      <c r="RG507" s="33"/>
      <c r="RH507" s="33"/>
      <c r="RI507" s="33"/>
      <c r="RJ507" s="33"/>
      <c r="RK507" s="33"/>
      <c r="RL507" s="33"/>
      <c r="RM507" s="33"/>
      <c r="RN507" s="33"/>
      <c r="RO507" s="33"/>
      <c r="RP507" s="33"/>
      <c r="RQ507" s="33"/>
      <c r="RR507" s="33"/>
      <c r="RS507" s="33"/>
      <c r="RT507" s="33"/>
      <c r="RU507" s="33"/>
      <c r="RV507" s="33"/>
      <c r="RW507" s="33"/>
      <c r="RX507" s="33"/>
      <c r="RY507" s="33"/>
      <c r="RZ507" s="33"/>
      <c r="SA507" s="33"/>
      <c r="SB507" s="33"/>
      <c r="SC507" s="33"/>
      <c r="SD507" s="33"/>
      <c r="SE507" s="33"/>
      <c r="SF507" s="33"/>
      <c r="SG507" s="33"/>
      <c r="SH507" s="33"/>
      <c r="SI507" s="33"/>
      <c r="SJ507" s="33"/>
      <c r="SK507" s="33"/>
      <c r="SL507" s="33"/>
      <c r="SM507" s="33"/>
      <c r="SN507" s="33"/>
      <c r="SO507" s="33"/>
      <c r="SP507" s="33"/>
      <c r="SQ507" s="33"/>
      <c r="SR507" s="33"/>
      <c r="SS507" s="33"/>
      <c r="ST507" s="33"/>
      <c r="SU507" s="33"/>
      <c r="SV507" s="33"/>
      <c r="SW507" s="33"/>
      <c r="SX507" s="33"/>
      <c r="SY507" s="33"/>
      <c r="SZ507" s="33"/>
      <c r="TA507" s="33"/>
      <c r="TB507" s="33"/>
      <c r="TC507" s="33"/>
      <c r="TD507" s="33"/>
      <c r="TE507" s="33"/>
      <c r="TF507" s="33"/>
      <c r="TG507" s="33"/>
      <c r="TH507" s="33"/>
      <c r="TI507" s="33"/>
      <c r="TJ507" s="33"/>
      <c r="TK507" s="33"/>
      <c r="TL507" s="33"/>
      <c r="TM507" s="33"/>
      <c r="TN507" s="33"/>
      <c r="TO507" s="33"/>
      <c r="TP507" s="33"/>
      <c r="TQ507" s="33"/>
      <c r="TR507" s="33"/>
      <c r="TS507" s="33"/>
      <c r="TT507" s="33"/>
      <c r="TU507" s="33"/>
      <c r="TV507" s="33"/>
      <c r="TW507" s="33"/>
      <c r="TX507" s="33"/>
      <c r="TY507" s="33"/>
      <c r="TZ507" s="33"/>
      <c r="UA507" s="33"/>
      <c r="UB507" s="33"/>
      <c r="UC507" s="33"/>
      <c r="UD507" s="33"/>
      <c r="UE507" s="33"/>
      <c r="UF507" s="33"/>
      <c r="UG507" s="33"/>
      <c r="UH507" s="33"/>
      <c r="UI507" s="33"/>
      <c r="UJ507" s="33"/>
      <c r="UK507" s="33"/>
      <c r="UL507" s="33"/>
    </row>
    <row r="508" spans="1:558" s="13" customFormat="1" x14ac:dyDescent="0.25">
      <c r="A508" s="54">
        <v>502</v>
      </c>
      <c r="B508" s="24" t="s">
        <v>914</v>
      </c>
      <c r="C508" s="54" t="s">
        <v>912</v>
      </c>
      <c r="D508" s="80" t="s">
        <v>270</v>
      </c>
      <c r="E508" s="80" t="s">
        <v>194</v>
      </c>
      <c r="F508" s="86" t="s">
        <v>916</v>
      </c>
      <c r="G508" s="25">
        <v>16000</v>
      </c>
      <c r="H508" s="87">
        <v>0</v>
      </c>
      <c r="I508" s="25">
        <v>25</v>
      </c>
      <c r="J508" s="85">
        <v>459.2</v>
      </c>
      <c r="K508" s="60">
        <f t="shared" si="61"/>
        <v>1136</v>
      </c>
      <c r="L508" s="36">
        <f t="shared" si="62"/>
        <v>176.00000000000003</v>
      </c>
      <c r="M508" s="72">
        <v>486.4</v>
      </c>
      <c r="N508" s="25">
        <f t="shared" si="63"/>
        <v>1134.4000000000001</v>
      </c>
      <c r="O508" s="25"/>
      <c r="P508" s="25">
        <f t="shared" si="64"/>
        <v>945.59999999999991</v>
      </c>
      <c r="Q508" s="25">
        <f t="shared" si="65"/>
        <v>970.59999999999991</v>
      </c>
      <c r="R508" s="25">
        <f t="shared" si="66"/>
        <v>2446.4</v>
      </c>
      <c r="S508" s="25">
        <f t="shared" si="60"/>
        <v>15029.4</v>
      </c>
      <c r="T508" s="37" t="s">
        <v>44</v>
      </c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  <c r="LD508" s="33"/>
      <c r="LE508" s="33"/>
      <c r="LF508" s="33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3"/>
      <c r="LS508" s="33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33"/>
      <c r="ME508" s="33"/>
      <c r="MF508" s="33"/>
      <c r="MG508" s="33"/>
      <c r="MH508" s="33"/>
      <c r="MI508" s="33"/>
      <c r="MJ508" s="33"/>
      <c r="MK508" s="33"/>
      <c r="ML508" s="33"/>
      <c r="MM508" s="33"/>
      <c r="MN508" s="33"/>
      <c r="MO508" s="33"/>
      <c r="MP508" s="33"/>
      <c r="MQ508" s="33"/>
      <c r="MR508" s="33"/>
      <c r="MS508" s="33"/>
      <c r="MT508" s="33"/>
      <c r="MU508" s="33"/>
      <c r="MV508" s="33"/>
      <c r="MW508" s="33"/>
      <c r="MX508" s="33"/>
      <c r="MY508" s="33"/>
      <c r="MZ508" s="33"/>
      <c r="NA508" s="33"/>
      <c r="NB508" s="33"/>
      <c r="NC508" s="33"/>
      <c r="ND508" s="33"/>
      <c r="NE508" s="33"/>
      <c r="NF508" s="33"/>
      <c r="NG508" s="33"/>
      <c r="NH508" s="33"/>
      <c r="NI508" s="33"/>
      <c r="NJ508" s="33"/>
      <c r="NK508" s="33"/>
      <c r="NL508" s="33"/>
      <c r="NM508" s="33"/>
      <c r="NN508" s="33"/>
      <c r="NO508" s="33"/>
      <c r="NP508" s="33"/>
      <c r="NQ508" s="33"/>
      <c r="NR508" s="33"/>
      <c r="NS508" s="33"/>
      <c r="NT508" s="33"/>
      <c r="NU508" s="33"/>
      <c r="NV508" s="33"/>
      <c r="NW508" s="33"/>
      <c r="NX508" s="33"/>
      <c r="NY508" s="33"/>
      <c r="NZ508" s="33"/>
      <c r="OA508" s="33"/>
      <c r="OB508" s="33"/>
      <c r="OC508" s="33"/>
      <c r="OD508" s="33"/>
      <c r="OE508" s="33"/>
      <c r="OF508" s="33"/>
      <c r="OG508" s="33"/>
      <c r="OH508" s="33"/>
      <c r="OI508" s="33"/>
      <c r="OJ508" s="33"/>
      <c r="OK508" s="33"/>
      <c r="OL508" s="33"/>
      <c r="OM508" s="33"/>
      <c r="ON508" s="33"/>
      <c r="OO508" s="33"/>
      <c r="OP508" s="33"/>
      <c r="OQ508" s="33"/>
      <c r="OR508" s="33"/>
      <c r="OS508" s="33"/>
      <c r="OT508" s="33"/>
      <c r="OU508" s="33"/>
      <c r="OV508" s="33"/>
      <c r="OW508" s="33"/>
      <c r="OX508" s="33"/>
      <c r="OY508" s="33"/>
      <c r="OZ508" s="33"/>
      <c r="PA508" s="33"/>
      <c r="PB508" s="33"/>
      <c r="PC508" s="33"/>
      <c r="PD508" s="33"/>
      <c r="PE508" s="33"/>
      <c r="PF508" s="33"/>
      <c r="PG508" s="33"/>
      <c r="PH508" s="33"/>
      <c r="PI508" s="33"/>
      <c r="PJ508" s="33"/>
      <c r="PK508" s="33"/>
      <c r="PL508" s="33"/>
      <c r="PM508" s="33"/>
      <c r="PN508" s="33"/>
      <c r="PO508" s="33"/>
      <c r="PP508" s="33"/>
      <c r="PQ508" s="33"/>
      <c r="PR508" s="33"/>
      <c r="PS508" s="33"/>
      <c r="PT508" s="33"/>
      <c r="PU508" s="33"/>
      <c r="PV508" s="33"/>
      <c r="PW508" s="33"/>
      <c r="PX508" s="33"/>
      <c r="PY508" s="33"/>
      <c r="PZ508" s="33"/>
      <c r="QA508" s="33"/>
      <c r="QB508" s="33"/>
      <c r="QC508" s="33"/>
      <c r="QD508" s="33"/>
      <c r="QE508" s="33"/>
      <c r="QF508" s="33"/>
      <c r="QG508" s="33"/>
      <c r="QH508" s="33"/>
      <c r="QI508" s="33"/>
      <c r="QJ508" s="33"/>
      <c r="QK508" s="33"/>
      <c r="QL508" s="33"/>
      <c r="QM508" s="33"/>
      <c r="QN508" s="33"/>
      <c r="QO508" s="33"/>
      <c r="QP508" s="33"/>
      <c r="QQ508" s="33"/>
      <c r="QR508" s="33"/>
      <c r="QS508" s="33"/>
      <c r="QT508" s="33"/>
      <c r="QU508" s="33"/>
      <c r="QV508" s="33"/>
      <c r="QW508" s="33"/>
      <c r="QX508" s="33"/>
      <c r="QY508" s="33"/>
      <c r="QZ508" s="33"/>
      <c r="RA508" s="33"/>
      <c r="RB508" s="33"/>
      <c r="RC508" s="33"/>
      <c r="RD508" s="33"/>
      <c r="RE508" s="33"/>
      <c r="RF508" s="33"/>
      <c r="RG508" s="33"/>
      <c r="RH508" s="33"/>
      <c r="RI508" s="33"/>
      <c r="RJ508" s="33"/>
      <c r="RK508" s="33"/>
      <c r="RL508" s="33"/>
      <c r="RM508" s="33"/>
      <c r="RN508" s="33"/>
      <c r="RO508" s="33"/>
      <c r="RP508" s="33"/>
      <c r="RQ508" s="33"/>
      <c r="RR508" s="33"/>
      <c r="RS508" s="33"/>
      <c r="RT508" s="33"/>
      <c r="RU508" s="33"/>
      <c r="RV508" s="33"/>
      <c r="RW508" s="33"/>
      <c r="RX508" s="33"/>
      <c r="RY508" s="33"/>
      <c r="RZ508" s="33"/>
      <c r="SA508" s="33"/>
      <c r="SB508" s="33"/>
      <c r="SC508" s="33"/>
      <c r="SD508" s="33"/>
      <c r="SE508" s="33"/>
      <c r="SF508" s="33"/>
      <c r="SG508" s="33"/>
      <c r="SH508" s="33"/>
      <c r="SI508" s="33"/>
      <c r="SJ508" s="33"/>
      <c r="SK508" s="33"/>
      <c r="SL508" s="33"/>
      <c r="SM508" s="33"/>
      <c r="SN508" s="33"/>
      <c r="SO508" s="33"/>
      <c r="SP508" s="33"/>
      <c r="SQ508" s="33"/>
      <c r="SR508" s="33"/>
      <c r="SS508" s="33"/>
      <c r="ST508" s="33"/>
      <c r="SU508" s="33"/>
      <c r="SV508" s="33"/>
      <c r="SW508" s="33"/>
      <c r="SX508" s="33"/>
      <c r="SY508" s="33"/>
      <c r="SZ508" s="33"/>
      <c r="TA508" s="33"/>
      <c r="TB508" s="33"/>
      <c r="TC508" s="33"/>
      <c r="TD508" s="33"/>
      <c r="TE508" s="33"/>
      <c r="TF508" s="33"/>
      <c r="TG508" s="33"/>
      <c r="TH508" s="33"/>
      <c r="TI508" s="33"/>
      <c r="TJ508" s="33"/>
      <c r="TK508" s="33"/>
      <c r="TL508" s="33"/>
      <c r="TM508" s="33"/>
      <c r="TN508" s="33"/>
      <c r="TO508" s="33"/>
      <c r="TP508" s="33"/>
      <c r="TQ508" s="33"/>
      <c r="TR508" s="33"/>
      <c r="TS508" s="33"/>
      <c r="TT508" s="33"/>
      <c r="TU508" s="33"/>
      <c r="TV508" s="33"/>
      <c r="TW508" s="33"/>
      <c r="TX508" s="33"/>
      <c r="TY508" s="33"/>
      <c r="TZ508" s="33"/>
      <c r="UA508" s="33"/>
      <c r="UB508" s="33"/>
      <c r="UC508" s="33"/>
      <c r="UD508" s="33"/>
      <c r="UE508" s="33"/>
      <c r="UF508" s="33"/>
      <c r="UG508" s="33"/>
      <c r="UH508" s="33"/>
      <c r="UI508" s="33"/>
      <c r="UJ508" s="33"/>
      <c r="UK508" s="33"/>
      <c r="UL508" s="33"/>
    </row>
    <row r="509" spans="1:558" s="18" customFormat="1" x14ac:dyDescent="0.25">
      <c r="A509" s="54">
        <v>503</v>
      </c>
      <c r="B509" s="24" t="s">
        <v>771</v>
      </c>
      <c r="C509" s="54" t="s">
        <v>912</v>
      </c>
      <c r="D509" s="80" t="s">
        <v>757</v>
      </c>
      <c r="E509" s="80" t="s">
        <v>942</v>
      </c>
      <c r="F509" s="86" t="s">
        <v>921</v>
      </c>
      <c r="G509" s="35">
        <v>85000</v>
      </c>
      <c r="H509" s="102">
        <v>7290.4</v>
      </c>
      <c r="I509" s="25">
        <v>25</v>
      </c>
      <c r="J509" s="97">
        <v>2439.5</v>
      </c>
      <c r="K509" s="63">
        <f t="shared" si="61"/>
        <v>6034.9999999999991</v>
      </c>
      <c r="L509" s="36">
        <f t="shared" si="62"/>
        <v>935.00000000000011</v>
      </c>
      <c r="M509" s="99">
        <v>2584</v>
      </c>
      <c r="N509" s="31">
        <f t="shared" si="63"/>
        <v>6026.5</v>
      </c>
      <c r="O509" s="31"/>
      <c r="P509" s="31">
        <f t="shared" si="64"/>
        <v>5023.5</v>
      </c>
      <c r="Q509" s="26">
        <f t="shared" si="65"/>
        <v>12338.9</v>
      </c>
      <c r="R509" s="31">
        <f t="shared" si="66"/>
        <v>12996.5</v>
      </c>
      <c r="S509" s="31">
        <f t="shared" si="60"/>
        <v>72661.100000000006</v>
      </c>
      <c r="T509" s="37" t="s">
        <v>44</v>
      </c>
      <c r="U509" s="158"/>
      <c r="V509" s="158"/>
      <c r="W509" s="158"/>
      <c r="X509" s="158"/>
      <c r="Y509" s="158"/>
      <c r="Z509" s="158"/>
      <c r="AA509" s="158"/>
      <c r="AB509" s="158"/>
      <c r="AC509" s="158"/>
      <c r="AD509" s="158"/>
      <c r="AE509" s="158"/>
      <c r="AF509" s="158"/>
      <c r="AG509" s="158"/>
      <c r="AH509" s="158"/>
      <c r="AI509" s="158"/>
      <c r="AJ509" s="158"/>
      <c r="AK509" s="158"/>
      <c r="AL509" s="158"/>
      <c r="AM509" s="158"/>
      <c r="AN509" s="158"/>
      <c r="AO509" s="158"/>
      <c r="AP509" s="158"/>
      <c r="AQ509" s="158"/>
      <c r="AR509" s="158"/>
      <c r="AS509" s="158"/>
      <c r="AT509" s="158"/>
      <c r="AU509" s="158"/>
      <c r="AV509" s="158"/>
      <c r="AW509" s="158"/>
      <c r="AX509" s="158"/>
      <c r="AY509" s="158"/>
      <c r="AZ509" s="158"/>
      <c r="BA509" s="158"/>
      <c r="BB509" s="158"/>
      <c r="BC509" s="158"/>
      <c r="BD509" s="158"/>
      <c r="BE509" s="158"/>
      <c r="BF509" s="158"/>
      <c r="BG509" s="158"/>
      <c r="BH509" s="158"/>
      <c r="BI509" s="158"/>
      <c r="BJ509" s="158"/>
      <c r="BK509" s="158"/>
      <c r="BL509" s="158"/>
      <c r="BM509" s="158"/>
      <c r="BN509" s="158"/>
      <c r="BO509" s="158"/>
      <c r="BP509" s="158"/>
      <c r="BQ509" s="158"/>
      <c r="BR509" s="158"/>
      <c r="BS509" s="158"/>
      <c r="BT509" s="158"/>
      <c r="BU509" s="158"/>
      <c r="BV509" s="158"/>
      <c r="BW509" s="158"/>
      <c r="BX509" s="158"/>
      <c r="BY509" s="158"/>
      <c r="BZ509" s="158"/>
      <c r="CA509" s="158"/>
      <c r="CB509" s="158"/>
      <c r="CC509" s="158"/>
      <c r="CD509" s="158"/>
      <c r="CE509" s="158"/>
      <c r="CF509" s="158"/>
      <c r="CG509" s="158"/>
      <c r="CH509" s="158"/>
      <c r="CI509" s="158"/>
      <c r="CJ509" s="158"/>
      <c r="CK509" s="158"/>
      <c r="CL509" s="158"/>
      <c r="CM509" s="158"/>
      <c r="CN509" s="158"/>
      <c r="CO509" s="158"/>
      <c r="CP509" s="158"/>
      <c r="CQ509" s="158"/>
      <c r="CR509" s="158"/>
      <c r="CS509" s="158"/>
      <c r="CT509" s="158"/>
      <c r="CU509" s="158"/>
      <c r="CV509" s="158"/>
      <c r="CW509" s="158"/>
      <c r="CX509" s="158"/>
      <c r="CY509" s="158"/>
      <c r="CZ509" s="158"/>
      <c r="DA509" s="158"/>
      <c r="DB509" s="158"/>
      <c r="DC509" s="158"/>
      <c r="DD509" s="158"/>
      <c r="DE509" s="158"/>
      <c r="DF509" s="158"/>
      <c r="DG509" s="158"/>
      <c r="DH509" s="158"/>
      <c r="DI509" s="158"/>
      <c r="DJ509" s="158"/>
      <c r="DK509" s="158"/>
      <c r="DL509" s="158"/>
      <c r="DM509" s="158"/>
      <c r="DN509" s="158"/>
      <c r="DO509" s="158"/>
      <c r="DP509" s="158"/>
      <c r="DQ509" s="158"/>
      <c r="DR509" s="158"/>
      <c r="DS509" s="158"/>
      <c r="DT509" s="158"/>
      <c r="DU509" s="158"/>
      <c r="DV509" s="158"/>
      <c r="DW509" s="158"/>
      <c r="DX509" s="158"/>
      <c r="DY509" s="158"/>
      <c r="DZ509" s="158"/>
      <c r="EA509" s="158"/>
      <c r="EB509" s="158"/>
      <c r="EC509" s="158"/>
      <c r="ED509" s="158"/>
      <c r="EE509" s="158"/>
      <c r="EF509" s="158"/>
      <c r="EG509" s="158"/>
      <c r="EH509" s="158"/>
      <c r="EI509" s="158"/>
      <c r="EJ509" s="158"/>
      <c r="EK509" s="158"/>
      <c r="EL509" s="158"/>
      <c r="EM509" s="158"/>
      <c r="EN509" s="158"/>
      <c r="EO509" s="158"/>
      <c r="EP509" s="158"/>
      <c r="EQ509" s="158"/>
      <c r="ER509" s="158"/>
      <c r="ES509" s="158"/>
      <c r="ET509" s="158"/>
      <c r="EU509" s="158"/>
      <c r="EV509" s="158"/>
      <c r="EW509" s="158"/>
      <c r="EX509" s="158"/>
      <c r="EY509" s="158"/>
      <c r="EZ509" s="158"/>
      <c r="FA509" s="158"/>
      <c r="FB509" s="158"/>
      <c r="FC509" s="158"/>
      <c r="FD509" s="158"/>
      <c r="FE509" s="158"/>
      <c r="FF509" s="158"/>
      <c r="FG509" s="158"/>
      <c r="FH509" s="158"/>
      <c r="FI509" s="158"/>
      <c r="FJ509" s="158"/>
      <c r="FK509" s="158"/>
      <c r="FL509" s="158"/>
      <c r="FM509" s="158"/>
      <c r="FN509" s="158"/>
      <c r="FO509" s="158"/>
      <c r="FP509" s="158"/>
      <c r="FQ509" s="158"/>
      <c r="FR509" s="158"/>
      <c r="FS509" s="158"/>
      <c r="FT509" s="158"/>
      <c r="FU509" s="158"/>
      <c r="FV509" s="158"/>
      <c r="FW509" s="158"/>
      <c r="FX509" s="158"/>
      <c r="FY509" s="158"/>
      <c r="FZ509" s="158"/>
      <c r="GA509" s="158"/>
      <c r="GB509" s="158"/>
      <c r="GC509" s="158"/>
      <c r="GD509" s="158"/>
      <c r="GE509" s="158"/>
      <c r="GF509" s="158"/>
      <c r="GG509" s="158"/>
      <c r="GH509" s="158"/>
      <c r="GI509" s="158"/>
      <c r="GJ509" s="158"/>
      <c r="GK509" s="158"/>
      <c r="GL509" s="158"/>
      <c r="GM509" s="158"/>
      <c r="GN509" s="158"/>
      <c r="GO509" s="158"/>
      <c r="GP509" s="158"/>
      <c r="GQ509" s="158"/>
      <c r="GR509" s="158"/>
      <c r="GS509" s="158"/>
      <c r="GT509" s="158"/>
      <c r="GU509" s="158"/>
      <c r="GV509" s="158"/>
      <c r="GW509" s="158"/>
      <c r="GX509" s="158"/>
      <c r="GY509" s="158"/>
      <c r="GZ509" s="158"/>
      <c r="HA509" s="158"/>
      <c r="HB509" s="158"/>
      <c r="HC509" s="158"/>
      <c r="HD509" s="158"/>
      <c r="HE509" s="158"/>
      <c r="HF509" s="158"/>
      <c r="HG509" s="158"/>
      <c r="HH509" s="158"/>
      <c r="HI509" s="158"/>
      <c r="HJ509" s="158"/>
      <c r="HK509" s="158"/>
      <c r="HL509" s="158"/>
      <c r="HM509" s="158"/>
      <c r="HN509" s="158"/>
      <c r="HO509" s="158"/>
      <c r="HP509" s="158"/>
      <c r="HQ509" s="158"/>
      <c r="HR509" s="158"/>
      <c r="HS509" s="158"/>
      <c r="HT509" s="158"/>
      <c r="HU509" s="158"/>
      <c r="HV509" s="158"/>
      <c r="HW509" s="158"/>
      <c r="HX509" s="158"/>
      <c r="HY509" s="158"/>
      <c r="HZ509" s="158"/>
      <c r="IA509" s="158"/>
      <c r="IB509" s="158"/>
      <c r="IC509" s="158"/>
      <c r="ID509" s="158"/>
      <c r="IE509" s="158"/>
      <c r="IF509" s="158"/>
      <c r="IG509" s="158"/>
      <c r="IH509" s="158"/>
      <c r="II509" s="158"/>
      <c r="IJ509" s="158"/>
      <c r="IK509" s="158"/>
      <c r="IL509" s="158"/>
      <c r="IM509" s="158"/>
      <c r="IN509" s="158"/>
      <c r="IO509" s="158"/>
      <c r="IP509" s="158"/>
      <c r="IQ509" s="158"/>
      <c r="IR509" s="158"/>
      <c r="IS509" s="158"/>
      <c r="IT509" s="158"/>
      <c r="IU509" s="158"/>
      <c r="IV509" s="158"/>
      <c r="IW509" s="158"/>
      <c r="IX509" s="158"/>
      <c r="IY509" s="158"/>
      <c r="IZ509" s="158"/>
      <c r="JA509" s="158"/>
      <c r="JB509" s="158"/>
      <c r="JC509" s="158"/>
      <c r="JD509" s="158"/>
      <c r="JE509" s="158"/>
      <c r="JF509" s="158"/>
      <c r="JG509" s="158"/>
      <c r="JH509" s="158"/>
      <c r="JI509" s="158"/>
      <c r="JJ509" s="158"/>
      <c r="JK509" s="158"/>
      <c r="JL509" s="158"/>
      <c r="JM509" s="158"/>
      <c r="JN509" s="158"/>
      <c r="JO509" s="158"/>
      <c r="JP509" s="158"/>
      <c r="JQ509" s="158"/>
      <c r="JR509" s="158"/>
      <c r="JS509" s="158"/>
      <c r="JT509" s="158"/>
      <c r="JU509" s="158"/>
      <c r="JV509" s="158"/>
      <c r="JW509" s="158"/>
      <c r="JX509" s="158"/>
      <c r="JY509" s="158"/>
      <c r="JZ509" s="158"/>
      <c r="KA509" s="158"/>
      <c r="KB509" s="158"/>
      <c r="KC509" s="158"/>
      <c r="KD509" s="158"/>
      <c r="KE509" s="158"/>
      <c r="KF509" s="158"/>
      <c r="KG509" s="158"/>
      <c r="KH509" s="158"/>
      <c r="KI509" s="158"/>
      <c r="KJ509" s="158"/>
      <c r="KK509" s="158"/>
      <c r="KL509" s="158"/>
      <c r="KM509" s="158"/>
      <c r="KN509" s="158"/>
      <c r="KO509" s="158"/>
      <c r="KP509" s="158"/>
      <c r="KQ509" s="158"/>
      <c r="KR509" s="158"/>
      <c r="KS509" s="158"/>
      <c r="KT509" s="158"/>
      <c r="KU509" s="158"/>
      <c r="KV509" s="158"/>
      <c r="KW509" s="158"/>
      <c r="KX509" s="158"/>
      <c r="KY509" s="158"/>
      <c r="KZ509" s="158"/>
      <c r="LA509" s="158"/>
      <c r="LB509" s="158"/>
      <c r="LC509" s="158"/>
      <c r="LD509" s="158"/>
      <c r="LE509" s="158"/>
      <c r="LF509" s="158"/>
      <c r="LG509" s="158"/>
      <c r="LH509" s="158"/>
      <c r="LI509" s="158"/>
      <c r="LJ509" s="158"/>
      <c r="LK509" s="158"/>
      <c r="LL509" s="158"/>
      <c r="LM509" s="158"/>
      <c r="LN509" s="158"/>
      <c r="LO509" s="158"/>
      <c r="LP509" s="158"/>
      <c r="LQ509" s="158"/>
      <c r="LR509" s="158"/>
      <c r="LS509" s="158"/>
      <c r="LT509" s="158"/>
      <c r="LU509" s="158"/>
      <c r="LV509" s="158"/>
      <c r="LW509" s="158"/>
      <c r="LX509" s="158"/>
      <c r="LY509" s="158"/>
      <c r="LZ509" s="158"/>
      <c r="MA509" s="158"/>
      <c r="MB509" s="158"/>
      <c r="MC509" s="158"/>
      <c r="MD509" s="158"/>
      <c r="ME509" s="158"/>
      <c r="MF509" s="158"/>
      <c r="MG509" s="158"/>
      <c r="MH509" s="158"/>
      <c r="MI509" s="158"/>
      <c r="MJ509" s="158"/>
      <c r="MK509" s="158"/>
      <c r="ML509" s="158"/>
      <c r="MM509" s="158"/>
      <c r="MN509" s="158"/>
      <c r="MO509" s="158"/>
      <c r="MP509" s="158"/>
      <c r="MQ509" s="158"/>
      <c r="MR509" s="158"/>
      <c r="MS509" s="158"/>
      <c r="MT509" s="158"/>
      <c r="MU509" s="158"/>
      <c r="MV509" s="158"/>
      <c r="MW509" s="158"/>
      <c r="MX509" s="158"/>
      <c r="MY509" s="158"/>
      <c r="MZ509" s="158"/>
      <c r="NA509" s="158"/>
      <c r="NB509" s="158"/>
      <c r="NC509" s="158"/>
      <c r="ND509" s="158"/>
      <c r="NE509" s="158"/>
      <c r="NF509" s="158"/>
      <c r="NG509" s="158"/>
      <c r="NH509" s="158"/>
      <c r="NI509" s="158"/>
      <c r="NJ509" s="158"/>
      <c r="NK509" s="158"/>
      <c r="NL509" s="158"/>
      <c r="NM509" s="158"/>
      <c r="NN509" s="158"/>
      <c r="NO509" s="158"/>
      <c r="NP509" s="158"/>
      <c r="NQ509" s="158"/>
      <c r="NR509" s="158"/>
      <c r="NS509" s="158"/>
      <c r="NT509" s="158"/>
      <c r="NU509" s="158"/>
      <c r="NV509" s="158"/>
      <c r="NW509" s="158"/>
      <c r="NX509" s="158"/>
      <c r="NY509" s="158"/>
      <c r="NZ509" s="158"/>
      <c r="OA509" s="158"/>
      <c r="OB509" s="158"/>
      <c r="OC509" s="158"/>
      <c r="OD509" s="158"/>
      <c r="OE509" s="158"/>
      <c r="OF509" s="158"/>
      <c r="OG509" s="158"/>
      <c r="OH509" s="158"/>
      <c r="OI509" s="158"/>
      <c r="OJ509" s="158"/>
      <c r="OK509" s="158"/>
      <c r="OL509" s="158"/>
      <c r="OM509" s="158"/>
      <c r="ON509" s="158"/>
      <c r="OO509" s="158"/>
      <c r="OP509" s="158"/>
      <c r="OQ509" s="158"/>
      <c r="OR509" s="158"/>
      <c r="OS509" s="158"/>
      <c r="OT509" s="158"/>
      <c r="OU509" s="158"/>
      <c r="OV509" s="158"/>
      <c r="OW509" s="158"/>
      <c r="OX509" s="158"/>
      <c r="OY509" s="158"/>
      <c r="OZ509" s="158"/>
      <c r="PA509" s="158"/>
      <c r="PB509" s="158"/>
      <c r="PC509" s="158"/>
      <c r="PD509" s="158"/>
      <c r="PE509" s="158"/>
      <c r="PF509" s="158"/>
      <c r="PG509" s="158"/>
      <c r="PH509" s="158"/>
      <c r="PI509" s="158"/>
      <c r="PJ509" s="158"/>
      <c r="PK509" s="158"/>
      <c r="PL509" s="158"/>
      <c r="PM509" s="158"/>
      <c r="PN509" s="158"/>
      <c r="PO509" s="158"/>
      <c r="PP509" s="158"/>
      <c r="PQ509" s="158"/>
      <c r="PR509" s="158"/>
      <c r="PS509" s="158"/>
      <c r="PT509" s="158"/>
      <c r="PU509" s="158"/>
      <c r="PV509" s="158"/>
      <c r="PW509" s="158"/>
      <c r="PX509" s="158"/>
      <c r="PY509" s="158"/>
      <c r="PZ509" s="158"/>
      <c r="QA509" s="158"/>
      <c r="QB509" s="158"/>
      <c r="QC509" s="158"/>
      <c r="QD509" s="158"/>
      <c r="QE509" s="158"/>
      <c r="QF509" s="158"/>
      <c r="QG509" s="158"/>
      <c r="QH509" s="158"/>
      <c r="QI509" s="158"/>
      <c r="QJ509" s="158"/>
      <c r="QK509" s="158"/>
      <c r="QL509" s="158"/>
      <c r="QM509" s="158"/>
      <c r="QN509" s="158"/>
      <c r="QO509" s="158"/>
      <c r="QP509" s="158"/>
      <c r="QQ509" s="158"/>
      <c r="QR509" s="158"/>
      <c r="QS509" s="158"/>
      <c r="QT509" s="158"/>
      <c r="QU509" s="158"/>
      <c r="QV509" s="158"/>
      <c r="QW509" s="158"/>
      <c r="QX509" s="158"/>
      <c r="QY509" s="158"/>
      <c r="QZ509" s="158"/>
      <c r="RA509" s="158"/>
      <c r="RB509" s="158"/>
      <c r="RC509" s="158"/>
      <c r="RD509" s="158"/>
      <c r="RE509" s="158"/>
      <c r="RF509" s="158"/>
      <c r="RG509" s="158"/>
      <c r="RH509" s="158"/>
      <c r="RI509" s="158"/>
      <c r="RJ509" s="158"/>
      <c r="RK509" s="158"/>
      <c r="RL509" s="158"/>
      <c r="RM509" s="158"/>
      <c r="RN509" s="158"/>
      <c r="RO509" s="158"/>
      <c r="RP509" s="158"/>
      <c r="RQ509" s="158"/>
      <c r="RR509" s="158"/>
      <c r="RS509" s="158"/>
      <c r="RT509" s="158"/>
      <c r="RU509" s="158"/>
      <c r="RV509" s="158"/>
      <c r="RW509" s="158"/>
      <c r="RX509" s="158"/>
      <c r="RY509" s="158"/>
      <c r="RZ509" s="158"/>
      <c r="SA509" s="158"/>
      <c r="SB509" s="158"/>
      <c r="SC509" s="158"/>
      <c r="SD509" s="158"/>
      <c r="SE509" s="158"/>
      <c r="SF509" s="158"/>
      <c r="SG509" s="158"/>
      <c r="SH509" s="158"/>
      <c r="SI509" s="158"/>
      <c r="SJ509" s="158"/>
      <c r="SK509" s="158"/>
      <c r="SL509" s="158"/>
      <c r="SM509" s="158"/>
      <c r="SN509" s="158"/>
      <c r="SO509" s="158"/>
      <c r="SP509" s="158"/>
      <c r="SQ509" s="158"/>
      <c r="SR509" s="158"/>
      <c r="SS509" s="158"/>
      <c r="ST509" s="158"/>
      <c r="SU509" s="158"/>
      <c r="SV509" s="158"/>
      <c r="SW509" s="158"/>
      <c r="SX509" s="158"/>
      <c r="SY509" s="158"/>
      <c r="SZ509" s="158"/>
      <c r="TA509" s="158"/>
      <c r="TB509" s="158"/>
      <c r="TC509" s="158"/>
      <c r="TD509" s="158"/>
      <c r="TE509" s="158"/>
      <c r="TF509" s="158"/>
      <c r="TG509" s="158"/>
      <c r="TH509" s="158"/>
      <c r="TI509" s="158"/>
      <c r="TJ509" s="158"/>
      <c r="TK509" s="158"/>
      <c r="TL509" s="158"/>
      <c r="TM509" s="158"/>
      <c r="TN509" s="158"/>
      <c r="TO509" s="158"/>
      <c r="TP509" s="158"/>
      <c r="TQ509" s="158"/>
      <c r="TR509" s="158"/>
      <c r="TS509" s="158"/>
      <c r="TT509" s="158"/>
      <c r="TU509" s="158"/>
      <c r="TV509" s="158"/>
      <c r="TW509" s="158"/>
      <c r="TX509" s="158"/>
      <c r="TY509" s="158"/>
      <c r="TZ509" s="158"/>
      <c r="UA509" s="158"/>
      <c r="UB509" s="158"/>
      <c r="UC509" s="158"/>
      <c r="UD509" s="158"/>
      <c r="UE509" s="158"/>
      <c r="UF509" s="158"/>
      <c r="UG509" s="158"/>
      <c r="UH509" s="158"/>
      <c r="UI509" s="158"/>
      <c r="UJ509" s="158"/>
      <c r="UK509" s="158"/>
      <c r="UL509" s="158"/>
    </row>
    <row r="510" spans="1:558" s="13" customFormat="1" x14ac:dyDescent="0.25">
      <c r="A510" s="54">
        <v>504</v>
      </c>
      <c r="B510" s="24" t="s">
        <v>679</v>
      </c>
      <c r="C510" s="54" t="s">
        <v>912</v>
      </c>
      <c r="D510" s="80" t="s">
        <v>757</v>
      </c>
      <c r="E510" s="80" t="s">
        <v>840</v>
      </c>
      <c r="F510" s="86" t="s">
        <v>921</v>
      </c>
      <c r="G510" s="35">
        <v>85000</v>
      </c>
      <c r="H510" s="102">
        <v>8576.99</v>
      </c>
      <c r="I510" s="25">
        <v>25</v>
      </c>
      <c r="J510" s="97">
        <v>2439.5</v>
      </c>
      <c r="K510" s="63">
        <f t="shared" si="61"/>
        <v>6034.9999999999991</v>
      </c>
      <c r="L510" s="36">
        <f t="shared" si="62"/>
        <v>935.00000000000011</v>
      </c>
      <c r="M510" s="73">
        <v>2584</v>
      </c>
      <c r="N510" s="35">
        <f t="shared" si="63"/>
        <v>6026.5</v>
      </c>
      <c r="O510" s="35"/>
      <c r="P510" s="35">
        <f t="shared" si="64"/>
        <v>5023.5</v>
      </c>
      <c r="Q510" s="25">
        <f t="shared" si="65"/>
        <v>13625.49</v>
      </c>
      <c r="R510" s="35">
        <f t="shared" si="66"/>
        <v>12996.5</v>
      </c>
      <c r="S510" s="35">
        <f t="shared" si="60"/>
        <v>71374.509999999995</v>
      </c>
      <c r="T510" s="37" t="s">
        <v>44</v>
      </c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  <c r="LD510" s="33"/>
      <c r="LE510" s="33"/>
      <c r="LF510" s="33"/>
      <c r="LG510" s="33"/>
      <c r="LH510" s="33"/>
      <c r="LI510" s="33"/>
      <c r="LJ510" s="33"/>
      <c r="LK510" s="33"/>
      <c r="LL510" s="33"/>
      <c r="LM510" s="33"/>
      <c r="LN510" s="33"/>
      <c r="LO510" s="33"/>
      <c r="LP510" s="33"/>
      <c r="LQ510" s="33"/>
      <c r="LR510" s="33"/>
      <c r="LS510" s="33"/>
      <c r="LT510" s="33"/>
      <c r="LU510" s="33"/>
      <c r="LV510" s="33"/>
      <c r="LW510" s="33"/>
      <c r="LX510" s="33"/>
      <c r="LY510" s="33"/>
      <c r="LZ510" s="33"/>
      <c r="MA510" s="33"/>
      <c r="MB510" s="33"/>
      <c r="MC510" s="33"/>
      <c r="MD510" s="33"/>
      <c r="ME510" s="33"/>
      <c r="MF510" s="33"/>
      <c r="MG510" s="33"/>
      <c r="MH510" s="33"/>
      <c r="MI510" s="33"/>
      <c r="MJ510" s="33"/>
      <c r="MK510" s="33"/>
      <c r="ML510" s="33"/>
      <c r="MM510" s="33"/>
      <c r="MN510" s="33"/>
      <c r="MO510" s="33"/>
      <c r="MP510" s="33"/>
      <c r="MQ510" s="33"/>
      <c r="MR510" s="33"/>
      <c r="MS510" s="33"/>
      <c r="MT510" s="33"/>
      <c r="MU510" s="33"/>
      <c r="MV510" s="33"/>
      <c r="MW510" s="33"/>
      <c r="MX510" s="33"/>
      <c r="MY510" s="33"/>
      <c r="MZ510" s="33"/>
      <c r="NA510" s="33"/>
      <c r="NB510" s="33"/>
      <c r="NC510" s="33"/>
      <c r="ND510" s="33"/>
      <c r="NE510" s="33"/>
      <c r="NF510" s="33"/>
      <c r="NG510" s="33"/>
      <c r="NH510" s="33"/>
      <c r="NI510" s="33"/>
      <c r="NJ510" s="33"/>
      <c r="NK510" s="33"/>
      <c r="NL510" s="33"/>
      <c r="NM510" s="33"/>
      <c r="NN510" s="33"/>
      <c r="NO510" s="33"/>
      <c r="NP510" s="33"/>
      <c r="NQ510" s="33"/>
      <c r="NR510" s="33"/>
      <c r="NS510" s="33"/>
      <c r="NT510" s="33"/>
      <c r="NU510" s="33"/>
      <c r="NV510" s="33"/>
      <c r="NW510" s="33"/>
      <c r="NX510" s="33"/>
      <c r="NY510" s="33"/>
      <c r="NZ510" s="33"/>
      <c r="OA510" s="33"/>
      <c r="OB510" s="33"/>
      <c r="OC510" s="33"/>
      <c r="OD510" s="33"/>
      <c r="OE510" s="33"/>
      <c r="OF510" s="33"/>
      <c r="OG510" s="33"/>
      <c r="OH510" s="33"/>
      <c r="OI510" s="33"/>
      <c r="OJ510" s="33"/>
      <c r="OK510" s="33"/>
      <c r="OL510" s="33"/>
      <c r="OM510" s="33"/>
      <c r="ON510" s="33"/>
      <c r="OO510" s="33"/>
      <c r="OP510" s="33"/>
      <c r="OQ510" s="33"/>
      <c r="OR510" s="33"/>
      <c r="OS510" s="33"/>
      <c r="OT510" s="33"/>
      <c r="OU510" s="33"/>
      <c r="OV510" s="33"/>
      <c r="OW510" s="33"/>
      <c r="OX510" s="33"/>
      <c r="OY510" s="33"/>
      <c r="OZ510" s="33"/>
      <c r="PA510" s="33"/>
      <c r="PB510" s="33"/>
      <c r="PC510" s="33"/>
      <c r="PD510" s="33"/>
      <c r="PE510" s="33"/>
      <c r="PF510" s="33"/>
      <c r="PG510" s="33"/>
      <c r="PH510" s="33"/>
      <c r="PI510" s="33"/>
      <c r="PJ510" s="33"/>
      <c r="PK510" s="33"/>
      <c r="PL510" s="33"/>
      <c r="PM510" s="33"/>
      <c r="PN510" s="33"/>
      <c r="PO510" s="33"/>
      <c r="PP510" s="33"/>
      <c r="PQ510" s="33"/>
      <c r="PR510" s="33"/>
      <c r="PS510" s="33"/>
      <c r="PT510" s="33"/>
      <c r="PU510" s="33"/>
      <c r="PV510" s="33"/>
      <c r="PW510" s="33"/>
      <c r="PX510" s="33"/>
      <c r="PY510" s="33"/>
      <c r="PZ510" s="33"/>
      <c r="QA510" s="33"/>
      <c r="QB510" s="33"/>
      <c r="QC510" s="33"/>
      <c r="QD510" s="33"/>
      <c r="QE510" s="33"/>
      <c r="QF510" s="33"/>
      <c r="QG510" s="33"/>
      <c r="QH510" s="33"/>
      <c r="QI510" s="33"/>
      <c r="QJ510" s="33"/>
      <c r="QK510" s="33"/>
      <c r="QL510" s="33"/>
      <c r="QM510" s="33"/>
      <c r="QN510" s="33"/>
      <c r="QO510" s="33"/>
      <c r="QP510" s="33"/>
      <c r="QQ510" s="33"/>
      <c r="QR510" s="33"/>
      <c r="QS510" s="33"/>
      <c r="QT510" s="33"/>
      <c r="QU510" s="33"/>
      <c r="QV510" s="33"/>
      <c r="QW510" s="33"/>
      <c r="QX510" s="33"/>
      <c r="QY510" s="33"/>
      <c r="QZ510" s="33"/>
      <c r="RA510" s="33"/>
      <c r="RB510" s="33"/>
      <c r="RC510" s="33"/>
      <c r="RD510" s="33"/>
      <c r="RE510" s="33"/>
      <c r="RF510" s="33"/>
      <c r="RG510" s="33"/>
      <c r="RH510" s="33"/>
      <c r="RI510" s="33"/>
      <c r="RJ510" s="33"/>
      <c r="RK510" s="33"/>
      <c r="RL510" s="33"/>
      <c r="RM510" s="33"/>
      <c r="RN510" s="33"/>
      <c r="RO510" s="33"/>
      <c r="RP510" s="33"/>
      <c r="RQ510" s="33"/>
      <c r="RR510" s="33"/>
      <c r="RS510" s="33"/>
      <c r="RT510" s="33"/>
      <c r="RU510" s="33"/>
      <c r="RV510" s="33"/>
      <c r="RW510" s="33"/>
      <c r="RX510" s="33"/>
      <c r="RY510" s="33"/>
      <c r="RZ510" s="33"/>
      <c r="SA510" s="33"/>
      <c r="SB510" s="33"/>
      <c r="SC510" s="33"/>
      <c r="SD510" s="33"/>
      <c r="SE510" s="33"/>
      <c r="SF510" s="33"/>
      <c r="SG510" s="33"/>
      <c r="SH510" s="33"/>
      <c r="SI510" s="33"/>
      <c r="SJ510" s="33"/>
      <c r="SK510" s="33"/>
      <c r="SL510" s="33"/>
      <c r="SM510" s="33"/>
      <c r="SN510" s="33"/>
      <c r="SO510" s="33"/>
      <c r="SP510" s="33"/>
      <c r="SQ510" s="33"/>
      <c r="SR510" s="33"/>
      <c r="SS510" s="33"/>
      <c r="ST510" s="33"/>
      <c r="SU510" s="33"/>
      <c r="SV510" s="33"/>
      <c r="SW510" s="33"/>
      <c r="SX510" s="33"/>
      <c r="SY510" s="33"/>
      <c r="SZ510" s="33"/>
      <c r="TA510" s="33"/>
      <c r="TB510" s="33"/>
      <c r="TC510" s="33"/>
      <c r="TD510" s="33"/>
      <c r="TE510" s="33"/>
      <c r="TF510" s="33"/>
      <c r="TG510" s="33"/>
      <c r="TH510" s="33"/>
      <c r="TI510" s="33"/>
      <c r="TJ510" s="33"/>
      <c r="TK510" s="33"/>
      <c r="TL510" s="33"/>
      <c r="TM510" s="33"/>
      <c r="TN510" s="33"/>
      <c r="TO510" s="33"/>
      <c r="TP510" s="33"/>
      <c r="TQ510" s="33"/>
      <c r="TR510" s="33"/>
      <c r="TS510" s="33"/>
      <c r="TT510" s="33"/>
      <c r="TU510" s="33"/>
      <c r="TV510" s="33"/>
      <c r="TW510" s="33"/>
      <c r="TX510" s="33"/>
      <c r="TY510" s="33"/>
      <c r="TZ510" s="33"/>
      <c r="UA510" s="33"/>
      <c r="UB510" s="33"/>
      <c r="UC510" s="33"/>
      <c r="UD510" s="33"/>
      <c r="UE510" s="33"/>
      <c r="UF510" s="33"/>
      <c r="UG510" s="33"/>
      <c r="UH510" s="33"/>
      <c r="UI510" s="33"/>
      <c r="UJ510" s="33"/>
      <c r="UK510" s="33"/>
      <c r="UL510" s="33"/>
    </row>
    <row r="511" spans="1:558" s="13" customFormat="1" x14ac:dyDescent="0.25">
      <c r="A511" s="54">
        <v>505</v>
      </c>
      <c r="B511" s="24" t="s">
        <v>1144</v>
      </c>
      <c r="C511" s="54" t="s">
        <v>913</v>
      </c>
      <c r="D511" s="80" t="s">
        <v>757</v>
      </c>
      <c r="E511" s="80" t="s">
        <v>843</v>
      </c>
      <c r="F511" s="86" t="s">
        <v>921</v>
      </c>
      <c r="G511" s="35">
        <v>75000</v>
      </c>
      <c r="H511" s="102">
        <v>5966.28</v>
      </c>
      <c r="I511" s="25">
        <v>25</v>
      </c>
      <c r="J511" s="97">
        <v>2152.5</v>
      </c>
      <c r="K511" s="63">
        <f t="shared" si="61"/>
        <v>5324.9999999999991</v>
      </c>
      <c r="L511" s="36">
        <f t="shared" si="62"/>
        <v>825.00000000000011</v>
      </c>
      <c r="M511" s="73">
        <v>2280</v>
      </c>
      <c r="N511" s="35">
        <f t="shared" si="63"/>
        <v>5317.5</v>
      </c>
      <c r="O511" s="35"/>
      <c r="P511" s="35">
        <f t="shared" si="64"/>
        <v>4432.5</v>
      </c>
      <c r="Q511" s="25">
        <f t="shared" si="65"/>
        <v>10423.779999999999</v>
      </c>
      <c r="R511" s="35">
        <f t="shared" si="66"/>
        <v>11467.5</v>
      </c>
      <c r="S511" s="35">
        <f t="shared" si="60"/>
        <v>64576.22</v>
      </c>
      <c r="T511" s="37" t="s">
        <v>44</v>
      </c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  <c r="LD511" s="33"/>
      <c r="LE511" s="33"/>
      <c r="LF511" s="33"/>
      <c r="LG511" s="33"/>
      <c r="LH511" s="33"/>
      <c r="LI511" s="33"/>
      <c r="LJ511" s="33"/>
      <c r="LK511" s="33"/>
      <c r="LL511" s="33"/>
      <c r="LM511" s="33"/>
      <c r="LN511" s="33"/>
      <c r="LO511" s="33"/>
      <c r="LP511" s="33"/>
      <c r="LQ511" s="33"/>
      <c r="LR511" s="33"/>
      <c r="LS511" s="33"/>
      <c r="LT511" s="33"/>
      <c r="LU511" s="33"/>
      <c r="LV511" s="33"/>
      <c r="LW511" s="33"/>
      <c r="LX511" s="33"/>
      <c r="LY511" s="33"/>
      <c r="LZ511" s="33"/>
      <c r="MA511" s="33"/>
      <c r="MB511" s="33"/>
      <c r="MC511" s="33"/>
      <c r="MD511" s="33"/>
      <c r="ME511" s="33"/>
      <c r="MF511" s="33"/>
      <c r="MG511" s="33"/>
      <c r="MH511" s="33"/>
      <c r="MI511" s="33"/>
      <c r="MJ511" s="33"/>
      <c r="MK511" s="33"/>
      <c r="ML511" s="33"/>
      <c r="MM511" s="33"/>
      <c r="MN511" s="33"/>
      <c r="MO511" s="33"/>
      <c r="MP511" s="33"/>
      <c r="MQ511" s="33"/>
      <c r="MR511" s="33"/>
      <c r="MS511" s="33"/>
      <c r="MT511" s="33"/>
      <c r="MU511" s="33"/>
      <c r="MV511" s="33"/>
      <c r="MW511" s="33"/>
      <c r="MX511" s="33"/>
      <c r="MY511" s="33"/>
      <c r="MZ511" s="33"/>
      <c r="NA511" s="33"/>
      <c r="NB511" s="33"/>
      <c r="NC511" s="33"/>
      <c r="ND511" s="33"/>
      <c r="NE511" s="33"/>
      <c r="NF511" s="33"/>
      <c r="NG511" s="33"/>
      <c r="NH511" s="33"/>
      <c r="NI511" s="33"/>
      <c r="NJ511" s="33"/>
      <c r="NK511" s="33"/>
      <c r="NL511" s="33"/>
      <c r="NM511" s="33"/>
      <c r="NN511" s="33"/>
      <c r="NO511" s="33"/>
      <c r="NP511" s="33"/>
      <c r="NQ511" s="33"/>
      <c r="NR511" s="33"/>
      <c r="NS511" s="33"/>
      <c r="NT511" s="33"/>
      <c r="NU511" s="33"/>
      <c r="NV511" s="33"/>
      <c r="NW511" s="33"/>
      <c r="NX511" s="33"/>
      <c r="NY511" s="33"/>
      <c r="NZ511" s="33"/>
      <c r="OA511" s="33"/>
      <c r="OB511" s="33"/>
      <c r="OC511" s="33"/>
      <c r="OD511" s="33"/>
      <c r="OE511" s="33"/>
      <c r="OF511" s="33"/>
      <c r="OG511" s="33"/>
      <c r="OH511" s="33"/>
      <c r="OI511" s="33"/>
      <c r="OJ511" s="33"/>
      <c r="OK511" s="33"/>
      <c r="OL511" s="33"/>
      <c r="OM511" s="33"/>
      <c r="ON511" s="33"/>
      <c r="OO511" s="33"/>
      <c r="OP511" s="33"/>
      <c r="OQ511" s="33"/>
      <c r="OR511" s="33"/>
      <c r="OS511" s="33"/>
      <c r="OT511" s="33"/>
      <c r="OU511" s="33"/>
      <c r="OV511" s="33"/>
      <c r="OW511" s="33"/>
      <c r="OX511" s="33"/>
      <c r="OY511" s="33"/>
      <c r="OZ511" s="33"/>
      <c r="PA511" s="33"/>
      <c r="PB511" s="33"/>
      <c r="PC511" s="33"/>
      <c r="PD511" s="33"/>
      <c r="PE511" s="33"/>
      <c r="PF511" s="33"/>
      <c r="PG511" s="33"/>
      <c r="PH511" s="33"/>
      <c r="PI511" s="33"/>
      <c r="PJ511" s="33"/>
      <c r="PK511" s="33"/>
      <c r="PL511" s="33"/>
      <c r="PM511" s="33"/>
      <c r="PN511" s="33"/>
      <c r="PO511" s="33"/>
      <c r="PP511" s="33"/>
      <c r="PQ511" s="33"/>
      <c r="PR511" s="33"/>
      <c r="PS511" s="33"/>
      <c r="PT511" s="33"/>
      <c r="PU511" s="33"/>
      <c r="PV511" s="33"/>
      <c r="PW511" s="33"/>
      <c r="PX511" s="33"/>
      <c r="PY511" s="33"/>
      <c r="PZ511" s="33"/>
      <c r="QA511" s="33"/>
      <c r="QB511" s="33"/>
      <c r="QC511" s="33"/>
      <c r="QD511" s="33"/>
      <c r="QE511" s="33"/>
      <c r="QF511" s="33"/>
      <c r="QG511" s="33"/>
      <c r="QH511" s="33"/>
      <c r="QI511" s="33"/>
      <c r="QJ511" s="33"/>
      <c r="QK511" s="33"/>
      <c r="QL511" s="33"/>
      <c r="QM511" s="33"/>
      <c r="QN511" s="33"/>
      <c r="QO511" s="33"/>
      <c r="QP511" s="33"/>
      <c r="QQ511" s="33"/>
      <c r="QR511" s="33"/>
      <c r="QS511" s="33"/>
      <c r="QT511" s="33"/>
      <c r="QU511" s="33"/>
      <c r="QV511" s="33"/>
      <c r="QW511" s="33"/>
      <c r="QX511" s="33"/>
      <c r="QY511" s="33"/>
      <c r="QZ511" s="33"/>
      <c r="RA511" s="33"/>
      <c r="RB511" s="33"/>
      <c r="RC511" s="33"/>
      <c r="RD511" s="33"/>
      <c r="RE511" s="33"/>
      <c r="RF511" s="33"/>
      <c r="RG511" s="33"/>
      <c r="RH511" s="33"/>
      <c r="RI511" s="33"/>
      <c r="RJ511" s="33"/>
      <c r="RK511" s="33"/>
      <c r="RL511" s="33"/>
      <c r="RM511" s="33"/>
      <c r="RN511" s="33"/>
      <c r="RO511" s="33"/>
      <c r="RP511" s="33"/>
      <c r="RQ511" s="33"/>
      <c r="RR511" s="33"/>
      <c r="RS511" s="33"/>
      <c r="RT511" s="33"/>
      <c r="RU511" s="33"/>
      <c r="RV511" s="33"/>
      <c r="RW511" s="33"/>
      <c r="RX511" s="33"/>
      <c r="RY511" s="33"/>
      <c r="RZ511" s="33"/>
      <c r="SA511" s="33"/>
      <c r="SB511" s="33"/>
      <c r="SC511" s="33"/>
      <c r="SD511" s="33"/>
      <c r="SE511" s="33"/>
      <c r="SF511" s="33"/>
      <c r="SG511" s="33"/>
      <c r="SH511" s="33"/>
      <c r="SI511" s="33"/>
      <c r="SJ511" s="33"/>
      <c r="SK511" s="33"/>
      <c r="SL511" s="33"/>
      <c r="SM511" s="33"/>
      <c r="SN511" s="33"/>
      <c r="SO511" s="33"/>
      <c r="SP511" s="33"/>
      <c r="SQ511" s="33"/>
      <c r="SR511" s="33"/>
      <c r="SS511" s="33"/>
      <c r="ST511" s="33"/>
      <c r="SU511" s="33"/>
      <c r="SV511" s="33"/>
      <c r="SW511" s="33"/>
      <c r="SX511" s="33"/>
      <c r="SY511" s="33"/>
      <c r="SZ511" s="33"/>
      <c r="TA511" s="33"/>
      <c r="TB511" s="33"/>
      <c r="TC511" s="33"/>
      <c r="TD511" s="33"/>
      <c r="TE511" s="33"/>
      <c r="TF511" s="33"/>
      <c r="TG511" s="33"/>
      <c r="TH511" s="33"/>
      <c r="TI511" s="33"/>
      <c r="TJ511" s="33"/>
      <c r="TK511" s="33"/>
      <c r="TL511" s="33"/>
      <c r="TM511" s="33"/>
      <c r="TN511" s="33"/>
      <c r="TO511" s="33"/>
      <c r="TP511" s="33"/>
      <c r="TQ511" s="33"/>
      <c r="TR511" s="33"/>
      <c r="TS511" s="33"/>
      <c r="TT511" s="33"/>
      <c r="TU511" s="33"/>
      <c r="TV511" s="33"/>
      <c r="TW511" s="33"/>
      <c r="TX511" s="33"/>
      <c r="TY511" s="33"/>
      <c r="TZ511" s="33"/>
      <c r="UA511" s="33"/>
      <c r="UB511" s="33"/>
      <c r="UC511" s="33"/>
      <c r="UD511" s="33"/>
      <c r="UE511" s="33"/>
      <c r="UF511" s="33"/>
      <c r="UG511" s="33"/>
      <c r="UH511" s="33"/>
      <c r="UI511" s="33"/>
      <c r="UJ511" s="33"/>
      <c r="UK511" s="33"/>
      <c r="UL511" s="33"/>
    </row>
    <row r="512" spans="1:558" s="13" customFormat="1" x14ac:dyDescent="0.25">
      <c r="A512" s="54">
        <v>506</v>
      </c>
      <c r="B512" s="24" t="s">
        <v>765</v>
      </c>
      <c r="C512" s="54" t="s">
        <v>912</v>
      </c>
      <c r="D512" s="80" t="s">
        <v>757</v>
      </c>
      <c r="E512" s="80" t="s">
        <v>843</v>
      </c>
      <c r="F512" s="86" t="s">
        <v>921</v>
      </c>
      <c r="G512" s="35">
        <v>75000</v>
      </c>
      <c r="H512" s="102">
        <v>6309.38</v>
      </c>
      <c r="I512" s="25">
        <v>25</v>
      </c>
      <c r="J512" s="97">
        <v>2152.5</v>
      </c>
      <c r="K512" s="63">
        <f t="shared" si="61"/>
        <v>5324.9999999999991</v>
      </c>
      <c r="L512" s="36">
        <f t="shared" si="62"/>
        <v>825.00000000000011</v>
      </c>
      <c r="M512" s="73">
        <v>2280</v>
      </c>
      <c r="N512" s="35">
        <f t="shared" si="63"/>
        <v>5317.5</v>
      </c>
      <c r="O512" s="35"/>
      <c r="P512" s="35">
        <f t="shared" si="64"/>
        <v>4432.5</v>
      </c>
      <c r="Q512" s="25">
        <f t="shared" si="65"/>
        <v>10766.880000000001</v>
      </c>
      <c r="R512" s="35">
        <f t="shared" si="66"/>
        <v>11467.5</v>
      </c>
      <c r="S512" s="35">
        <f t="shared" si="60"/>
        <v>64233.119999999995</v>
      </c>
      <c r="T512" s="37" t="s">
        <v>44</v>
      </c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  <c r="LD512" s="33"/>
      <c r="LE512" s="33"/>
      <c r="LF512" s="33"/>
      <c r="LG512" s="33"/>
      <c r="LH512" s="33"/>
      <c r="LI512" s="33"/>
      <c r="LJ512" s="33"/>
      <c r="LK512" s="33"/>
      <c r="LL512" s="33"/>
      <c r="LM512" s="33"/>
      <c r="LN512" s="33"/>
      <c r="LO512" s="33"/>
      <c r="LP512" s="33"/>
      <c r="LQ512" s="33"/>
      <c r="LR512" s="33"/>
      <c r="LS512" s="33"/>
      <c r="LT512" s="33"/>
      <c r="LU512" s="33"/>
      <c r="LV512" s="33"/>
      <c r="LW512" s="33"/>
      <c r="LX512" s="33"/>
      <c r="LY512" s="33"/>
      <c r="LZ512" s="33"/>
      <c r="MA512" s="33"/>
      <c r="MB512" s="33"/>
      <c r="MC512" s="33"/>
      <c r="MD512" s="33"/>
      <c r="ME512" s="33"/>
      <c r="MF512" s="33"/>
      <c r="MG512" s="33"/>
      <c r="MH512" s="33"/>
      <c r="MI512" s="33"/>
      <c r="MJ512" s="33"/>
      <c r="MK512" s="33"/>
      <c r="ML512" s="33"/>
      <c r="MM512" s="33"/>
      <c r="MN512" s="33"/>
      <c r="MO512" s="33"/>
      <c r="MP512" s="33"/>
      <c r="MQ512" s="33"/>
      <c r="MR512" s="33"/>
      <c r="MS512" s="33"/>
      <c r="MT512" s="33"/>
      <c r="MU512" s="33"/>
      <c r="MV512" s="33"/>
      <c r="MW512" s="33"/>
      <c r="MX512" s="33"/>
      <c r="MY512" s="33"/>
      <c r="MZ512" s="33"/>
      <c r="NA512" s="33"/>
      <c r="NB512" s="33"/>
      <c r="NC512" s="33"/>
      <c r="ND512" s="33"/>
      <c r="NE512" s="33"/>
      <c r="NF512" s="33"/>
      <c r="NG512" s="33"/>
      <c r="NH512" s="33"/>
      <c r="NI512" s="33"/>
      <c r="NJ512" s="33"/>
      <c r="NK512" s="33"/>
      <c r="NL512" s="33"/>
      <c r="NM512" s="33"/>
      <c r="NN512" s="33"/>
      <c r="NO512" s="33"/>
      <c r="NP512" s="33"/>
      <c r="NQ512" s="33"/>
      <c r="NR512" s="33"/>
      <c r="NS512" s="33"/>
      <c r="NT512" s="33"/>
      <c r="NU512" s="33"/>
      <c r="NV512" s="33"/>
      <c r="NW512" s="33"/>
      <c r="NX512" s="33"/>
      <c r="NY512" s="33"/>
      <c r="NZ512" s="33"/>
      <c r="OA512" s="33"/>
      <c r="OB512" s="33"/>
      <c r="OC512" s="33"/>
      <c r="OD512" s="33"/>
      <c r="OE512" s="33"/>
      <c r="OF512" s="33"/>
      <c r="OG512" s="33"/>
      <c r="OH512" s="33"/>
      <c r="OI512" s="33"/>
      <c r="OJ512" s="33"/>
      <c r="OK512" s="33"/>
      <c r="OL512" s="33"/>
      <c r="OM512" s="33"/>
      <c r="ON512" s="33"/>
      <c r="OO512" s="33"/>
      <c r="OP512" s="33"/>
      <c r="OQ512" s="33"/>
      <c r="OR512" s="33"/>
      <c r="OS512" s="33"/>
      <c r="OT512" s="33"/>
      <c r="OU512" s="33"/>
      <c r="OV512" s="33"/>
      <c r="OW512" s="33"/>
      <c r="OX512" s="33"/>
      <c r="OY512" s="33"/>
      <c r="OZ512" s="33"/>
      <c r="PA512" s="33"/>
      <c r="PB512" s="33"/>
      <c r="PC512" s="33"/>
      <c r="PD512" s="33"/>
      <c r="PE512" s="33"/>
      <c r="PF512" s="33"/>
      <c r="PG512" s="33"/>
      <c r="PH512" s="33"/>
      <c r="PI512" s="33"/>
      <c r="PJ512" s="33"/>
      <c r="PK512" s="33"/>
      <c r="PL512" s="33"/>
      <c r="PM512" s="33"/>
      <c r="PN512" s="33"/>
      <c r="PO512" s="33"/>
      <c r="PP512" s="33"/>
      <c r="PQ512" s="33"/>
      <c r="PR512" s="33"/>
      <c r="PS512" s="33"/>
      <c r="PT512" s="33"/>
      <c r="PU512" s="33"/>
      <c r="PV512" s="33"/>
      <c r="PW512" s="33"/>
      <c r="PX512" s="33"/>
      <c r="PY512" s="33"/>
      <c r="PZ512" s="33"/>
      <c r="QA512" s="33"/>
      <c r="QB512" s="33"/>
      <c r="QC512" s="33"/>
      <c r="QD512" s="33"/>
      <c r="QE512" s="33"/>
      <c r="QF512" s="33"/>
      <c r="QG512" s="33"/>
      <c r="QH512" s="33"/>
      <c r="QI512" s="33"/>
      <c r="QJ512" s="33"/>
      <c r="QK512" s="33"/>
      <c r="QL512" s="33"/>
      <c r="QM512" s="33"/>
      <c r="QN512" s="33"/>
      <c r="QO512" s="33"/>
      <c r="QP512" s="33"/>
      <c r="QQ512" s="33"/>
      <c r="QR512" s="33"/>
      <c r="QS512" s="33"/>
      <c r="QT512" s="33"/>
      <c r="QU512" s="33"/>
      <c r="QV512" s="33"/>
      <c r="QW512" s="33"/>
      <c r="QX512" s="33"/>
      <c r="QY512" s="33"/>
      <c r="QZ512" s="33"/>
      <c r="RA512" s="33"/>
      <c r="RB512" s="33"/>
      <c r="RC512" s="33"/>
      <c r="RD512" s="33"/>
      <c r="RE512" s="33"/>
      <c r="RF512" s="33"/>
      <c r="RG512" s="33"/>
      <c r="RH512" s="33"/>
      <c r="RI512" s="33"/>
      <c r="RJ512" s="33"/>
      <c r="RK512" s="33"/>
      <c r="RL512" s="33"/>
      <c r="RM512" s="33"/>
      <c r="RN512" s="33"/>
      <c r="RO512" s="33"/>
      <c r="RP512" s="33"/>
      <c r="RQ512" s="33"/>
      <c r="RR512" s="33"/>
      <c r="RS512" s="33"/>
      <c r="RT512" s="33"/>
      <c r="RU512" s="33"/>
      <c r="RV512" s="33"/>
      <c r="RW512" s="33"/>
      <c r="RX512" s="33"/>
      <c r="RY512" s="33"/>
      <c r="RZ512" s="33"/>
      <c r="SA512" s="33"/>
      <c r="SB512" s="33"/>
      <c r="SC512" s="33"/>
      <c r="SD512" s="33"/>
      <c r="SE512" s="33"/>
      <c r="SF512" s="33"/>
      <c r="SG512" s="33"/>
      <c r="SH512" s="33"/>
      <c r="SI512" s="33"/>
      <c r="SJ512" s="33"/>
      <c r="SK512" s="33"/>
      <c r="SL512" s="33"/>
      <c r="SM512" s="33"/>
      <c r="SN512" s="33"/>
      <c r="SO512" s="33"/>
      <c r="SP512" s="33"/>
      <c r="SQ512" s="33"/>
      <c r="SR512" s="33"/>
      <c r="SS512" s="33"/>
      <c r="ST512" s="33"/>
      <c r="SU512" s="33"/>
      <c r="SV512" s="33"/>
      <c r="SW512" s="33"/>
      <c r="SX512" s="33"/>
      <c r="SY512" s="33"/>
      <c r="SZ512" s="33"/>
      <c r="TA512" s="33"/>
      <c r="TB512" s="33"/>
      <c r="TC512" s="33"/>
      <c r="TD512" s="33"/>
      <c r="TE512" s="33"/>
      <c r="TF512" s="33"/>
      <c r="TG512" s="33"/>
      <c r="TH512" s="33"/>
      <c r="TI512" s="33"/>
      <c r="TJ512" s="33"/>
      <c r="TK512" s="33"/>
      <c r="TL512" s="33"/>
      <c r="TM512" s="33"/>
      <c r="TN512" s="33"/>
      <c r="TO512" s="33"/>
      <c r="TP512" s="33"/>
      <c r="TQ512" s="33"/>
      <c r="TR512" s="33"/>
      <c r="TS512" s="33"/>
      <c r="TT512" s="33"/>
      <c r="TU512" s="33"/>
      <c r="TV512" s="33"/>
      <c r="TW512" s="33"/>
      <c r="TX512" s="33"/>
      <c r="TY512" s="33"/>
      <c r="TZ512" s="33"/>
      <c r="UA512" s="33"/>
      <c r="UB512" s="33"/>
      <c r="UC512" s="33"/>
      <c r="UD512" s="33"/>
      <c r="UE512" s="33"/>
      <c r="UF512" s="33"/>
      <c r="UG512" s="33"/>
      <c r="UH512" s="33"/>
      <c r="UI512" s="33"/>
      <c r="UJ512" s="33"/>
      <c r="UK512" s="33"/>
      <c r="UL512" s="33"/>
    </row>
    <row r="513" spans="1:558" s="13" customFormat="1" x14ac:dyDescent="0.25">
      <c r="A513" s="54">
        <v>507</v>
      </c>
      <c r="B513" s="24" t="s">
        <v>785</v>
      </c>
      <c r="C513" s="54" t="s">
        <v>912</v>
      </c>
      <c r="D513" s="80" t="s">
        <v>757</v>
      </c>
      <c r="E513" s="80" t="s">
        <v>843</v>
      </c>
      <c r="F513" s="86" t="s">
        <v>921</v>
      </c>
      <c r="G513" s="35">
        <v>75000</v>
      </c>
      <c r="H513" s="102">
        <v>5966.28</v>
      </c>
      <c r="I513" s="25">
        <v>25</v>
      </c>
      <c r="J513" s="97">
        <v>2152.5</v>
      </c>
      <c r="K513" s="63">
        <f t="shared" si="61"/>
        <v>5324.9999999999991</v>
      </c>
      <c r="L513" s="36">
        <f t="shared" si="62"/>
        <v>825.00000000000011</v>
      </c>
      <c r="M513" s="73">
        <v>2280</v>
      </c>
      <c r="N513" s="35">
        <f t="shared" si="63"/>
        <v>5317.5</v>
      </c>
      <c r="O513" s="35"/>
      <c r="P513" s="35">
        <f t="shared" si="64"/>
        <v>4432.5</v>
      </c>
      <c r="Q513" s="25">
        <f t="shared" si="65"/>
        <v>10423.779999999999</v>
      </c>
      <c r="R513" s="35">
        <f t="shared" si="66"/>
        <v>11467.5</v>
      </c>
      <c r="S513" s="35">
        <f t="shared" si="60"/>
        <v>64576.22</v>
      </c>
      <c r="T513" s="37" t="s">
        <v>44</v>
      </c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  <c r="LD513" s="33"/>
      <c r="LE513" s="33"/>
      <c r="LF513" s="33"/>
      <c r="LG513" s="33"/>
      <c r="LH513" s="33"/>
      <c r="LI513" s="33"/>
      <c r="LJ513" s="33"/>
      <c r="LK513" s="33"/>
      <c r="LL513" s="33"/>
      <c r="LM513" s="33"/>
      <c r="LN513" s="33"/>
      <c r="LO513" s="33"/>
      <c r="LP513" s="33"/>
      <c r="LQ513" s="33"/>
      <c r="LR513" s="33"/>
      <c r="LS513" s="33"/>
      <c r="LT513" s="33"/>
      <c r="LU513" s="33"/>
      <c r="LV513" s="33"/>
      <c r="LW513" s="33"/>
      <c r="LX513" s="33"/>
      <c r="LY513" s="33"/>
      <c r="LZ513" s="33"/>
      <c r="MA513" s="33"/>
      <c r="MB513" s="33"/>
      <c r="MC513" s="33"/>
      <c r="MD513" s="33"/>
      <c r="ME513" s="33"/>
      <c r="MF513" s="33"/>
      <c r="MG513" s="33"/>
      <c r="MH513" s="33"/>
      <c r="MI513" s="33"/>
      <c r="MJ513" s="33"/>
      <c r="MK513" s="33"/>
      <c r="ML513" s="33"/>
      <c r="MM513" s="33"/>
      <c r="MN513" s="33"/>
      <c r="MO513" s="33"/>
      <c r="MP513" s="33"/>
      <c r="MQ513" s="33"/>
      <c r="MR513" s="33"/>
      <c r="MS513" s="33"/>
      <c r="MT513" s="33"/>
      <c r="MU513" s="33"/>
      <c r="MV513" s="33"/>
      <c r="MW513" s="33"/>
      <c r="MX513" s="33"/>
      <c r="MY513" s="33"/>
      <c r="MZ513" s="33"/>
      <c r="NA513" s="33"/>
      <c r="NB513" s="33"/>
      <c r="NC513" s="33"/>
      <c r="ND513" s="33"/>
      <c r="NE513" s="33"/>
      <c r="NF513" s="33"/>
      <c r="NG513" s="33"/>
      <c r="NH513" s="33"/>
      <c r="NI513" s="33"/>
      <c r="NJ513" s="33"/>
      <c r="NK513" s="33"/>
      <c r="NL513" s="33"/>
      <c r="NM513" s="33"/>
      <c r="NN513" s="33"/>
      <c r="NO513" s="33"/>
      <c r="NP513" s="33"/>
      <c r="NQ513" s="33"/>
      <c r="NR513" s="33"/>
      <c r="NS513" s="33"/>
      <c r="NT513" s="33"/>
      <c r="NU513" s="33"/>
      <c r="NV513" s="33"/>
      <c r="NW513" s="33"/>
      <c r="NX513" s="33"/>
      <c r="NY513" s="33"/>
      <c r="NZ513" s="33"/>
      <c r="OA513" s="33"/>
      <c r="OB513" s="33"/>
      <c r="OC513" s="33"/>
      <c r="OD513" s="33"/>
      <c r="OE513" s="33"/>
      <c r="OF513" s="33"/>
      <c r="OG513" s="33"/>
      <c r="OH513" s="33"/>
      <c r="OI513" s="33"/>
      <c r="OJ513" s="33"/>
      <c r="OK513" s="33"/>
      <c r="OL513" s="33"/>
      <c r="OM513" s="33"/>
      <c r="ON513" s="33"/>
      <c r="OO513" s="33"/>
      <c r="OP513" s="33"/>
      <c r="OQ513" s="33"/>
      <c r="OR513" s="33"/>
      <c r="OS513" s="33"/>
      <c r="OT513" s="33"/>
      <c r="OU513" s="33"/>
      <c r="OV513" s="33"/>
      <c r="OW513" s="33"/>
      <c r="OX513" s="33"/>
      <c r="OY513" s="33"/>
      <c r="OZ513" s="33"/>
      <c r="PA513" s="33"/>
      <c r="PB513" s="33"/>
      <c r="PC513" s="33"/>
      <c r="PD513" s="33"/>
      <c r="PE513" s="33"/>
      <c r="PF513" s="33"/>
      <c r="PG513" s="33"/>
      <c r="PH513" s="33"/>
      <c r="PI513" s="33"/>
      <c r="PJ513" s="33"/>
      <c r="PK513" s="33"/>
      <c r="PL513" s="33"/>
      <c r="PM513" s="33"/>
      <c r="PN513" s="33"/>
      <c r="PO513" s="33"/>
      <c r="PP513" s="33"/>
      <c r="PQ513" s="33"/>
      <c r="PR513" s="33"/>
      <c r="PS513" s="33"/>
      <c r="PT513" s="33"/>
      <c r="PU513" s="33"/>
      <c r="PV513" s="33"/>
      <c r="PW513" s="33"/>
      <c r="PX513" s="33"/>
      <c r="PY513" s="33"/>
      <c r="PZ513" s="33"/>
      <c r="QA513" s="33"/>
      <c r="QB513" s="33"/>
      <c r="QC513" s="33"/>
      <c r="QD513" s="33"/>
      <c r="QE513" s="33"/>
      <c r="QF513" s="33"/>
      <c r="QG513" s="33"/>
      <c r="QH513" s="33"/>
      <c r="QI513" s="33"/>
      <c r="QJ513" s="33"/>
      <c r="QK513" s="33"/>
      <c r="QL513" s="33"/>
      <c r="QM513" s="33"/>
      <c r="QN513" s="33"/>
      <c r="QO513" s="33"/>
      <c r="QP513" s="33"/>
      <c r="QQ513" s="33"/>
      <c r="QR513" s="33"/>
      <c r="QS513" s="33"/>
      <c r="QT513" s="33"/>
      <c r="QU513" s="33"/>
      <c r="QV513" s="33"/>
      <c r="QW513" s="33"/>
      <c r="QX513" s="33"/>
      <c r="QY513" s="33"/>
      <c r="QZ513" s="33"/>
      <c r="RA513" s="33"/>
      <c r="RB513" s="33"/>
      <c r="RC513" s="33"/>
      <c r="RD513" s="33"/>
      <c r="RE513" s="33"/>
      <c r="RF513" s="33"/>
      <c r="RG513" s="33"/>
      <c r="RH513" s="33"/>
      <c r="RI513" s="33"/>
      <c r="RJ513" s="33"/>
      <c r="RK513" s="33"/>
      <c r="RL513" s="33"/>
      <c r="RM513" s="33"/>
      <c r="RN513" s="33"/>
      <c r="RO513" s="33"/>
      <c r="RP513" s="33"/>
      <c r="RQ513" s="33"/>
      <c r="RR513" s="33"/>
      <c r="RS513" s="33"/>
      <c r="RT513" s="33"/>
      <c r="RU513" s="33"/>
      <c r="RV513" s="33"/>
      <c r="RW513" s="33"/>
      <c r="RX513" s="33"/>
      <c r="RY513" s="33"/>
      <c r="RZ513" s="33"/>
      <c r="SA513" s="33"/>
      <c r="SB513" s="33"/>
      <c r="SC513" s="33"/>
      <c r="SD513" s="33"/>
      <c r="SE513" s="33"/>
      <c r="SF513" s="33"/>
      <c r="SG513" s="33"/>
      <c r="SH513" s="33"/>
      <c r="SI513" s="33"/>
      <c r="SJ513" s="33"/>
      <c r="SK513" s="33"/>
      <c r="SL513" s="33"/>
      <c r="SM513" s="33"/>
      <c r="SN513" s="33"/>
      <c r="SO513" s="33"/>
      <c r="SP513" s="33"/>
      <c r="SQ513" s="33"/>
      <c r="SR513" s="33"/>
      <c r="SS513" s="33"/>
      <c r="ST513" s="33"/>
      <c r="SU513" s="33"/>
      <c r="SV513" s="33"/>
      <c r="SW513" s="33"/>
      <c r="SX513" s="33"/>
      <c r="SY513" s="33"/>
      <c r="SZ513" s="33"/>
      <c r="TA513" s="33"/>
      <c r="TB513" s="33"/>
      <c r="TC513" s="33"/>
      <c r="TD513" s="33"/>
      <c r="TE513" s="33"/>
      <c r="TF513" s="33"/>
      <c r="TG513" s="33"/>
      <c r="TH513" s="33"/>
      <c r="TI513" s="33"/>
      <c r="TJ513" s="33"/>
      <c r="TK513" s="33"/>
      <c r="TL513" s="33"/>
      <c r="TM513" s="33"/>
      <c r="TN513" s="33"/>
      <c r="TO513" s="33"/>
      <c r="TP513" s="33"/>
      <c r="TQ513" s="33"/>
      <c r="TR513" s="33"/>
      <c r="TS513" s="33"/>
      <c r="TT513" s="33"/>
      <c r="TU513" s="33"/>
      <c r="TV513" s="33"/>
      <c r="TW513" s="33"/>
      <c r="TX513" s="33"/>
      <c r="TY513" s="33"/>
      <c r="TZ513" s="33"/>
      <c r="UA513" s="33"/>
      <c r="UB513" s="33"/>
      <c r="UC513" s="33"/>
      <c r="UD513" s="33"/>
      <c r="UE513" s="33"/>
      <c r="UF513" s="33"/>
      <c r="UG513" s="33"/>
      <c r="UH513" s="33"/>
      <c r="UI513" s="33"/>
      <c r="UJ513" s="33"/>
      <c r="UK513" s="33"/>
      <c r="UL513" s="33"/>
    </row>
    <row r="514" spans="1:558" s="13" customFormat="1" x14ac:dyDescent="0.25">
      <c r="A514" s="54">
        <v>508</v>
      </c>
      <c r="B514" s="24" t="s">
        <v>726</v>
      </c>
      <c r="C514" s="54" t="s">
        <v>912</v>
      </c>
      <c r="D514" s="80" t="s">
        <v>757</v>
      </c>
      <c r="E514" s="80" t="s">
        <v>150</v>
      </c>
      <c r="F514" s="86" t="s">
        <v>921</v>
      </c>
      <c r="G514" s="25">
        <v>70000</v>
      </c>
      <c r="H514" s="84">
        <v>5368.48</v>
      </c>
      <c r="I514" s="25">
        <v>25</v>
      </c>
      <c r="J514" s="85">
        <v>2009</v>
      </c>
      <c r="K514" s="60">
        <f>+G514*7.1%</f>
        <v>4970</v>
      </c>
      <c r="L514" s="36">
        <f>+G514*1.1%</f>
        <v>770.00000000000011</v>
      </c>
      <c r="M514" s="72">
        <v>2128</v>
      </c>
      <c r="N514" s="25">
        <f>+G514*7.09%</f>
        <v>4963</v>
      </c>
      <c r="O514" s="25"/>
      <c r="P514" s="25">
        <f>+J514+M514</f>
        <v>4137</v>
      </c>
      <c r="Q514" s="25">
        <f>+H514+I514+J514+M514+O514</f>
        <v>9530.48</v>
      </c>
      <c r="R514" s="25">
        <f>+K514+L514+N514</f>
        <v>10703</v>
      </c>
      <c r="S514" s="25">
        <f>+G514-Q514</f>
        <v>60469.520000000004</v>
      </c>
      <c r="T514" s="37" t="s">
        <v>44</v>
      </c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  <c r="LD514" s="33"/>
      <c r="LE514" s="33"/>
      <c r="LF514" s="33"/>
      <c r="LG514" s="33"/>
      <c r="LH514" s="33"/>
      <c r="LI514" s="33"/>
      <c r="LJ514" s="33"/>
      <c r="LK514" s="33"/>
      <c r="LL514" s="33"/>
      <c r="LM514" s="33"/>
      <c r="LN514" s="33"/>
      <c r="LO514" s="33"/>
      <c r="LP514" s="33"/>
      <c r="LQ514" s="33"/>
      <c r="LR514" s="33"/>
      <c r="LS514" s="33"/>
      <c r="LT514" s="33"/>
      <c r="LU514" s="33"/>
      <c r="LV514" s="33"/>
      <c r="LW514" s="33"/>
      <c r="LX514" s="33"/>
      <c r="LY514" s="33"/>
      <c r="LZ514" s="33"/>
      <c r="MA514" s="33"/>
      <c r="MB514" s="33"/>
      <c r="MC514" s="33"/>
      <c r="MD514" s="33"/>
      <c r="ME514" s="33"/>
      <c r="MF514" s="33"/>
      <c r="MG514" s="33"/>
      <c r="MH514" s="33"/>
      <c r="MI514" s="33"/>
      <c r="MJ514" s="33"/>
      <c r="MK514" s="33"/>
      <c r="ML514" s="33"/>
      <c r="MM514" s="33"/>
      <c r="MN514" s="33"/>
      <c r="MO514" s="33"/>
      <c r="MP514" s="33"/>
      <c r="MQ514" s="33"/>
      <c r="MR514" s="33"/>
      <c r="MS514" s="33"/>
      <c r="MT514" s="33"/>
      <c r="MU514" s="33"/>
      <c r="MV514" s="33"/>
      <c r="MW514" s="33"/>
      <c r="MX514" s="33"/>
      <c r="MY514" s="33"/>
      <c r="MZ514" s="33"/>
      <c r="NA514" s="33"/>
      <c r="NB514" s="33"/>
      <c r="NC514" s="33"/>
      <c r="ND514" s="33"/>
      <c r="NE514" s="33"/>
      <c r="NF514" s="33"/>
      <c r="NG514" s="33"/>
      <c r="NH514" s="33"/>
      <c r="NI514" s="33"/>
      <c r="NJ514" s="33"/>
      <c r="NK514" s="33"/>
      <c r="NL514" s="33"/>
      <c r="NM514" s="33"/>
      <c r="NN514" s="33"/>
      <c r="NO514" s="33"/>
      <c r="NP514" s="33"/>
      <c r="NQ514" s="33"/>
      <c r="NR514" s="33"/>
      <c r="NS514" s="33"/>
      <c r="NT514" s="33"/>
      <c r="NU514" s="33"/>
      <c r="NV514" s="33"/>
      <c r="NW514" s="33"/>
      <c r="NX514" s="33"/>
      <c r="NY514" s="33"/>
      <c r="NZ514" s="33"/>
      <c r="OA514" s="33"/>
      <c r="OB514" s="33"/>
      <c r="OC514" s="33"/>
      <c r="OD514" s="33"/>
      <c r="OE514" s="33"/>
      <c r="OF514" s="33"/>
      <c r="OG514" s="33"/>
      <c r="OH514" s="33"/>
      <c r="OI514" s="33"/>
      <c r="OJ514" s="33"/>
      <c r="OK514" s="33"/>
      <c r="OL514" s="33"/>
      <c r="OM514" s="33"/>
      <c r="ON514" s="33"/>
      <c r="OO514" s="33"/>
      <c r="OP514" s="33"/>
      <c r="OQ514" s="33"/>
      <c r="OR514" s="33"/>
      <c r="OS514" s="33"/>
      <c r="OT514" s="33"/>
      <c r="OU514" s="33"/>
      <c r="OV514" s="33"/>
      <c r="OW514" s="33"/>
      <c r="OX514" s="33"/>
      <c r="OY514" s="33"/>
      <c r="OZ514" s="33"/>
      <c r="PA514" s="33"/>
      <c r="PB514" s="33"/>
      <c r="PC514" s="33"/>
      <c r="PD514" s="33"/>
      <c r="PE514" s="33"/>
      <c r="PF514" s="33"/>
      <c r="PG514" s="33"/>
      <c r="PH514" s="33"/>
      <c r="PI514" s="33"/>
      <c r="PJ514" s="33"/>
      <c r="PK514" s="33"/>
      <c r="PL514" s="33"/>
      <c r="PM514" s="33"/>
      <c r="PN514" s="33"/>
      <c r="PO514" s="33"/>
      <c r="PP514" s="33"/>
      <c r="PQ514" s="33"/>
      <c r="PR514" s="33"/>
      <c r="PS514" s="33"/>
      <c r="PT514" s="33"/>
      <c r="PU514" s="33"/>
      <c r="PV514" s="33"/>
      <c r="PW514" s="33"/>
      <c r="PX514" s="33"/>
      <c r="PY514" s="33"/>
      <c r="PZ514" s="33"/>
      <c r="QA514" s="33"/>
      <c r="QB514" s="33"/>
      <c r="QC514" s="33"/>
      <c r="QD514" s="33"/>
      <c r="QE514" s="33"/>
      <c r="QF514" s="33"/>
      <c r="QG514" s="33"/>
      <c r="QH514" s="33"/>
      <c r="QI514" s="33"/>
      <c r="QJ514" s="33"/>
      <c r="QK514" s="33"/>
      <c r="QL514" s="33"/>
      <c r="QM514" s="33"/>
      <c r="QN514" s="33"/>
      <c r="QO514" s="33"/>
      <c r="QP514" s="33"/>
      <c r="QQ514" s="33"/>
      <c r="QR514" s="33"/>
      <c r="QS514" s="33"/>
      <c r="QT514" s="33"/>
      <c r="QU514" s="33"/>
      <c r="QV514" s="33"/>
      <c r="QW514" s="33"/>
      <c r="QX514" s="33"/>
      <c r="QY514" s="33"/>
      <c r="QZ514" s="33"/>
      <c r="RA514" s="33"/>
      <c r="RB514" s="33"/>
      <c r="RC514" s="33"/>
      <c r="RD514" s="33"/>
      <c r="RE514" s="33"/>
      <c r="RF514" s="33"/>
      <c r="RG514" s="33"/>
      <c r="RH514" s="33"/>
      <c r="RI514" s="33"/>
      <c r="RJ514" s="33"/>
      <c r="RK514" s="33"/>
      <c r="RL514" s="33"/>
      <c r="RM514" s="33"/>
      <c r="RN514" s="33"/>
      <c r="RO514" s="33"/>
      <c r="RP514" s="33"/>
      <c r="RQ514" s="33"/>
      <c r="RR514" s="33"/>
      <c r="RS514" s="33"/>
      <c r="RT514" s="33"/>
      <c r="RU514" s="33"/>
      <c r="RV514" s="33"/>
      <c r="RW514" s="33"/>
      <c r="RX514" s="33"/>
      <c r="RY514" s="33"/>
      <c r="RZ514" s="33"/>
      <c r="SA514" s="33"/>
      <c r="SB514" s="33"/>
      <c r="SC514" s="33"/>
      <c r="SD514" s="33"/>
      <c r="SE514" s="33"/>
      <c r="SF514" s="33"/>
      <c r="SG514" s="33"/>
      <c r="SH514" s="33"/>
      <c r="SI514" s="33"/>
      <c r="SJ514" s="33"/>
      <c r="SK514" s="33"/>
      <c r="SL514" s="33"/>
      <c r="SM514" s="33"/>
      <c r="SN514" s="33"/>
      <c r="SO514" s="33"/>
      <c r="SP514" s="33"/>
      <c r="SQ514" s="33"/>
      <c r="SR514" s="33"/>
      <c r="SS514" s="33"/>
      <c r="ST514" s="33"/>
      <c r="SU514" s="33"/>
      <c r="SV514" s="33"/>
      <c r="SW514" s="33"/>
      <c r="SX514" s="33"/>
      <c r="SY514" s="33"/>
      <c r="SZ514" s="33"/>
      <c r="TA514" s="33"/>
      <c r="TB514" s="33"/>
      <c r="TC514" s="33"/>
      <c r="TD514" s="33"/>
      <c r="TE514" s="33"/>
      <c r="TF514" s="33"/>
      <c r="TG514" s="33"/>
      <c r="TH514" s="33"/>
      <c r="TI514" s="33"/>
      <c r="TJ514" s="33"/>
      <c r="TK514" s="33"/>
      <c r="TL514" s="33"/>
      <c r="TM514" s="33"/>
      <c r="TN514" s="33"/>
      <c r="TO514" s="33"/>
      <c r="TP514" s="33"/>
      <c r="TQ514" s="33"/>
      <c r="TR514" s="33"/>
      <c r="TS514" s="33"/>
      <c r="TT514" s="33"/>
      <c r="TU514" s="33"/>
      <c r="TV514" s="33"/>
      <c r="TW514" s="33"/>
      <c r="TX514" s="33"/>
      <c r="TY514" s="33"/>
      <c r="TZ514" s="33"/>
      <c r="UA514" s="33"/>
      <c r="UB514" s="33"/>
      <c r="UC514" s="33"/>
      <c r="UD514" s="33"/>
      <c r="UE514" s="33"/>
      <c r="UF514" s="33"/>
      <c r="UG514" s="33"/>
      <c r="UH514" s="33"/>
      <c r="UI514" s="33"/>
      <c r="UJ514" s="33"/>
      <c r="UK514" s="33"/>
      <c r="UL514" s="33"/>
    </row>
    <row r="515" spans="1:558" s="13" customFormat="1" x14ac:dyDescent="0.25">
      <c r="A515" s="54">
        <v>509</v>
      </c>
      <c r="B515" s="24" t="s">
        <v>764</v>
      </c>
      <c r="C515" s="54" t="s">
        <v>912</v>
      </c>
      <c r="D515" s="80" t="s">
        <v>757</v>
      </c>
      <c r="E515" s="80" t="s">
        <v>150</v>
      </c>
      <c r="F515" s="86" t="s">
        <v>921</v>
      </c>
      <c r="G515" s="35">
        <v>70000</v>
      </c>
      <c r="H515" s="102">
        <v>5368.48</v>
      </c>
      <c r="I515" s="25">
        <v>25</v>
      </c>
      <c r="J515" s="97">
        <v>2009</v>
      </c>
      <c r="K515" s="63">
        <f t="shared" si="61"/>
        <v>4970</v>
      </c>
      <c r="L515" s="36">
        <f t="shared" si="62"/>
        <v>770.00000000000011</v>
      </c>
      <c r="M515" s="73">
        <v>2128</v>
      </c>
      <c r="N515" s="35">
        <f t="shared" si="63"/>
        <v>4963</v>
      </c>
      <c r="O515" s="35"/>
      <c r="P515" s="35">
        <f t="shared" si="64"/>
        <v>4137</v>
      </c>
      <c r="Q515" s="25">
        <f t="shared" si="65"/>
        <v>9530.48</v>
      </c>
      <c r="R515" s="35">
        <f t="shared" si="66"/>
        <v>10703</v>
      </c>
      <c r="S515" s="35">
        <f t="shared" si="60"/>
        <v>60469.520000000004</v>
      </c>
      <c r="T515" s="37" t="s">
        <v>44</v>
      </c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  <c r="LD515" s="33"/>
      <c r="LE515" s="33"/>
      <c r="LF515" s="33"/>
      <c r="LG515" s="33"/>
      <c r="LH515" s="33"/>
      <c r="LI515" s="33"/>
      <c r="LJ515" s="33"/>
      <c r="LK515" s="33"/>
      <c r="LL515" s="33"/>
      <c r="LM515" s="33"/>
      <c r="LN515" s="33"/>
      <c r="LO515" s="33"/>
      <c r="LP515" s="33"/>
      <c r="LQ515" s="33"/>
      <c r="LR515" s="33"/>
      <c r="LS515" s="33"/>
      <c r="LT515" s="33"/>
      <c r="LU515" s="33"/>
      <c r="LV515" s="33"/>
      <c r="LW515" s="33"/>
      <c r="LX515" s="33"/>
      <c r="LY515" s="33"/>
      <c r="LZ515" s="33"/>
      <c r="MA515" s="33"/>
      <c r="MB515" s="33"/>
      <c r="MC515" s="33"/>
      <c r="MD515" s="33"/>
      <c r="ME515" s="33"/>
      <c r="MF515" s="33"/>
      <c r="MG515" s="33"/>
      <c r="MH515" s="33"/>
      <c r="MI515" s="33"/>
      <c r="MJ515" s="33"/>
      <c r="MK515" s="33"/>
      <c r="ML515" s="33"/>
      <c r="MM515" s="33"/>
      <c r="MN515" s="33"/>
      <c r="MO515" s="33"/>
      <c r="MP515" s="33"/>
      <c r="MQ515" s="33"/>
      <c r="MR515" s="33"/>
      <c r="MS515" s="33"/>
      <c r="MT515" s="33"/>
      <c r="MU515" s="33"/>
      <c r="MV515" s="33"/>
      <c r="MW515" s="33"/>
      <c r="MX515" s="33"/>
      <c r="MY515" s="33"/>
      <c r="MZ515" s="33"/>
      <c r="NA515" s="33"/>
      <c r="NB515" s="33"/>
      <c r="NC515" s="33"/>
      <c r="ND515" s="33"/>
      <c r="NE515" s="33"/>
      <c r="NF515" s="33"/>
      <c r="NG515" s="33"/>
      <c r="NH515" s="33"/>
      <c r="NI515" s="33"/>
      <c r="NJ515" s="33"/>
      <c r="NK515" s="33"/>
      <c r="NL515" s="33"/>
      <c r="NM515" s="33"/>
      <c r="NN515" s="33"/>
      <c r="NO515" s="33"/>
      <c r="NP515" s="33"/>
      <c r="NQ515" s="33"/>
      <c r="NR515" s="33"/>
      <c r="NS515" s="33"/>
      <c r="NT515" s="33"/>
      <c r="NU515" s="33"/>
      <c r="NV515" s="33"/>
      <c r="NW515" s="33"/>
      <c r="NX515" s="33"/>
      <c r="NY515" s="33"/>
      <c r="NZ515" s="33"/>
      <c r="OA515" s="33"/>
      <c r="OB515" s="33"/>
      <c r="OC515" s="33"/>
      <c r="OD515" s="33"/>
      <c r="OE515" s="33"/>
      <c r="OF515" s="33"/>
      <c r="OG515" s="33"/>
      <c r="OH515" s="33"/>
      <c r="OI515" s="33"/>
      <c r="OJ515" s="33"/>
      <c r="OK515" s="33"/>
      <c r="OL515" s="33"/>
      <c r="OM515" s="33"/>
      <c r="ON515" s="33"/>
      <c r="OO515" s="33"/>
      <c r="OP515" s="33"/>
      <c r="OQ515" s="33"/>
      <c r="OR515" s="33"/>
      <c r="OS515" s="33"/>
      <c r="OT515" s="33"/>
      <c r="OU515" s="33"/>
      <c r="OV515" s="33"/>
      <c r="OW515" s="33"/>
      <c r="OX515" s="33"/>
      <c r="OY515" s="33"/>
      <c r="OZ515" s="33"/>
      <c r="PA515" s="33"/>
      <c r="PB515" s="33"/>
      <c r="PC515" s="33"/>
      <c r="PD515" s="33"/>
      <c r="PE515" s="33"/>
      <c r="PF515" s="33"/>
      <c r="PG515" s="33"/>
      <c r="PH515" s="33"/>
      <c r="PI515" s="33"/>
      <c r="PJ515" s="33"/>
      <c r="PK515" s="33"/>
      <c r="PL515" s="33"/>
      <c r="PM515" s="33"/>
      <c r="PN515" s="33"/>
      <c r="PO515" s="33"/>
      <c r="PP515" s="33"/>
      <c r="PQ515" s="33"/>
      <c r="PR515" s="33"/>
      <c r="PS515" s="33"/>
      <c r="PT515" s="33"/>
      <c r="PU515" s="33"/>
      <c r="PV515" s="33"/>
      <c r="PW515" s="33"/>
      <c r="PX515" s="33"/>
      <c r="PY515" s="33"/>
      <c r="PZ515" s="33"/>
      <c r="QA515" s="33"/>
      <c r="QB515" s="33"/>
      <c r="QC515" s="33"/>
      <c r="QD515" s="33"/>
      <c r="QE515" s="33"/>
      <c r="QF515" s="33"/>
      <c r="QG515" s="33"/>
      <c r="QH515" s="33"/>
      <c r="QI515" s="33"/>
      <c r="QJ515" s="33"/>
      <c r="QK515" s="33"/>
      <c r="QL515" s="33"/>
      <c r="QM515" s="33"/>
      <c r="QN515" s="33"/>
      <c r="QO515" s="33"/>
      <c r="QP515" s="33"/>
      <c r="QQ515" s="33"/>
      <c r="QR515" s="33"/>
      <c r="QS515" s="33"/>
      <c r="QT515" s="33"/>
      <c r="QU515" s="33"/>
      <c r="QV515" s="33"/>
      <c r="QW515" s="33"/>
      <c r="QX515" s="33"/>
      <c r="QY515" s="33"/>
      <c r="QZ515" s="33"/>
      <c r="RA515" s="33"/>
      <c r="RB515" s="33"/>
      <c r="RC515" s="33"/>
      <c r="RD515" s="33"/>
      <c r="RE515" s="33"/>
      <c r="RF515" s="33"/>
      <c r="RG515" s="33"/>
      <c r="RH515" s="33"/>
      <c r="RI515" s="33"/>
      <c r="RJ515" s="33"/>
      <c r="RK515" s="33"/>
      <c r="RL515" s="33"/>
      <c r="RM515" s="33"/>
      <c r="RN515" s="33"/>
      <c r="RO515" s="33"/>
      <c r="RP515" s="33"/>
      <c r="RQ515" s="33"/>
      <c r="RR515" s="33"/>
      <c r="RS515" s="33"/>
      <c r="RT515" s="33"/>
      <c r="RU515" s="33"/>
      <c r="RV515" s="33"/>
      <c r="RW515" s="33"/>
      <c r="RX515" s="33"/>
      <c r="RY515" s="33"/>
      <c r="RZ515" s="33"/>
      <c r="SA515" s="33"/>
      <c r="SB515" s="33"/>
      <c r="SC515" s="33"/>
      <c r="SD515" s="33"/>
      <c r="SE515" s="33"/>
      <c r="SF515" s="33"/>
      <c r="SG515" s="33"/>
      <c r="SH515" s="33"/>
      <c r="SI515" s="33"/>
      <c r="SJ515" s="33"/>
      <c r="SK515" s="33"/>
      <c r="SL515" s="33"/>
      <c r="SM515" s="33"/>
      <c r="SN515" s="33"/>
      <c r="SO515" s="33"/>
      <c r="SP515" s="33"/>
      <c r="SQ515" s="33"/>
      <c r="SR515" s="33"/>
      <c r="SS515" s="33"/>
      <c r="ST515" s="33"/>
      <c r="SU515" s="33"/>
      <c r="SV515" s="33"/>
      <c r="SW515" s="33"/>
      <c r="SX515" s="33"/>
      <c r="SY515" s="33"/>
      <c r="SZ515" s="33"/>
      <c r="TA515" s="33"/>
      <c r="TB515" s="33"/>
      <c r="TC515" s="33"/>
      <c r="TD515" s="33"/>
      <c r="TE515" s="33"/>
      <c r="TF515" s="33"/>
      <c r="TG515" s="33"/>
      <c r="TH515" s="33"/>
      <c r="TI515" s="33"/>
      <c r="TJ515" s="33"/>
      <c r="TK515" s="33"/>
      <c r="TL515" s="33"/>
      <c r="TM515" s="33"/>
      <c r="TN515" s="33"/>
      <c r="TO515" s="33"/>
      <c r="TP515" s="33"/>
      <c r="TQ515" s="33"/>
      <c r="TR515" s="33"/>
      <c r="TS515" s="33"/>
      <c r="TT515" s="33"/>
      <c r="TU515" s="33"/>
      <c r="TV515" s="33"/>
      <c r="TW515" s="33"/>
      <c r="TX515" s="33"/>
      <c r="TY515" s="33"/>
      <c r="TZ515" s="33"/>
      <c r="UA515" s="33"/>
      <c r="UB515" s="33"/>
      <c r="UC515" s="33"/>
      <c r="UD515" s="33"/>
      <c r="UE515" s="33"/>
      <c r="UF515" s="33"/>
      <c r="UG515" s="33"/>
      <c r="UH515" s="33"/>
      <c r="UI515" s="33"/>
      <c r="UJ515" s="33"/>
      <c r="UK515" s="33"/>
      <c r="UL515" s="33"/>
    </row>
    <row r="516" spans="1:558" s="13" customFormat="1" x14ac:dyDescent="0.25">
      <c r="A516" s="54">
        <v>510</v>
      </c>
      <c r="B516" s="24" t="s">
        <v>784</v>
      </c>
      <c r="C516" s="54" t="s">
        <v>913</v>
      </c>
      <c r="D516" s="80" t="s">
        <v>757</v>
      </c>
      <c r="E516" s="80" t="s">
        <v>150</v>
      </c>
      <c r="F516" s="86" t="s">
        <v>921</v>
      </c>
      <c r="G516" s="35">
        <v>70000</v>
      </c>
      <c r="H516" s="102">
        <v>5025.38</v>
      </c>
      <c r="I516" s="25">
        <v>25</v>
      </c>
      <c r="J516" s="97">
        <v>2009</v>
      </c>
      <c r="K516" s="63">
        <f t="shared" si="61"/>
        <v>4970</v>
      </c>
      <c r="L516" s="36">
        <f t="shared" si="62"/>
        <v>770.00000000000011</v>
      </c>
      <c r="M516" s="73">
        <v>2128</v>
      </c>
      <c r="N516" s="35">
        <f t="shared" si="63"/>
        <v>4963</v>
      </c>
      <c r="O516" s="35"/>
      <c r="P516" s="35">
        <f t="shared" si="64"/>
        <v>4137</v>
      </c>
      <c r="Q516" s="25">
        <f t="shared" si="65"/>
        <v>9187.380000000001</v>
      </c>
      <c r="R516" s="35">
        <f t="shared" si="66"/>
        <v>10703</v>
      </c>
      <c r="S516" s="35">
        <f t="shared" ref="S516:S577" si="67">+G516-Q516</f>
        <v>60812.619999999995</v>
      </c>
      <c r="T516" s="37" t="s">
        <v>44</v>
      </c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  <c r="LD516" s="33"/>
      <c r="LE516" s="33"/>
      <c r="LF516" s="33"/>
      <c r="LG516" s="33"/>
      <c r="LH516" s="33"/>
      <c r="LI516" s="33"/>
      <c r="LJ516" s="33"/>
      <c r="LK516" s="33"/>
      <c r="LL516" s="33"/>
      <c r="LM516" s="33"/>
      <c r="LN516" s="33"/>
      <c r="LO516" s="33"/>
      <c r="LP516" s="33"/>
      <c r="LQ516" s="33"/>
      <c r="LR516" s="33"/>
      <c r="LS516" s="33"/>
      <c r="LT516" s="33"/>
      <c r="LU516" s="33"/>
      <c r="LV516" s="33"/>
      <c r="LW516" s="33"/>
      <c r="LX516" s="33"/>
      <c r="LY516" s="33"/>
      <c r="LZ516" s="33"/>
      <c r="MA516" s="33"/>
      <c r="MB516" s="33"/>
      <c r="MC516" s="33"/>
      <c r="MD516" s="33"/>
      <c r="ME516" s="33"/>
      <c r="MF516" s="33"/>
      <c r="MG516" s="33"/>
      <c r="MH516" s="33"/>
      <c r="MI516" s="33"/>
      <c r="MJ516" s="33"/>
      <c r="MK516" s="33"/>
      <c r="ML516" s="33"/>
      <c r="MM516" s="33"/>
      <c r="MN516" s="33"/>
      <c r="MO516" s="33"/>
      <c r="MP516" s="33"/>
      <c r="MQ516" s="33"/>
      <c r="MR516" s="33"/>
      <c r="MS516" s="33"/>
      <c r="MT516" s="33"/>
      <c r="MU516" s="33"/>
      <c r="MV516" s="33"/>
      <c r="MW516" s="33"/>
      <c r="MX516" s="33"/>
      <c r="MY516" s="33"/>
      <c r="MZ516" s="33"/>
      <c r="NA516" s="33"/>
      <c r="NB516" s="33"/>
      <c r="NC516" s="33"/>
      <c r="ND516" s="33"/>
      <c r="NE516" s="33"/>
      <c r="NF516" s="33"/>
      <c r="NG516" s="33"/>
      <c r="NH516" s="33"/>
      <c r="NI516" s="33"/>
      <c r="NJ516" s="33"/>
      <c r="NK516" s="33"/>
      <c r="NL516" s="33"/>
      <c r="NM516" s="33"/>
      <c r="NN516" s="33"/>
      <c r="NO516" s="33"/>
      <c r="NP516" s="33"/>
      <c r="NQ516" s="33"/>
      <c r="NR516" s="33"/>
      <c r="NS516" s="33"/>
      <c r="NT516" s="33"/>
      <c r="NU516" s="33"/>
      <c r="NV516" s="33"/>
      <c r="NW516" s="33"/>
      <c r="NX516" s="33"/>
      <c r="NY516" s="33"/>
      <c r="NZ516" s="33"/>
      <c r="OA516" s="33"/>
      <c r="OB516" s="33"/>
      <c r="OC516" s="33"/>
      <c r="OD516" s="33"/>
      <c r="OE516" s="33"/>
      <c r="OF516" s="33"/>
      <c r="OG516" s="33"/>
      <c r="OH516" s="33"/>
      <c r="OI516" s="33"/>
      <c r="OJ516" s="33"/>
      <c r="OK516" s="33"/>
      <c r="OL516" s="33"/>
      <c r="OM516" s="33"/>
      <c r="ON516" s="33"/>
      <c r="OO516" s="33"/>
      <c r="OP516" s="33"/>
      <c r="OQ516" s="33"/>
      <c r="OR516" s="33"/>
      <c r="OS516" s="33"/>
      <c r="OT516" s="33"/>
      <c r="OU516" s="33"/>
      <c r="OV516" s="33"/>
      <c r="OW516" s="33"/>
      <c r="OX516" s="33"/>
      <c r="OY516" s="33"/>
      <c r="OZ516" s="33"/>
      <c r="PA516" s="33"/>
      <c r="PB516" s="33"/>
      <c r="PC516" s="33"/>
      <c r="PD516" s="33"/>
      <c r="PE516" s="33"/>
      <c r="PF516" s="33"/>
      <c r="PG516" s="33"/>
      <c r="PH516" s="33"/>
      <c r="PI516" s="33"/>
      <c r="PJ516" s="33"/>
      <c r="PK516" s="33"/>
      <c r="PL516" s="33"/>
      <c r="PM516" s="33"/>
      <c r="PN516" s="33"/>
      <c r="PO516" s="33"/>
      <c r="PP516" s="33"/>
      <c r="PQ516" s="33"/>
      <c r="PR516" s="33"/>
      <c r="PS516" s="33"/>
      <c r="PT516" s="33"/>
      <c r="PU516" s="33"/>
      <c r="PV516" s="33"/>
      <c r="PW516" s="33"/>
      <c r="PX516" s="33"/>
      <c r="PY516" s="33"/>
      <c r="PZ516" s="33"/>
      <c r="QA516" s="33"/>
      <c r="QB516" s="33"/>
      <c r="QC516" s="33"/>
      <c r="QD516" s="33"/>
      <c r="QE516" s="33"/>
      <c r="QF516" s="33"/>
      <c r="QG516" s="33"/>
      <c r="QH516" s="33"/>
      <c r="QI516" s="33"/>
      <c r="QJ516" s="33"/>
      <c r="QK516" s="33"/>
      <c r="QL516" s="33"/>
      <c r="QM516" s="33"/>
      <c r="QN516" s="33"/>
      <c r="QO516" s="33"/>
      <c r="QP516" s="33"/>
      <c r="QQ516" s="33"/>
      <c r="QR516" s="33"/>
      <c r="QS516" s="33"/>
      <c r="QT516" s="33"/>
      <c r="QU516" s="33"/>
      <c r="QV516" s="33"/>
      <c r="QW516" s="33"/>
      <c r="QX516" s="33"/>
      <c r="QY516" s="33"/>
      <c r="QZ516" s="33"/>
      <c r="RA516" s="33"/>
      <c r="RB516" s="33"/>
      <c r="RC516" s="33"/>
      <c r="RD516" s="33"/>
      <c r="RE516" s="33"/>
      <c r="RF516" s="33"/>
      <c r="RG516" s="33"/>
      <c r="RH516" s="33"/>
      <c r="RI516" s="33"/>
      <c r="RJ516" s="33"/>
      <c r="RK516" s="33"/>
      <c r="RL516" s="33"/>
      <c r="RM516" s="33"/>
      <c r="RN516" s="33"/>
      <c r="RO516" s="33"/>
      <c r="RP516" s="33"/>
      <c r="RQ516" s="33"/>
      <c r="RR516" s="33"/>
      <c r="RS516" s="33"/>
      <c r="RT516" s="33"/>
      <c r="RU516" s="33"/>
      <c r="RV516" s="33"/>
      <c r="RW516" s="33"/>
      <c r="RX516" s="33"/>
      <c r="RY516" s="33"/>
      <c r="RZ516" s="33"/>
      <c r="SA516" s="33"/>
      <c r="SB516" s="33"/>
      <c r="SC516" s="33"/>
      <c r="SD516" s="33"/>
      <c r="SE516" s="33"/>
      <c r="SF516" s="33"/>
      <c r="SG516" s="33"/>
      <c r="SH516" s="33"/>
      <c r="SI516" s="33"/>
      <c r="SJ516" s="33"/>
      <c r="SK516" s="33"/>
      <c r="SL516" s="33"/>
      <c r="SM516" s="33"/>
      <c r="SN516" s="33"/>
      <c r="SO516" s="33"/>
      <c r="SP516" s="33"/>
      <c r="SQ516" s="33"/>
      <c r="SR516" s="33"/>
      <c r="SS516" s="33"/>
      <c r="ST516" s="33"/>
      <c r="SU516" s="33"/>
      <c r="SV516" s="33"/>
      <c r="SW516" s="33"/>
      <c r="SX516" s="33"/>
      <c r="SY516" s="33"/>
      <c r="SZ516" s="33"/>
      <c r="TA516" s="33"/>
      <c r="TB516" s="33"/>
      <c r="TC516" s="33"/>
      <c r="TD516" s="33"/>
      <c r="TE516" s="33"/>
      <c r="TF516" s="33"/>
      <c r="TG516" s="33"/>
      <c r="TH516" s="33"/>
      <c r="TI516" s="33"/>
      <c r="TJ516" s="33"/>
      <c r="TK516" s="33"/>
      <c r="TL516" s="33"/>
      <c r="TM516" s="33"/>
      <c r="TN516" s="33"/>
      <c r="TO516" s="33"/>
      <c r="TP516" s="33"/>
      <c r="TQ516" s="33"/>
      <c r="TR516" s="33"/>
      <c r="TS516" s="33"/>
      <c r="TT516" s="33"/>
      <c r="TU516" s="33"/>
      <c r="TV516" s="33"/>
      <c r="TW516" s="33"/>
      <c r="TX516" s="33"/>
      <c r="TY516" s="33"/>
      <c r="TZ516" s="33"/>
      <c r="UA516" s="33"/>
      <c r="UB516" s="33"/>
      <c r="UC516" s="33"/>
      <c r="UD516" s="33"/>
      <c r="UE516" s="33"/>
      <c r="UF516" s="33"/>
      <c r="UG516" s="33"/>
      <c r="UH516" s="33"/>
      <c r="UI516" s="33"/>
      <c r="UJ516" s="33"/>
      <c r="UK516" s="33"/>
      <c r="UL516" s="33"/>
    </row>
    <row r="517" spans="1:558" s="13" customFormat="1" x14ac:dyDescent="0.25">
      <c r="A517" s="54">
        <v>511</v>
      </c>
      <c r="B517" s="24" t="s">
        <v>786</v>
      </c>
      <c r="C517" s="54" t="s">
        <v>912</v>
      </c>
      <c r="D517" s="80" t="s">
        <v>757</v>
      </c>
      <c r="E517" s="80" t="s">
        <v>150</v>
      </c>
      <c r="F517" s="86" t="s">
        <v>921</v>
      </c>
      <c r="G517" s="35">
        <v>70000</v>
      </c>
      <c r="H517" s="102">
        <v>5025.38</v>
      </c>
      <c r="I517" s="25">
        <v>25</v>
      </c>
      <c r="J517" s="97">
        <v>2009</v>
      </c>
      <c r="K517" s="63">
        <f t="shared" si="61"/>
        <v>4970</v>
      </c>
      <c r="L517" s="36">
        <f t="shared" si="62"/>
        <v>770.00000000000011</v>
      </c>
      <c r="M517" s="73">
        <v>2128</v>
      </c>
      <c r="N517" s="35">
        <f t="shared" si="63"/>
        <v>4963</v>
      </c>
      <c r="O517" s="35"/>
      <c r="P517" s="35">
        <f t="shared" si="64"/>
        <v>4137</v>
      </c>
      <c r="Q517" s="25">
        <f t="shared" si="65"/>
        <v>9187.380000000001</v>
      </c>
      <c r="R517" s="35">
        <f t="shared" si="66"/>
        <v>10703</v>
      </c>
      <c r="S517" s="35">
        <f t="shared" si="67"/>
        <v>60812.619999999995</v>
      </c>
      <c r="T517" s="37" t="s">
        <v>44</v>
      </c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  <c r="LD517" s="33"/>
      <c r="LE517" s="33"/>
      <c r="LF517" s="33"/>
      <c r="LG517" s="33"/>
      <c r="LH517" s="33"/>
      <c r="LI517" s="33"/>
      <c r="LJ517" s="33"/>
      <c r="LK517" s="33"/>
      <c r="LL517" s="33"/>
      <c r="LM517" s="33"/>
      <c r="LN517" s="33"/>
      <c r="LO517" s="33"/>
      <c r="LP517" s="33"/>
      <c r="LQ517" s="33"/>
      <c r="LR517" s="33"/>
      <c r="LS517" s="33"/>
      <c r="LT517" s="33"/>
      <c r="LU517" s="33"/>
      <c r="LV517" s="33"/>
      <c r="LW517" s="33"/>
      <c r="LX517" s="33"/>
      <c r="LY517" s="33"/>
      <c r="LZ517" s="33"/>
      <c r="MA517" s="33"/>
      <c r="MB517" s="33"/>
      <c r="MC517" s="33"/>
      <c r="MD517" s="33"/>
      <c r="ME517" s="33"/>
      <c r="MF517" s="33"/>
      <c r="MG517" s="33"/>
      <c r="MH517" s="33"/>
      <c r="MI517" s="33"/>
      <c r="MJ517" s="33"/>
      <c r="MK517" s="33"/>
      <c r="ML517" s="33"/>
      <c r="MM517" s="33"/>
      <c r="MN517" s="33"/>
      <c r="MO517" s="33"/>
      <c r="MP517" s="33"/>
      <c r="MQ517" s="33"/>
      <c r="MR517" s="33"/>
      <c r="MS517" s="33"/>
      <c r="MT517" s="33"/>
      <c r="MU517" s="33"/>
      <c r="MV517" s="33"/>
      <c r="MW517" s="33"/>
      <c r="MX517" s="33"/>
      <c r="MY517" s="33"/>
      <c r="MZ517" s="33"/>
      <c r="NA517" s="33"/>
      <c r="NB517" s="33"/>
      <c r="NC517" s="33"/>
      <c r="ND517" s="33"/>
      <c r="NE517" s="33"/>
      <c r="NF517" s="33"/>
      <c r="NG517" s="33"/>
      <c r="NH517" s="33"/>
      <c r="NI517" s="33"/>
      <c r="NJ517" s="33"/>
      <c r="NK517" s="33"/>
      <c r="NL517" s="33"/>
      <c r="NM517" s="33"/>
      <c r="NN517" s="33"/>
      <c r="NO517" s="33"/>
      <c r="NP517" s="33"/>
      <c r="NQ517" s="33"/>
      <c r="NR517" s="33"/>
      <c r="NS517" s="33"/>
      <c r="NT517" s="33"/>
      <c r="NU517" s="33"/>
      <c r="NV517" s="33"/>
      <c r="NW517" s="33"/>
      <c r="NX517" s="33"/>
      <c r="NY517" s="33"/>
      <c r="NZ517" s="33"/>
      <c r="OA517" s="33"/>
      <c r="OB517" s="33"/>
      <c r="OC517" s="33"/>
      <c r="OD517" s="33"/>
      <c r="OE517" s="33"/>
      <c r="OF517" s="33"/>
      <c r="OG517" s="33"/>
      <c r="OH517" s="33"/>
      <c r="OI517" s="33"/>
      <c r="OJ517" s="33"/>
      <c r="OK517" s="33"/>
      <c r="OL517" s="33"/>
      <c r="OM517" s="33"/>
      <c r="ON517" s="33"/>
      <c r="OO517" s="33"/>
      <c r="OP517" s="33"/>
      <c r="OQ517" s="33"/>
      <c r="OR517" s="33"/>
      <c r="OS517" s="33"/>
      <c r="OT517" s="33"/>
      <c r="OU517" s="33"/>
      <c r="OV517" s="33"/>
      <c r="OW517" s="33"/>
      <c r="OX517" s="33"/>
      <c r="OY517" s="33"/>
      <c r="OZ517" s="33"/>
      <c r="PA517" s="33"/>
      <c r="PB517" s="33"/>
      <c r="PC517" s="33"/>
      <c r="PD517" s="33"/>
      <c r="PE517" s="33"/>
      <c r="PF517" s="33"/>
      <c r="PG517" s="33"/>
      <c r="PH517" s="33"/>
      <c r="PI517" s="33"/>
      <c r="PJ517" s="33"/>
      <c r="PK517" s="33"/>
      <c r="PL517" s="33"/>
      <c r="PM517" s="33"/>
      <c r="PN517" s="33"/>
      <c r="PO517" s="33"/>
      <c r="PP517" s="33"/>
      <c r="PQ517" s="33"/>
      <c r="PR517" s="33"/>
      <c r="PS517" s="33"/>
      <c r="PT517" s="33"/>
      <c r="PU517" s="33"/>
      <c r="PV517" s="33"/>
      <c r="PW517" s="33"/>
      <c r="PX517" s="33"/>
      <c r="PY517" s="33"/>
      <c r="PZ517" s="33"/>
      <c r="QA517" s="33"/>
      <c r="QB517" s="33"/>
      <c r="QC517" s="33"/>
      <c r="QD517" s="33"/>
      <c r="QE517" s="33"/>
      <c r="QF517" s="33"/>
      <c r="QG517" s="33"/>
      <c r="QH517" s="33"/>
      <c r="QI517" s="33"/>
      <c r="QJ517" s="33"/>
      <c r="QK517" s="33"/>
      <c r="QL517" s="33"/>
      <c r="QM517" s="33"/>
      <c r="QN517" s="33"/>
      <c r="QO517" s="33"/>
      <c r="QP517" s="33"/>
      <c r="QQ517" s="33"/>
      <c r="QR517" s="33"/>
      <c r="QS517" s="33"/>
      <c r="QT517" s="33"/>
      <c r="QU517" s="33"/>
      <c r="QV517" s="33"/>
      <c r="QW517" s="33"/>
      <c r="QX517" s="33"/>
      <c r="QY517" s="33"/>
      <c r="QZ517" s="33"/>
      <c r="RA517" s="33"/>
      <c r="RB517" s="33"/>
      <c r="RC517" s="33"/>
      <c r="RD517" s="33"/>
      <c r="RE517" s="33"/>
      <c r="RF517" s="33"/>
      <c r="RG517" s="33"/>
      <c r="RH517" s="33"/>
      <c r="RI517" s="33"/>
      <c r="RJ517" s="33"/>
      <c r="RK517" s="33"/>
      <c r="RL517" s="33"/>
      <c r="RM517" s="33"/>
      <c r="RN517" s="33"/>
      <c r="RO517" s="33"/>
      <c r="RP517" s="33"/>
      <c r="RQ517" s="33"/>
      <c r="RR517" s="33"/>
      <c r="RS517" s="33"/>
      <c r="RT517" s="33"/>
      <c r="RU517" s="33"/>
      <c r="RV517" s="33"/>
      <c r="RW517" s="33"/>
      <c r="RX517" s="33"/>
      <c r="RY517" s="33"/>
      <c r="RZ517" s="33"/>
      <c r="SA517" s="33"/>
      <c r="SB517" s="33"/>
      <c r="SC517" s="33"/>
      <c r="SD517" s="33"/>
      <c r="SE517" s="33"/>
      <c r="SF517" s="33"/>
      <c r="SG517" s="33"/>
      <c r="SH517" s="33"/>
      <c r="SI517" s="33"/>
      <c r="SJ517" s="33"/>
      <c r="SK517" s="33"/>
      <c r="SL517" s="33"/>
      <c r="SM517" s="33"/>
      <c r="SN517" s="33"/>
      <c r="SO517" s="33"/>
      <c r="SP517" s="33"/>
      <c r="SQ517" s="33"/>
      <c r="SR517" s="33"/>
      <c r="SS517" s="33"/>
      <c r="ST517" s="33"/>
      <c r="SU517" s="33"/>
      <c r="SV517" s="33"/>
      <c r="SW517" s="33"/>
      <c r="SX517" s="33"/>
      <c r="SY517" s="33"/>
      <c r="SZ517" s="33"/>
      <c r="TA517" s="33"/>
      <c r="TB517" s="33"/>
      <c r="TC517" s="33"/>
      <c r="TD517" s="33"/>
      <c r="TE517" s="33"/>
      <c r="TF517" s="33"/>
      <c r="TG517" s="33"/>
      <c r="TH517" s="33"/>
      <c r="TI517" s="33"/>
      <c r="TJ517" s="33"/>
      <c r="TK517" s="33"/>
      <c r="TL517" s="33"/>
      <c r="TM517" s="33"/>
      <c r="TN517" s="33"/>
      <c r="TO517" s="33"/>
      <c r="TP517" s="33"/>
      <c r="TQ517" s="33"/>
      <c r="TR517" s="33"/>
      <c r="TS517" s="33"/>
      <c r="TT517" s="33"/>
      <c r="TU517" s="33"/>
      <c r="TV517" s="33"/>
      <c r="TW517" s="33"/>
      <c r="TX517" s="33"/>
      <c r="TY517" s="33"/>
      <c r="TZ517" s="33"/>
      <c r="UA517" s="33"/>
      <c r="UB517" s="33"/>
      <c r="UC517" s="33"/>
      <c r="UD517" s="33"/>
      <c r="UE517" s="33"/>
      <c r="UF517" s="33"/>
      <c r="UG517" s="33"/>
      <c r="UH517" s="33"/>
      <c r="UI517" s="33"/>
      <c r="UJ517" s="33"/>
      <c r="UK517" s="33"/>
      <c r="UL517" s="33"/>
    </row>
    <row r="518" spans="1:558" s="13" customFormat="1" x14ac:dyDescent="0.25">
      <c r="A518" s="54">
        <v>512</v>
      </c>
      <c r="B518" s="24" t="s">
        <v>772</v>
      </c>
      <c r="C518" s="54" t="s">
        <v>912</v>
      </c>
      <c r="D518" s="80" t="s">
        <v>757</v>
      </c>
      <c r="E518" s="80" t="s">
        <v>150</v>
      </c>
      <c r="F518" s="86" t="s">
        <v>921</v>
      </c>
      <c r="G518" s="35">
        <v>70000</v>
      </c>
      <c r="H518" s="102">
        <v>5368.48</v>
      </c>
      <c r="I518" s="25">
        <v>25</v>
      </c>
      <c r="J518" s="97">
        <v>2009</v>
      </c>
      <c r="K518" s="63">
        <f t="shared" ref="K518:K580" si="68">+G518*7.1%</f>
        <v>4970</v>
      </c>
      <c r="L518" s="36">
        <f t="shared" ref="L518:L580" si="69">+G518*1.1%</f>
        <v>770.00000000000011</v>
      </c>
      <c r="M518" s="73">
        <v>2128</v>
      </c>
      <c r="N518" s="35">
        <f t="shared" ref="N518:N580" si="70">+G518*7.09%</f>
        <v>4963</v>
      </c>
      <c r="O518" s="35"/>
      <c r="P518" s="35">
        <f t="shared" si="64"/>
        <v>4137</v>
      </c>
      <c r="Q518" s="25">
        <f t="shared" si="65"/>
        <v>9530.48</v>
      </c>
      <c r="R518" s="35">
        <f t="shared" si="66"/>
        <v>10703</v>
      </c>
      <c r="S518" s="35">
        <f t="shared" si="67"/>
        <v>60469.520000000004</v>
      </c>
      <c r="T518" s="37" t="s">
        <v>44</v>
      </c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  <c r="LD518" s="33"/>
      <c r="LE518" s="33"/>
      <c r="LF518" s="33"/>
      <c r="LG518" s="33"/>
      <c r="LH518" s="33"/>
      <c r="LI518" s="33"/>
      <c r="LJ518" s="33"/>
      <c r="LK518" s="33"/>
      <c r="LL518" s="33"/>
      <c r="LM518" s="33"/>
      <c r="LN518" s="33"/>
      <c r="LO518" s="33"/>
      <c r="LP518" s="33"/>
      <c r="LQ518" s="33"/>
      <c r="LR518" s="33"/>
      <c r="LS518" s="33"/>
      <c r="LT518" s="33"/>
      <c r="LU518" s="33"/>
      <c r="LV518" s="33"/>
      <c r="LW518" s="33"/>
      <c r="LX518" s="33"/>
      <c r="LY518" s="33"/>
      <c r="LZ518" s="33"/>
      <c r="MA518" s="33"/>
      <c r="MB518" s="33"/>
      <c r="MC518" s="33"/>
      <c r="MD518" s="33"/>
      <c r="ME518" s="33"/>
      <c r="MF518" s="33"/>
      <c r="MG518" s="33"/>
      <c r="MH518" s="33"/>
      <c r="MI518" s="33"/>
      <c r="MJ518" s="33"/>
      <c r="MK518" s="33"/>
      <c r="ML518" s="33"/>
      <c r="MM518" s="33"/>
      <c r="MN518" s="33"/>
      <c r="MO518" s="33"/>
      <c r="MP518" s="33"/>
      <c r="MQ518" s="33"/>
      <c r="MR518" s="33"/>
      <c r="MS518" s="33"/>
      <c r="MT518" s="33"/>
      <c r="MU518" s="33"/>
      <c r="MV518" s="33"/>
      <c r="MW518" s="33"/>
      <c r="MX518" s="33"/>
      <c r="MY518" s="33"/>
      <c r="MZ518" s="33"/>
      <c r="NA518" s="33"/>
      <c r="NB518" s="33"/>
      <c r="NC518" s="33"/>
      <c r="ND518" s="33"/>
      <c r="NE518" s="33"/>
      <c r="NF518" s="33"/>
      <c r="NG518" s="33"/>
      <c r="NH518" s="33"/>
      <c r="NI518" s="33"/>
      <c r="NJ518" s="33"/>
      <c r="NK518" s="33"/>
      <c r="NL518" s="33"/>
      <c r="NM518" s="33"/>
      <c r="NN518" s="33"/>
      <c r="NO518" s="33"/>
      <c r="NP518" s="33"/>
      <c r="NQ518" s="33"/>
      <c r="NR518" s="33"/>
      <c r="NS518" s="33"/>
      <c r="NT518" s="33"/>
      <c r="NU518" s="33"/>
      <c r="NV518" s="33"/>
      <c r="NW518" s="33"/>
      <c r="NX518" s="33"/>
      <c r="NY518" s="33"/>
      <c r="NZ518" s="33"/>
      <c r="OA518" s="33"/>
      <c r="OB518" s="33"/>
      <c r="OC518" s="33"/>
      <c r="OD518" s="33"/>
      <c r="OE518" s="33"/>
      <c r="OF518" s="33"/>
      <c r="OG518" s="33"/>
      <c r="OH518" s="33"/>
      <c r="OI518" s="33"/>
      <c r="OJ518" s="33"/>
      <c r="OK518" s="33"/>
      <c r="OL518" s="33"/>
      <c r="OM518" s="33"/>
      <c r="ON518" s="33"/>
      <c r="OO518" s="33"/>
      <c r="OP518" s="33"/>
      <c r="OQ518" s="33"/>
      <c r="OR518" s="33"/>
      <c r="OS518" s="33"/>
      <c r="OT518" s="33"/>
      <c r="OU518" s="33"/>
      <c r="OV518" s="33"/>
      <c r="OW518" s="33"/>
      <c r="OX518" s="33"/>
      <c r="OY518" s="33"/>
      <c r="OZ518" s="33"/>
      <c r="PA518" s="33"/>
      <c r="PB518" s="33"/>
      <c r="PC518" s="33"/>
      <c r="PD518" s="33"/>
      <c r="PE518" s="33"/>
      <c r="PF518" s="33"/>
      <c r="PG518" s="33"/>
      <c r="PH518" s="33"/>
      <c r="PI518" s="33"/>
      <c r="PJ518" s="33"/>
      <c r="PK518" s="33"/>
      <c r="PL518" s="33"/>
      <c r="PM518" s="33"/>
      <c r="PN518" s="33"/>
      <c r="PO518" s="33"/>
      <c r="PP518" s="33"/>
      <c r="PQ518" s="33"/>
      <c r="PR518" s="33"/>
      <c r="PS518" s="33"/>
      <c r="PT518" s="33"/>
      <c r="PU518" s="33"/>
      <c r="PV518" s="33"/>
      <c r="PW518" s="33"/>
      <c r="PX518" s="33"/>
      <c r="PY518" s="33"/>
      <c r="PZ518" s="33"/>
      <c r="QA518" s="33"/>
      <c r="QB518" s="33"/>
      <c r="QC518" s="33"/>
      <c r="QD518" s="33"/>
      <c r="QE518" s="33"/>
      <c r="QF518" s="33"/>
      <c r="QG518" s="33"/>
      <c r="QH518" s="33"/>
      <c r="QI518" s="33"/>
      <c r="QJ518" s="33"/>
      <c r="QK518" s="33"/>
      <c r="QL518" s="33"/>
      <c r="QM518" s="33"/>
      <c r="QN518" s="33"/>
      <c r="QO518" s="33"/>
      <c r="QP518" s="33"/>
      <c r="QQ518" s="33"/>
      <c r="QR518" s="33"/>
      <c r="QS518" s="33"/>
      <c r="QT518" s="33"/>
      <c r="QU518" s="33"/>
      <c r="QV518" s="33"/>
      <c r="QW518" s="33"/>
      <c r="QX518" s="33"/>
      <c r="QY518" s="33"/>
      <c r="QZ518" s="33"/>
      <c r="RA518" s="33"/>
      <c r="RB518" s="33"/>
      <c r="RC518" s="33"/>
      <c r="RD518" s="33"/>
      <c r="RE518" s="33"/>
      <c r="RF518" s="33"/>
      <c r="RG518" s="33"/>
      <c r="RH518" s="33"/>
      <c r="RI518" s="33"/>
      <c r="RJ518" s="33"/>
      <c r="RK518" s="33"/>
      <c r="RL518" s="33"/>
      <c r="RM518" s="33"/>
      <c r="RN518" s="33"/>
      <c r="RO518" s="33"/>
      <c r="RP518" s="33"/>
      <c r="RQ518" s="33"/>
      <c r="RR518" s="33"/>
      <c r="RS518" s="33"/>
      <c r="RT518" s="33"/>
      <c r="RU518" s="33"/>
      <c r="RV518" s="33"/>
      <c r="RW518" s="33"/>
      <c r="RX518" s="33"/>
      <c r="RY518" s="33"/>
      <c r="RZ518" s="33"/>
      <c r="SA518" s="33"/>
      <c r="SB518" s="33"/>
      <c r="SC518" s="33"/>
      <c r="SD518" s="33"/>
      <c r="SE518" s="33"/>
      <c r="SF518" s="33"/>
      <c r="SG518" s="33"/>
      <c r="SH518" s="33"/>
      <c r="SI518" s="33"/>
      <c r="SJ518" s="33"/>
      <c r="SK518" s="33"/>
      <c r="SL518" s="33"/>
      <c r="SM518" s="33"/>
      <c r="SN518" s="33"/>
      <c r="SO518" s="33"/>
      <c r="SP518" s="33"/>
      <c r="SQ518" s="33"/>
      <c r="SR518" s="33"/>
      <c r="SS518" s="33"/>
      <c r="ST518" s="33"/>
      <c r="SU518" s="33"/>
      <c r="SV518" s="33"/>
      <c r="SW518" s="33"/>
      <c r="SX518" s="33"/>
      <c r="SY518" s="33"/>
      <c r="SZ518" s="33"/>
      <c r="TA518" s="33"/>
      <c r="TB518" s="33"/>
      <c r="TC518" s="33"/>
      <c r="TD518" s="33"/>
      <c r="TE518" s="33"/>
      <c r="TF518" s="33"/>
      <c r="TG518" s="33"/>
      <c r="TH518" s="33"/>
      <c r="TI518" s="33"/>
      <c r="TJ518" s="33"/>
      <c r="TK518" s="33"/>
      <c r="TL518" s="33"/>
      <c r="TM518" s="33"/>
      <c r="TN518" s="33"/>
      <c r="TO518" s="33"/>
      <c r="TP518" s="33"/>
      <c r="TQ518" s="33"/>
      <c r="TR518" s="33"/>
      <c r="TS518" s="33"/>
      <c r="TT518" s="33"/>
      <c r="TU518" s="33"/>
      <c r="TV518" s="33"/>
      <c r="TW518" s="33"/>
      <c r="TX518" s="33"/>
      <c r="TY518" s="33"/>
      <c r="TZ518" s="33"/>
      <c r="UA518" s="33"/>
      <c r="UB518" s="33"/>
      <c r="UC518" s="33"/>
      <c r="UD518" s="33"/>
      <c r="UE518" s="33"/>
      <c r="UF518" s="33"/>
      <c r="UG518" s="33"/>
      <c r="UH518" s="33"/>
      <c r="UI518" s="33"/>
      <c r="UJ518" s="33"/>
      <c r="UK518" s="33"/>
      <c r="UL518" s="33"/>
    </row>
    <row r="519" spans="1:558" s="13" customFormat="1" x14ac:dyDescent="0.25">
      <c r="A519" s="54">
        <v>513</v>
      </c>
      <c r="B519" s="24" t="s">
        <v>776</v>
      </c>
      <c r="C519" s="54" t="s">
        <v>913</v>
      </c>
      <c r="D519" s="80" t="s">
        <v>757</v>
      </c>
      <c r="E519" s="80" t="s">
        <v>150</v>
      </c>
      <c r="F519" s="86" t="s">
        <v>921</v>
      </c>
      <c r="G519" s="35">
        <v>70000</v>
      </c>
      <c r="H519" s="102">
        <v>5368.48</v>
      </c>
      <c r="I519" s="25">
        <v>25</v>
      </c>
      <c r="J519" s="97">
        <v>2009</v>
      </c>
      <c r="K519" s="63">
        <f t="shared" si="68"/>
        <v>4970</v>
      </c>
      <c r="L519" s="36">
        <f t="shared" si="69"/>
        <v>770.00000000000011</v>
      </c>
      <c r="M519" s="73">
        <v>2128</v>
      </c>
      <c r="N519" s="35">
        <f t="shared" si="70"/>
        <v>4963</v>
      </c>
      <c r="O519" s="35"/>
      <c r="P519" s="35">
        <f t="shared" si="64"/>
        <v>4137</v>
      </c>
      <c r="Q519" s="25">
        <f t="shared" si="65"/>
        <v>9530.48</v>
      </c>
      <c r="R519" s="35">
        <f t="shared" si="66"/>
        <v>10703</v>
      </c>
      <c r="S519" s="35">
        <f t="shared" si="67"/>
        <v>60469.520000000004</v>
      </c>
      <c r="T519" s="37" t="s">
        <v>44</v>
      </c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  <c r="LD519" s="33"/>
      <c r="LE519" s="33"/>
      <c r="LF519" s="33"/>
      <c r="LG519" s="33"/>
      <c r="LH519" s="33"/>
      <c r="LI519" s="33"/>
      <c r="LJ519" s="33"/>
      <c r="LK519" s="33"/>
      <c r="LL519" s="33"/>
      <c r="LM519" s="33"/>
      <c r="LN519" s="33"/>
      <c r="LO519" s="33"/>
      <c r="LP519" s="33"/>
      <c r="LQ519" s="33"/>
      <c r="LR519" s="33"/>
      <c r="LS519" s="33"/>
      <c r="LT519" s="33"/>
      <c r="LU519" s="33"/>
      <c r="LV519" s="33"/>
      <c r="LW519" s="33"/>
      <c r="LX519" s="33"/>
      <c r="LY519" s="33"/>
      <c r="LZ519" s="33"/>
      <c r="MA519" s="33"/>
      <c r="MB519" s="33"/>
      <c r="MC519" s="33"/>
      <c r="MD519" s="33"/>
      <c r="ME519" s="33"/>
      <c r="MF519" s="33"/>
      <c r="MG519" s="33"/>
      <c r="MH519" s="33"/>
      <c r="MI519" s="33"/>
      <c r="MJ519" s="33"/>
      <c r="MK519" s="33"/>
      <c r="ML519" s="33"/>
      <c r="MM519" s="33"/>
      <c r="MN519" s="33"/>
      <c r="MO519" s="33"/>
      <c r="MP519" s="33"/>
      <c r="MQ519" s="33"/>
      <c r="MR519" s="33"/>
      <c r="MS519" s="33"/>
      <c r="MT519" s="33"/>
      <c r="MU519" s="33"/>
      <c r="MV519" s="33"/>
      <c r="MW519" s="33"/>
      <c r="MX519" s="33"/>
      <c r="MY519" s="33"/>
      <c r="MZ519" s="33"/>
      <c r="NA519" s="33"/>
      <c r="NB519" s="33"/>
      <c r="NC519" s="33"/>
      <c r="ND519" s="33"/>
      <c r="NE519" s="33"/>
      <c r="NF519" s="33"/>
      <c r="NG519" s="33"/>
      <c r="NH519" s="33"/>
      <c r="NI519" s="33"/>
      <c r="NJ519" s="33"/>
      <c r="NK519" s="33"/>
      <c r="NL519" s="33"/>
      <c r="NM519" s="33"/>
      <c r="NN519" s="33"/>
      <c r="NO519" s="33"/>
      <c r="NP519" s="33"/>
      <c r="NQ519" s="33"/>
      <c r="NR519" s="33"/>
      <c r="NS519" s="33"/>
      <c r="NT519" s="33"/>
      <c r="NU519" s="33"/>
      <c r="NV519" s="33"/>
      <c r="NW519" s="33"/>
      <c r="NX519" s="33"/>
      <c r="NY519" s="33"/>
      <c r="NZ519" s="33"/>
      <c r="OA519" s="33"/>
      <c r="OB519" s="33"/>
      <c r="OC519" s="33"/>
      <c r="OD519" s="33"/>
      <c r="OE519" s="33"/>
      <c r="OF519" s="33"/>
      <c r="OG519" s="33"/>
      <c r="OH519" s="33"/>
      <c r="OI519" s="33"/>
      <c r="OJ519" s="33"/>
      <c r="OK519" s="33"/>
      <c r="OL519" s="33"/>
      <c r="OM519" s="33"/>
      <c r="ON519" s="33"/>
      <c r="OO519" s="33"/>
      <c r="OP519" s="33"/>
      <c r="OQ519" s="33"/>
      <c r="OR519" s="33"/>
      <c r="OS519" s="33"/>
      <c r="OT519" s="33"/>
      <c r="OU519" s="33"/>
      <c r="OV519" s="33"/>
      <c r="OW519" s="33"/>
      <c r="OX519" s="33"/>
      <c r="OY519" s="33"/>
      <c r="OZ519" s="33"/>
      <c r="PA519" s="33"/>
      <c r="PB519" s="33"/>
      <c r="PC519" s="33"/>
      <c r="PD519" s="33"/>
      <c r="PE519" s="33"/>
      <c r="PF519" s="33"/>
      <c r="PG519" s="33"/>
      <c r="PH519" s="33"/>
      <c r="PI519" s="33"/>
      <c r="PJ519" s="33"/>
      <c r="PK519" s="33"/>
      <c r="PL519" s="33"/>
      <c r="PM519" s="33"/>
      <c r="PN519" s="33"/>
      <c r="PO519" s="33"/>
      <c r="PP519" s="33"/>
      <c r="PQ519" s="33"/>
      <c r="PR519" s="33"/>
      <c r="PS519" s="33"/>
      <c r="PT519" s="33"/>
      <c r="PU519" s="33"/>
      <c r="PV519" s="33"/>
      <c r="PW519" s="33"/>
      <c r="PX519" s="33"/>
      <c r="PY519" s="33"/>
      <c r="PZ519" s="33"/>
      <c r="QA519" s="33"/>
      <c r="QB519" s="33"/>
      <c r="QC519" s="33"/>
      <c r="QD519" s="33"/>
      <c r="QE519" s="33"/>
      <c r="QF519" s="33"/>
      <c r="QG519" s="33"/>
      <c r="QH519" s="33"/>
      <c r="QI519" s="33"/>
      <c r="QJ519" s="33"/>
      <c r="QK519" s="33"/>
      <c r="QL519" s="33"/>
      <c r="QM519" s="33"/>
      <c r="QN519" s="33"/>
      <c r="QO519" s="33"/>
      <c r="QP519" s="33"/>
      <c r="QQ519" s="33"/>
      <c r="QR519" s="33"/>
      <c r="QS519" s="33"/>
      <c r="QT519" s="33"/>
      <c r="QU519" s="33"/>
      <c r="QV519" s="33"/>
      <c r="QW519" s="33"/>
      <c r="QX519" s="33"/>
      <c r="QY519" s="33"/>
      <c r="QZ519" s="33"/>
      <c r="RA519" s="33"/>
      <c r="RB519" s="33"/>
      <c r="RC519" s="33"/>
      <c r="RD519" s="33"/>
      <c r="RE519" s="33"/>
      <c r="RF519" s="33"/>
      <c r="RG519" s="33"/>
      <c r="RH519" s="33"/>
      <c r="RI519" s="33"/>
      <c r="RJ519" s="33"/>
      <c r="RK519" s="33"/>
      <c r="RL519" s="33"/>
      <c r="RM519" s="33"/>
      <c r="RN519" s="33"/>
      <c r="RO519" s="33"/>
      <c r="RP519" s="33"/>
      <c r="RQ519" s="33"/>
      <c r="RR519" s="33"/>
      <c r="RS519" s="33"/>
      <c r="RT519" s="33"/>
      <c r="RU519" s="33"/>
      <c r="RV519" s="33"/>
      <c r="RW519" s="33"/>
      <c r="RX519" s="33"/>
      <c r="RY519" s="33"/>
      <c r="RZ519" s="33"/>
      <c r="SA519" s="33"/>
      <c r="SB519" s="33"/>
      <c r="SC519" s="33"/>
      <c r="SD519" s="33"/>
      <c r="SE519" s="33"/>
      <c r="SF519" s="33"/>
      <c r="SG519" s="33"/>
      <c r="SH519" s="33"/>
      <c r="SI519" s="33"/>
      <c r="SJ519" s="33"/>
      <c r="SK519" s="33"/>
      <c r="SL519" s="33"/>
      <c r="SM519" s="33"/>
      <c r="SN519" s="33"/>
      <c r="SO519" s="33"/>
      <c r="SP519" s="33"/>
      <c r="SQ519" s="33"/>
      <c r="SR519" s="33"/>
      <c r="SS519" s="33"/>
      <c r="ST519" s="33"/>
      <c r="SU519" s="33"/>
      <c r="SV519" s="33"/>
      <c r="SW519" s="33"/>
      <c r="SX519" s="33"/>
      <c r="SY519" s="33"/>
      <c r="SZ519" s="33"/>
      <c r="TA519" s="33"/>
      <c r="TB519" s="33"/>
      <c r="TC519" s="33"/>
      <c r="TD519" s="33"/>
      <c r="TE519" s="33"/>
      <c r="TF519" s="33"/>
      <c r="TG519" s="33"/>
      <c r="TH519" s="33"/>
      <c r="TI519" s="33"/>
      <c r="TJ519" s="33"/>
      <c r="TK519" s="33"/>
      <c r="TL519" s="33"/>
      <c r="TM519" s="33"/>
      <c r="TN519" s="33"/>
      <c r="TO519" s="33"/>
      <c r="TP519" s="33"/>
      <c r="TQ519" s="33"/>
      <c r="TR519" s="33"/>
      <c r="TS519" s="33"/>
      <c r="TT519" s="33"/>
      <c r="TU519" s="33"/>
      <c r="TV519" s="33"/>
      <c r="TW519" s="33"/>
      <c r="TX519" s="33"/>
      <c r="TY519" s="33"/>
      <c r="TZ519" s="33"/>
      <c r="UA519" s="33"/>
      <c r="UB519" s="33"/>
      <c r="UC519" s="33"/>
      <c r="UD519" s="33"/>
      <c r="UE519" s="33"/>
      <c r="UF519" s="33"/>
      <c r="UG519" s="33"/>
      <c r="UH519" s="33"/>
      <c r="UI519" s="33"/>
      <c r="UJ519" s="33"/>
      <c r="UK519" s="33"/>
      <c r="UL519" s="33"/>
    </row>
    <row r="520" spans="1:558" s="13" customFormat="1" x14ac:dyDescent="0.25">
      <c r="A520" s="54">
        <v>514</v>
      </c>
      <c r="B520" s="24" t="s">
        <v>778</v>
      </c>
      <c r="C520" s="54" t="s">
        <v>913</v>
      </c>
      <c r="D520" s="80" t="s">
        <v>757</v>
      </c>
      <c r="E520" s="80" t="s">
        <v>150</v>
      </c>
      <c r="F520" s="86" t="s">
        <v>921</v>
      </c>
      <c r="G520" s="35">
        <v>70000</v>
      </c>
      <c r="H520" s="102">
        <v>5368.48</v>
      </c>
      <c r="I520" s="25">
        <v>25</v>
      </c>
      <c r="J520" s="97">
        <v>2009</v>
      </c>
      <c r="K520" s="63">
        <f t="shared" si="68"/>
        <v>4970</v>
      </c>
      <c r="L520" s="36">
        <f t="shared" si="69"/>
        <v>770.00000000000011</v>
      </c>
      <c r="M520" s="73">
        <v>2128</v>
      </c>
      <c r="N520" s="35">
        <f t="shared" si="70"/>
        <v>4963</v>
      </c>
      <c r="O520" s="35"/>
      <c r="P520" s="35">
        <f t="shared" si="64"/>
        <v>4137</v>
      </c>
      <c r="Q520" s="25">
        <f t="shared" si="65"/>
        <v>9530.48</v>
      </c>
      <c r="R520" s="35">
        <f t="shared" si="66"/>
        <v>10703</v>
      </c>
      <c r="S520" s="35">
        <f t="shared" si="67"/>
        <v>60469.520000000004</v>
      </c>
      <c r="T520" s="37" t="s">
        <v>44</v>
      </c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  <c r="LD520" s="33"/>
      <c r="LE520" s="33"/>
      <c r="LF520" s="33"/>
      <c r="LG520" s="33"/>
      <c r="LH520" s="33"/>
      <c r="LI520" s="33"/>
      <c r="LJ520" s="33"/>
      <c r="LK520" s="33"/>
      <c r="LL520" s="33"/>
      <c r="LM520" s="33"/>
      <c r="LN520" s="33"/>
      <c r="LO520" s="33"/>
      <c r="LP520" s="33"/>
      <c r="LQ520" s="33"/>
      <c r="LR520" s="33"/>
      <c r="LS520" s="33"/>
      <c r="LT520" s="33"/>
      <c r="LU520" s="33"/>
      <c r="LV520" s="33"/>
      <c r="LW520" s="33"/>
      <c r="LX520" s="33"/>
      <c r="LY520" s="33"/>
      <c r="LZ520" s="33"/>
      <c r="MA520" s="33"/>
      <c r="MB520" s="33"/>
      <c r="MC520" s="33"/>
      <c r="MD520" s="33"/>
      <c r="ME520" s="33"/>
      <c r="MF520" s="33"/>
      <c r="MG520" s="33"/>
      <c r="MH520" s="33"/>
      <c r="MI520" s="33"/>
      <c r="MJ520" s="33"/>
      <c r="MK520" s="33"/>
      <c r="ML520" s="33"/>
      <c r="MM520" s="33"/>
      <c r="MN520" s="33"/>
      <c r="MO520" s="33"/>
      <c r="MP520" s="33"/>
      <c r="MQ520" s="33"/>
      <c r="MR520" s="33"/>
      <c r="MS520" s="33"/>
      <c r="MT520" s="33"/>
      <c r="MU520" s="33"/>
      <c r="MV520" s="33"/>
      <c r="MW520" s="33"/>
      <c r="MX520" s="33"/>
      <c r="MY520" s="33"/>
      <c r="MZ520" s="33"/>
      <c r="NA520" s="33"/>
      <c r="NB520" s="33"/>
      <c r="NC520" s="33"/>
      <c r="ND520" s="33"/>
      <c r="NE520" s="33"/>
      <c r="NF520" s="33"/>
      <c r="NG520" s="33"/>
      <c r="NH520" s="33"/>
      <c r="NI520" s="33"/>
      <c r="NJ520" s="33"/>
      <c r="NK520" s="33"/>
      <c r="NL520" s="33"/>
      <c r="NM520" s="33"/>
      <c r="NN520" s="33"/>
      <c r="NO520" s="33"/>
      <c r="NP520" s="33"/>
      <c r="NQ520" s="33"/>
      <c r="NR520" s="33"/>
      <c r="NS520" s="33"/>
      <c r="NT520" s="33"/>
      <c r="NU520" s="33"/>
      <c r="NV520" s="33"/>
      <c r="NW520" s="33"/>
      <c r="NX520" s="33"/>
      <c r="NY520" s="33"/>
      <c r="NZ520" s="33"/>
      <c r="OA520" s="33"/>
      <c r="OB520" s="33"/>
      <c r="OC520" s="33"/>
      <c r="OD520" s="33"/>
      <c r="OE520" s="33"/>
      <c r="OF520" s="33"/>
      <c r="OG520" s="33"/>
      <c r="OH520" s="33"/>
      <c r="OI520" s="33"/>
      <c r="OJ520" s="33"/>
      <c r="OK520" s="33"/>
      <c r="OL520" s="33"/>
      <c r="OM520" s="33"/>
      <c r="ON520" s="33"/>
      <c r="OO520" s="33"/>
      <c r="OP520" s="33"/>
      <c r="OQ520" s="33"/>
      <c r="OR520" s="33"/>
      <c r="OS520" s="33"/>
      <c r="OT520" s="33"/>
      <c r="OU520" s="33"/>
      <c r="OV520" s="33"/>
      <c r="OW520" s="33"/>
      <c r="OX520" s="33"/>
      <c r="OY520" s="33"/>
      <c r="OZ520" s="33"/>
      <c r="PA520" s="33"/>
      <c r="PB520" s="33"/>
      <c r="PC520" s="33"/>
      <c r="PD520" s="33"/>
      <c r="PE520" s="33"/>
      <c r="PF520" s="33"/>
      <c r="PG520" s="33"/>
      <c r="PH520" s="33"/>
      <c r="PI520" s="33"/>
      <c r="PJ520" s="33"/>
      <c r="PK520" s="33"/>
      <c r="PL520" s="33"/>
      <c r="PM520" s="33"/>
      <c r="PN520" s="33"/>
      <c r="PO520" s="33"/>
      <c r="PP520" s="33"/>
      <c r="PQ520" s="33"/>
      <c r="PR520" s="33"/>
      <c r="PS520" s="33"/>
      <c r="PT520" s="33"/>
      <c r="PU520" s="33"/>
      <c r="PV520" s="33"/>
      <c r="PW520" s="33"/>
      <c r="PX520" s="33"/>
      <c r="PY520" s="33"/>
      <c r="PZ520" s="33"/>
      <c r="QA520" s="33"/>
      <c r="QB520" s="33"/>
      <c r="QC520" s="33"/>
      <c r="QD520" s="33"/>
      <c r="QE520" s="33"/>
      <c r="QF520" s="33"/>
      <c r="QG520" s="33"/>
      <c r="QH520" s="33"/>
      <c r="QI520" s="33"/>
      <c r="QJ520" s="33"/>
      <c r="QK520" s="33"/>
      <c r="QL520" s="33"/>
      <c r="QM520" s="33"/>
      <c r="QN520" s="33"/>
      <c r="QO520" s="33"/>
      <c r="QP520" s="33"/>
      <c r="QQ520" s="33"/>
      <c r="QR520" s="33"/>
      <c r="QS520" s="33"/>
      <c r="QT520" s="33"/>
      <c r="QU520" s="33"/>
      <c r="QV520" s="33"/>
      <c r="QW520" s="33"/>
      <c r="QX520" s="33"/>
      <c r="QY520" s="33"/>
      <c r="QZ520" s="33"/>
      <c r="RA520" s="33"/>
      <c r="RB520" s="33"/>
      <c r="RC520" s="33"/>
      <c r="RD520" s="33"/>
      <c r="RE520" s="33"/>
      <c r="RF520" s="33"/>
      <c r="RG520" s="33"/>
      <c r="RH520" s="33"/>
      <c r="RI520" s="33"/>
      <c r="RJ520" s="33"/>
      <c r="RK520" s="33"/>
      <c r="RL520" s="33"/>
      <c r="RM520" s="33"/>
      <c r="RN520" s="33"/>
      <c r="RO520" s="33"/>
      <c r="RP520" s="33"/>
      <c r="RQ520" s="33"/>
      <c r="RR520" s="33"/>
      <c r="RS520" s="33"/>
      <c r="RT520" s="33"/>
      <c r="RU520" s="33"/>
      <c r="RV520" s="33"/>
      <c r="RW520" s="33"/>
      <c r="RX520" s="33"/>
      <c r="RY520" s="33"/>
      <c r="RZ520" s="33"/>
      <c r="SA520" s="33"/>
      <c r="SB520" s="33"/>
      <c r="SC520" s="33"/>
      <c r="SD520" s="33"/>
      <c r="SE520" s="33"/>
      <c r="SF520" s="33"/>
      <c r="SG520" s="33"/>
      <c r="SH520" s="33"/>
      <c r="SI520" s="33"/>
      <c r="SJ520" s="33"/>
      <c r="SK520" s="33"/>
      <c r="SL520" s="33"/>
      <c r="SM520" s="33"/>
      <c r="SN520" s="33"/>
      <c r="SO520" s="33"/>
      <c r="SP520" s="33"/>
      <c r="SQ520" s="33"/>
      <c r="SR520" s="33"/>
      <c r="SS520" s="33"/>
      <c r="ST520" s="33"/>
      <c r="SU520" s="33"/>
      <c r="SV520" s="33"/>
      <c r="SW520" s="33"/>
      <c r="SX520" s="33"/>
      <c r="SY520" s="33"/>
      <c r="SZ520" s="33"/>
      <c r="TA520" s="33"/>
      <c r="TB520" s="33"/>
      <c r="TC520" s="33"/>
      <c r="TD520" s="33"/>
      <c r="TE520" s="33"/>
      <c r="TF520" s="33"/>
      <c r="TG520" s="33"/>
      <c r="TH520" s="33"/>
      <c r="TI520" s="33"/>
      <c r="TJ520" s="33"/>
      <c r="TK520" s="33"/>
      <c r="TL520" s="33"/>
      <c r="TM520" s="33"/>
      <c r="TN520" s="33"/>
      <c r="TO520" s="33"/>
      <c r="TP520" s="33"/>
      <c r="TQ520" s="33"/>
      <c r="TR520" s="33"/>
      <c r="TS520" s="33"/>
      <c r="TT520" s="33"/>
      <c r="TU520" s="33"/>
      <c r="TV520" s="33"/>
      <c r="TW520" s="33"/>
      <c r="TX520" s="33"/>
      <c r="TY520" s="33"/>
      <c r="TZ520" s="33"/>
      <c r="UA520" s="33"/>
      <c r="UB520" s="33"/>
      <c r="UC520" s="33"/>
      <c r="UD520" s="33"/>
      <c r="UE520" s="33"/>
      <c r="UF520" s="33"/>
      <c r="UG520" s="33"/>
      <c r="UH520" s="33"/>
      <c r="UI520" s="33"/>
      <c r="UJ520" s="33"/>
      <c r="UK520" s="33"/>
      <c r="UL520" s="33"/>
    </row>
    <row r="521" spans="1:558" s="13" customFormat="1" x14ac:dyDescent="0.25">
      <c r="A521" s="54">
        <v>515</v>
      </c>
      <c r="B521" s="24" t="s">
        <v>686</v>
      </c>
      <c r="C521" s="54" t="s">
        <v>912</v>
      </c>
      <c r="D521" s="80" t="s">
        <v>757</v>
      </c>
      <c r="E521" s="80" t="s">
        <v>150</v>
      </c>
      <c r="F521" s="86" t="s">
        <v>921</v>
      </c>
      <c r="G521" s="35">
        <v>70000</v>
      </c>
      <c r="H521" s="102">
        <v>5368.48</v>
      </c>
      <c r="I521" s="25">
        <v>25</v>
      </c>
      <c r="J521" s="97">
        <v>2009</v>
      </c>
      <c r="K521" s="63">
        <f t="shared" si="68"/>
        <v>4970</v>
      </c>
      <c r="L521" s="36">
        <f t="shared" si="69"/>
        <v>770.00000000000011</v>
      </c>
      <c r="M521" s="73">
        <v>2128</v>
      </c>
      <c r="N521" s="35">
        <f t="shared" si="70"/>
        <v>4963</v>
      </c>
      <c r="O521" s="35"/>
      <c r="P521" s="35">
        <f t="shared" si="64"/>
        <v>4137</v>
      </c>
      <c r="Q521" s="25">
        <f t="shared" si="65"/>
        <v>9530.48</v>
      </c>
      <c r="R521" s="35">
        <f t="shared" si="66"/>
        <v>10703</v>
      </c>
      <c r="S521" s="35">
        <f t="shared" si="67"/>
        <v>60469.520000000004</v>
      </c>
      <c r="T521" s="37" t="s">
        <v>44</v>
      </c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  <c r="LD521" s="33"/>
      <c r="LE521" s="33"/>
      <c r="LF521" s="33"/>
      <c r="LG521" s="33"/>
      <c r="LH521" s="33"/>
      <c r="LI521" s="33"/>
      <c r="LJ521" s="33"/>
      <c r="LK521" s="33"/>
      <c r="LL521" s="33"/>
      <c r="LM521" s="33"/>
      <c r="LN521" s="33"/>
      <c r="LO521" s="33"/>
      <c r="LP521" s="33"/>
      <c r="LQ521" s="33"/>
      <c r="LR521" s="33"/>
      <c r="LS521" s="33"/>
      <c r="LT521" s="33"/>
      <c r="LU521" s="33"/>
      <c r="LV521" s="33"/>
      <c r="LW521" s="33"/>
      <c r="LX521" s="33"/>
      <c r="LY521" s="33"/>
      <c r="LZ521" s="33"/>
      <c r="MA521" s="33"/>
      <c r="MB521" s="33"/>
      <c r="MC521" s="33"/>
      <c r="MD521" s="33"/>
      <c r="ME521" s="33"/>
      <c r="MF521" s="33"/>
      <c r="MG521" s="33"/>
      <c r="MH521" s="33"/>
      <c r="MI521" s="33"/>
      <c r="MJ521" s="33"/>
      <c r="MK521" s="33"/>
      <c r="ML521" s="33"/>
      <c r="MM521" s="33"/>
      <c r="MN521" s="33"/>
      <c r="MO521" s="33"/>
      <c r="MP521" s="33"/>
      <c r="MQ521" s="33"/>
      <c r="MR521" s="33"/>
      <c r="MS521" s="33"/>
      <c r="MT521" s="33"/>
      <c r="MU521" s="33"/>
      <c r="MV521" s="33"/>
      <c r="MW521" s="33"/>
      <c r="MX521" s="33"/>
      <c r="MY521" s="33"/>
      <c r="MZ521" s="33"/>
      <c r="NA521" s="33"/>
      <c r="NB521" s="33"/>
      <c r="NC521" s="33"/>
      <c r="ND521" s="33"/>
      <c r="NE521" s="33"/>
      <c r="NF521" s="33"/>
      <c r="NG521" s="33"/>
      <c r="NH521" s="33"/>
      <c r="NI521" s="33"/>
      <c r="NJ521" s="33"/>
      <c r="NK521" s="33"/>
      <c r="NL521" s="33"/>
      <c r="NM521" s="33"/>
      <c r="NN521" s="33"/>
      <c r="NO521" s="33"/>
      <c r="NP521" s="33"/>
      <c r="NQ521" s="33"/>
      <c r="NR521" s="33"/>
      <c r="NS521" s="33"/>
      <c r="NT521" s="33"/>
      <c r="NU521" s="33"/>
      <c r="NV521" s="33"/>
      <c r="NW521" s="33"/>
      <c r="NX521" s="33"/>
      <c r="NY521" s="33"/>
      <c r="NZ521" s="33"/>
      <c r="OA521" s="33"/>
      <c r="OB521" s="33"/>
      <c r="OC521" s="33"/>
      <c r="OD521" s="33"/>
      <c r="OE521" s="33"/>
      <c r="OF521" s="33"/>
      <c r="OG521" s="33"/>
      <c r="OH521" s="33"/>
      <c r="OI521" s="33"/>
      <c r="OJ521" s="33"/>
      <c r="OK521" s="33"/>
      <c r="OL521" s="33"/>
      <c r="OM521" s="33"/>
      <c r="ON521" s="33"/>
      <c r="OO521" s="33"/>
      <c r="OP521" s="33"/>
      <c r="OQ521" s="33"/>
      <c r="OR521" s="33"/>
      <c r="OS521" s="33"/>
      <c r="OT521" s="33"/>
      <c r="OU521" s="33"/>
      <c r="OV521" s="33"/>
      <c r="OW521" s="33"/>
      <c r="OX521" s="33"/>
      <c r="OY521" s="33"/>
      <c r="OZ521" s="33"/>
      <c r="PA521" s="33"/>
      <c r="PB521" s="33"/>
      <c r="PC521" s="33"/>
      <c r="PD521" s="33"/>
      <c r="PE521" s="33"/>
      <c r="PF521" s="33"/>
      <c r="PG521" s="33"/>
      <c r="PH521" s="33"/>
      <c r="PI521" s="33"/>
      <c r="PJ521" s="33"/>
      <c r="PK521" s="33"/>
      <c r="PL521" s="33"/>
      <c r="PM521" s="33"/>
      <c r="PN521" s="33"/>
      <c r="PO521" s="33"/>
      <c r="PP521" s="33"/>
      <c r="PQ521" s="33"/>
      <c r="PR521" s="33"/>
      <c r="PS521" s="33"/>
      <c r="PT521" s="33"/>
      <c r="PU521" s="33"/>
      <c r="PV521" s="33"/>
      <c r="PW521" s="33"/>
      <c r="PX521" s="33"/>
      <c r="PY521" s="33"/>
      <c r="PZ521" s="33"/>
      <c r="QA521" s="33"/>
      <c r="QB521" s="33"/>
      <c r="QC521" s="33"/>
      <c r="QD521" s="33"/>
      <c r="QE521" s="33"/>
      <c r="QF521" s="33"/>
      <c r="QG521" s="33"/>
      <c r="QH521" s="33"/>
      <c r="QI521" s="33"/>
      <c r="QJ521" s="33"/>
      <c r="QK521" s="33"/>
      <c r="QL521" s="33"/>
      <c r="QM521" s="33"/>
      <c r="QN521" s="33"/>
      <c r="QO521" s="33"/>
      <c r="QP521" s="33"/>
      <c r="QQ521" s="33"/>
      <c r="QR521" s="33"/>
      <c r="QS521" s="33"/>
      <c r="QT521" s="33"/>
      <c r="QU521" s="33"/>
      <c r="QV521" s="33"/>
      <c r="QW521" s="33"/>
      <c r="QX521" s="33"/>
      <c r="QY521" s="33"/>
      <c r="QZ521" s="33"/>
      <c r="RA521" s="33"/>
      <c r="RB521" s="33"/>
      <c r="RC521" s="33"/>
      <c r="RD521" s="33"/>
      <c r="RE521" s="33"/>
      <c r="RF521" s="33"/>
      <c r="RG521" s="33"/>
      <c r="RH521" s="33"/>
      <c r="RI521" s="33"/>
      <c r="RJ521" s="33"/>
      <c r="RK521" s="33"/>
      <c r="RL521" s="33"/>
      <c r="RM521" s="33"/>
      <c r="RN521" s="33"/>
      <c r="RO521" s="33"/>
      <c r="RP521" s="33"/>
      <c r="RQ521" s="33"/>
      <c r="RR521" s="33"/>
      <c r="RS521" s="33"/>
      <c r="RT521" s="33"/>
      <c r="RU521" s="33"/>
      <c r="RV521" s="33"/>
      <c r="RW521" s="33"/>
      <c r="RX521" s="33"/>
      <c r="RY521" s="33"/>
      <c r="RZ521" s="33"/>
      <c r="SA521" s="33"/>
      <c r="SB521" s="33"/>
      <c r="SC521" s="33"/>
      <c r="SD521" s="33"/>
      <c r="SE521" s="33"/>
      <c r="SF521" s="33"/>
      <c r="SG521" s="33"/>
      <c r="SH521" s="33"/>
      <c r="SI521" s="33"/>
      <c r="SJ521" s="33"/>
      <c r="SK521" s="33"/>
      <c r="SL521" s="33"/>
      <c r="SM521" s="33"/>
      <c r="SN521" s="33"/>
      <c r="SO521" s="33"/>
      <c r="SP521" s="33"/>
      <c r="SQ521" s="33"/>
      <c r="SR521" s="33"/>
      <c r="SS521" s="33"/>
      <c r="ST521" s="33"/>
      <c r="SU521" s="33"/>
      <c r="SV521" s="33"/>
      <c r="SW521" s="33"/>
      <c r="SX521" s="33"/>
      <c r="SY521" s="33"/>
      <c r="SZ521" s="33"/>
      <c r="TA521" s="33"/>
      <c r="TB521" s="33"/>
      <c r="TC521" s="33"/>
      <c r="TD521" s="33"/>
      <c r="TE521" s="33"/>
      <c r="TF521" s="33"/>
      <c r="TG521" s="33"/>
      <c r="TH521" s="33"/>
      <c r="TI521" s="33"/>
      <c r="TJ521" s="33"/>
      <c r="TK521" s="33"/>
      <c r="TL521" s="33"/>
      <c r="TM521" s="33"/>
      <c r="TN521" s="33"/>
      <c r="TO521" s="33"/>
      <c r="TP521" s="33"/>
      <c r="TQ521" s="33"/>
      <c r="TR521" s="33"/>
      <c r="TS521" s="33"/>
      <c r="TT521" s="33"/>
      <c r="TU521" s="33"/>
      <c r="TV521" s="33"/>
      <c r="TW521" s="33"/>
      <c r="TX521" s="33"/>
      <c r="TY521" s="33"/>
      <c r="TZ521" s="33"/>
      <c r="UA521" s="33"/>
      <c r="UB521" s="33"/>
      <c r="UC521" s="33"/>
      <c r="UD521" s="33"/>
      <c r="UE521" s="33"/>
      <c r="UF521" s="33"/>
      <c r="UG521" s="33"/>
      <c r="UH521" s="33"/>
      <c r="UI521" s="33"/>
      <c r="UJ521" s="33"/>
      <c r="UK521" s="33"/>
      <c r="UL521" s="33"/>
    </row>
    <row r="522" spans="1:558" s="13" customFormat="1" x14ac:dyDescent="0.25">
      <c r="A522" s="54">
        <v>516</v>
      </c>
      <c r="B522" s="24" t="s">
        <v>779</v>
      </c>
      <c r="C522" s="54" t="s">
        <v>912</v>
      </c>
      <c r="D522" s="80" t="s">
        <v>757</v>
      </c>
      <c r="E522" s="80" t="s">
        <v>150</v>
      </c>
      <c r="F522" s="86" t="s">
        <v>921</v>
      </c>
      <c r="G522" s="35">
        <v>70000</v>
      </c>
      <c r="H522" s="102">
        <v>5368.48</v>
      </c>
      <c r="I522" s="25">
        <v>25</v>
      </c>
      <c r="J522" s="97">
        <v>2009</v>
      </c>
      <c r="K522" s="63">
        <f t="shared" si="68"/>
        <v>4970</v>
      </c>
      <c r="L522" s="36">
        <f t="shared" si="69"/>
        <v>770.00000000000011</v>
      </c>
      <c r="M522" s="73">
        <v>2128</v>
      </c>
      <c r="N522" s="35">
        <f t="shared" si="70"/>
        <v>4963</v>
      </c>
      <c r="O522" s="35"/>
      <c r="P522" s="35">
        <f t="shared" ref="P522:P584" si="71">+J522+M522</f>
        <v>4137</v>
      </c>
      <c r="Q522" s="25">
        <f t="shared" si="65"/>
        <v>9530.48</v>
      </c>
      <c r="R522" s="35">
        <f t="shared" si="66"/>
        <v>10703</v>
      </c>
      <c r="S522" s="35">
        <f t="shared" si="67"/>
        <v>60469.520000000004</v>
      </c>
      <c r="T522" s="37" t="s">
        <v>44</v>
      </c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  <c r="LD522" s="33"/>
      <c r="LE522" s="33"/>
      <c r="LF522" s="33"/>
      <c r="LG522" s="33"/>
      <c r="LH522" s="33"/>
      <c r="LI522" s="33"/>
      <c r="LJ522" s="33"/>
      <c r="LK522" s="33"/>
      <c r="LL522" s="33"/>
      <c r="LM522" s="33"/>
      <c r="LN522" s="33"/>
      <c r="LO522" s="33"/>
      <c r="LP522" s="33"/>
      <c r="LQ522" s="33"/>
      <c r="LR522" s="33"/>
      <c r="LS522" s="33"/>
      <c r="LT522" s="33"/>
      <c r="LU522" s="33"/>
      <c r="LV522" s="33"/>
      <c r="LW522" s="33"/>
      <c r="LX522" s="33"/>
      <c r="LY522" s="33"/>
      <c r="LZ522" s="33"/>
      <c r="MA522" s="33"/>
      <c r="MB522" s="33"/>
      <c r="MC522" s="33"/>
      <c r="MD522" s="33"/>
      <c r="ME522" s="33"/>
      <c r="MF522" s="33"/>
      <c r="MG522" s="33"/>
      <c r="MH522" s="33"/>
      <c r="MI522" s="33"/>
      <c r="MJ522" s="33"/>
      <c r="MK522" s="33"/>
      <c r="ML522" s="33"/>
      <c r="MM522" s="33"/>
      <c r="MN522" s="33"/>
      <c r="MO522" s="33"/>
      <c r="MP522" s="33"/>
      <c r="MQ522" s="33"/>
      <c r="MR522" s="33"/>
      <c r="MS522" s="33"/>
      <c r="MT522" s="33"/>
      <c r="MU522" s="33"/>
      <c r="MV522" s="33"/>
      <c r="MW522" s="33"/>
      <c r="MX522" s="33"/>
      <c r="MY522" s="33"/>
      <c r="MZ522" s="33"/>
      <c r="NA522" s="33"/>
      <c r="NB522" s="33"/>
      <c r="NC522" s="33"/>
      <c r="ND522" s="33"/>
      <c r="NE522" s="33"/>
      <c r="NF522" s="33"/>
      <c r="NG522" s="33"/>
      <c r="NH522" s="33"/>
      <c r="NI522" s="33"/>
      <c r="NJ522" s="33"/>
      <c r="NK522" s="33"/>
      <c r="NL522" s="33"/>
      <c r="NM522" s="33"/>
      <c r="NN522" s="33"/>
      <c r="NO522" s="33"/>
      <c r="NP522" s="33"/>
      <c r="NQ522" s="33"/>
      <c r="NR522" s="33"/>
      <c r="NS522" s="33"/>
      <c r="NT522" s="33"/>
      <c r="NU522" s="33"/>
      <c r="NV522" s="33"/>
      <c r="NW522" s="33"/>
      <c r="NX522" s="33"/>
      <c r="NY522" s="33"/>
      <c r="NZ522" s="33"/>
      <c r="OA522" s="33"/>
      <c r="OB522" s="33"/>
      <c r="OC522" s="33"/>
      <c r="OD522" s="33"/>
      <c r="OE522" s="33"/>
      <c r="OF522" s="33"/>
      <c r="OG522" s="33"/>
      <c r="OH522" s="33"/>
      <c r="OI522" s="33"/>
      <c r="OJ522" s="33"/>
      <c r="OK522" s="33"/>
      <c r="OL522" s="33"/>
      <c r="OM522" s="33"/>
      <c r="ON522" s="33"/>
      <c r="OO522" s="33"/>
      <c r="OP522" s="33"/>
      <c r="OQ522" s="33"/>
      <c r="OR522" s="33"/>
      <c r="OS522" s="33"/>
      <c r="OT522" s="33"/>
      <c r="OU522" s="33"/>
      <c r="OV522" s="33"/>
      <c r="OW522" s="33"/>
      <c r="OX522" s="33"/>
      <c r="OY522" s="33"/>
      <c r="OZ522" s="33"/>
      <c r="PA522" s="33"/>
      <c r="PB522" s="33"/>
      <c r="PC522" s="33"/>
      <c r="PD522" s="33"/>
      <c r="PE522" s="33"/>
      <c r="PF522" s="33"/>
      <c r="PG522" s="33"/>
      <c r="PH522" s="33"/>
      <c r="PI522" s="33"/>
      <c r="PJ522" s="33"/>
      <c r="PK522" s="33"/>
      <c r="PL522" s="33"/>
      <c r="PM522" s="33"/>
      <c r="PN522" s="33"/>
      <c r="PO522" s="33"/>
      <c r="PP522" s="33"/>
      <c r="PQ522" s="33"/>
      <c r="PR522" s="33"/>
      <c r="PS522" s="33"/>
      <c r="PT522" s="33"/>
      <c r="PU522" s="33"/>
      <c r="PV522" s="33"/>
      <c r="PW522" s="33"/>
      <c r="PX522" s="33"/>
      <c r="PY522" s="33"/>
      <c r="PZ522" s="33"/>
      <c r="QA522" s="33"/>
      <c r="QB522" s="33"/>
      <c r="QC522" s="33"/>
      <c r="QD522" s="33"/>
      <c r="QE522" s="33"/>
      <c r="QF522" s="33"/>
      <c r="QG522" s="33"/>
      <c r="QH522" s="33"/>
      <c r="QI522" s="33"/>
      <c r="QJ522" s="33"/>
      <c r="QK522" s="33"/>
      <c r="QL522" s="33"/>
      <c r="QM522" s="33"/>
      <c r="QN522" s="33"/>
      <c r="QO522" s="33"/>
      <c r="QP522" s="33"/>
      <c r="QQ522" s="33"/>
      <c r="QR522" s="33"/>
      <c r="QS522" s="33"/>
      <c r="QT522" s="33"/>
      <c r="QU522" s="33"/>
      <c r="QV522" s="33"/>
      <c r="QW522" s="33"/>
      <c r="QX522" s="33"/>
      <c r="QY522" s="33"/>
      <c r="QZ522" s="33"/>
      <c r="RA522" s="33"/>
      <c r="RB522" s="33"/>
      <c r="RC522" s="33"/>
      <c r="RD522" s="33"/>
      <c r="RE522" s="33"/>
      <c r="RF522" s="33"/>
      <c r="RG522" s="33"/>
      <c r="RH522" s="33"/>
      <c r="RI522" s="33"/>
      <c r="RJ522" s="33"/>
      <c r="RK522" s="33"/>
      <c r="RL522" s="33"/>
      <c r="RM522" s="33"/>
      <c r="RN522" s="33"/>
      <c r="RO522" s="33"/>
      <c r="RP522" s="33"/>
      <c r="RQ522" s="33"/>
      <c r="RR522" s="33"/>
      <c r="RS522" s="33"/>
      <c r="RT522" s="33"/>
      <c r="RU522" s="33"/>
      <c r="RV522" s="33"/>
      <c r="RW522" s="33"/>
      <c r="RX522" s="33"/>
      <c r="RY522" s="33"/>
      <c r="RZ522" s="33"/>
      <c r="SA522" s="33"/>
      <c r="SB522" s="33"/>
      <c r="SC522" s="33"/>
      <c r="SD522" s="33"/>
      <c r="SE522" s="33"/>
      <c r="SF522" s="33"/>
      <c r="SG522" s="33"/>
      <c r="SH522" s="33"/>
      <c r="SI522" s="33"/>
      <c r="SJ522" s="33"/>
      <c r="SK522" s="33"/>
      <c r="SL522" s="33"/>
      <c r="SM522" s="33"/>
      <c r="SN522" s="33"/>
      <c r="SO522" s="33"/>
      <c r="SP522" s="33"/>
      <c r="SQ522" s="33"/>
      <c r="SR522" s="33"/>
      <c r="SS522" s="33"/>
      <c r="ST522" s="33"/>
      <c r="SU522" s="33"/>
      <c r="SV522" s="33"/>
      <c r="SW522" s="33"/>
      <c r="SX522" s="33"/>
      <c r="SY522" s="33"/>
      <c r="SZ522" s="33"/>
      <c r="TA522" s="33"/>
      <c r="TB522" s="33"/>
      <c r="TC522" s="33"/>
      <c r="TD522" s="33"/>
      <c r="TE522" s="33"/>
      <c r="TF522" s="33"/>
      <c r="TG522" s="33"/>
      <c r="TH522" s="33"/>
      <c r="TI522" s="33"/>
      <c r="TJ522" s="33"/>
      <c r="TK522" s="33"/>
      <c r="TL522" s="33"/>
      <c r="TM522" s="33"/>
      <c r="TN522" s="33"/>
      <c r="TO522" s="33"/>
      <c r="TP522" s="33"/>
      <c r="TQ522" s="33"/>
      <c r="TR522" s="33"/>
      <c r="TS522" s="33"/>
      <c r="TT522" s="33"/>
      <c r="TU522" s="33"/>
      <c r="TV522" s="33"/>
      <c r="TW522" s="33"/>
      <c r="TX522" s="33"/>
      <c r="TY522" s="33"/>
      <c r="TZ522" s="33"/>
      <c r="UA522" s="33"/>
      <c r="UB522" s="33"/>
      <c r="UC522" s="33"/>
      <c r="UD522" s="33"/>
      <c r="UE522" s="33"/>
      <c r="UF522" s="33"/>
      <c r="UG522" s="33"/>
      <c r="UH522" s="33"/>
      <c r="UI522" s="33"/>
      <c r="UJ522" s="33"/>
      <c r="UK522" s="33"/>
      <c r="UL522" s="33"/>
    </row>
    <row r="523" spans="1:558" s="13" customFormat="1" x14ac:dyDescent="0.25">
      <c r="A523" s="54">
        <v>517</v>
      </c>
      <c r="B523" s="24" t="s">
        <v>782</v>
      </c>
      <c r="C523" s="54" t="s">
        <v>912</v>
      </c>
      <c r="D523" s="80" t="s">
        <v>757</v>
      </c>
      <c r="E523" s="80" t="s">
        <v>150</v>
      </c>
      <c r="F523" s="86" t="s">
        <v>921</v>
      </c>
      <c r="G523" s="35">
        <v>70000</v>
      </c>
      <c r="H523" s="102">
        <v>5025.38</v>
      </c>
      <c r="I523" s="25">
        <v>25</v>
      </c>
      <c r="J523" s="97">
        <v>2009</v>
      </c>
      <c r="K523" s="63">
        <f t="shared" si="68"/>
        <v>4970</v>
      </c>
      <c r="L523" s="36">
        <f t="shared" si="69"/>
        <v>770.00000000000011</v>
      </c>
      <c r="M523" s="73">
        <v>2128</v>
      </c>
      <c r="N523" s="35">
        <f t="shared" si="70"/>
        <v>4963</v>
      </c>
      <c r="O523" s="35"/>
      <c r="P523" s="35">
        <f t="shared" si="71"/>
        <v>4137</v>
      </c>
      <c r="Q523" s="25">
        <f t="shared" si="65"/>
        <v>9187.380000000001</v>
      </c>
      <c r="R523" s="35">
        <f t="shared" si="66"/>
        <v>10703</v>
      </c>
      <c r="S523" s="35">
        <f t="shared" si="67"/>
        <v>60812.619999999995</v>
      </c>
      <c r="T523" s="37" t="s">
        <v>44</v>
      </c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  <c r="LD523" s="33"/>
      <c r="LE523" s="33"/>
      <c r="LF523" s="33"/>
      <c r="LG523" s="33"/>
      <c r="LH523" s="33"/>
      <c r="LI523" s="33"/>
      <c r="LJ523" s="33"/>
      <c r="LK523" s="33"/>
      <c r="LL523" s="33"/>
      <c r="LM523" s="33"/>
      <c r="LN523" s="33"/>
      <c r="LO523" s="33"/>
      <c r="LP523" s="33"/>
      <c r="LQ523" s="33"/>
      <c r="LR523" s="33"/>
      <c r="LS523" s="33"/>
      <c r="LT523" s="33"/>
      <c r="LU523" s="33"/>
      <c r="LV523" s="33"/>
      <c r="LW523" s="33"/>
      <c r="LX523" s="33"/>
      <c r="LY523" s="33"/>
      <c r="LZ523" s="33"/>
      <c r="MA523" s="33"/>
      <c r="MB523" s="33"/>
      <c r="MC523" s="33"/>
      <c r="MD523" s="33"/>
      <c r="ME523" s="33"/>
      <c r="MF523" s="33"/>
      <c r="MG523" s="33"/>
      <c r="MH523" s="33"/>
      <c r="MI523" s="33"/>
      <c r="MJ523" s="33"/>
      <c r="MK523" s="33"/>
      <c r="ML523" s="33"/>
      <c r="MM523" s="33"/>
      <c r="MN523" s="33"/>
      <c r="MO523" s="33"/>
      <c r="MP523" s="33"/>
      <c r="MQ523" s="33"/>
      <c r="MR523" s="33"/>
      <c r="MS523" s="33"/>
      <c r="MT523" s="33"/>
      <c r="MU523" s="33"/>
      <c r="MV523" s="33"/>
      <c r="MW523" s="33"/>
      <c r="MX523" s="33"/>
      <c r="MY523" s="33"/>
      <c r="MZ523" s="33"/>
      <c r="NA523" s="33"/>
      <c r="NB523" s="33"/>
      <c r="NC523" s="33"/>
      <c r="ND523" s="33"/>
      <c r="NE523" s="33"/>
      <c r="NF523" s="33"/>
      <c r="NG523" s="33"/>
      <c r="NH523" s="33"/>
      <c r="NI523" s="33"/>
      <c r="NJ523" s="33"/>
      <c r="NK523" s="33"/>
      <c r="NL523" s="33"/>
      <c r="NM523" s="33"/>
      <c r="NN523" s="33"/>
      <c r="NO523" s="33"/>
      <c r="NP523" s="33"/>
      <c r="NQ523" s="33"/>
      <c r="NR523" s="33"/>
      <c r="NS523" s="33"/>
      <c r="NT523" s="33"/>
      <c r="NU523" s="33"/>
      <c r="NV523" s="33"/>
      <c r="NW523" s="33"/>
      <c r="NX523" s="33"/>
      <c r="NY523" s="33"/>
      <c r="NZ523" s="33"/>
      <c r="OA523" s="33"/>
      <c r="OB523" s="33"/>
      <c r="OC523" s="33"/>
      <c r="OD523" s="33"/>
      <c r="OE523" s="33"/>
      <c r="OF523" s="33"/>
      <c r="OG523" s="33"/>
      <c r="OH523" s="33"/>
      <c r="OI523" s="33"/>
      <c r="OJ523" s="33"/>
      <c r="OK523" s="33"/>
      <c r="OL523" s="33"/>
      <c r="OM523" s="33"/>
      <c r="ON523" s="33"/>
      <c r="OO523" s="33"/>
      <c r="OP523" s="33"/>
      <c r="OQ523" s="33"/>
      <c r="OR523" s="33"/>
      <c r="OS523" s="33"/>
      <c r="OT523" s="33"/>
      <c r="OU523" s="33"/>
      <c r="OV523" s="33"/>
      <c r="OW523" s="33"/>
      <c r="OX523" s="33"/>
      <c r="OY523" s="33"/>
      <c r="OZ523" s="33"/>
      <c r="PA523" s="33"/>
      <c r="PB523" s="33"/>
      <c r="PC523" s="33"/>
      <c r="PD523" s="33"/>
      <c r="PE523" s="33"/>
      <c r="PF523" s="33"/>
      <c r="PG523" s="33"/>
      <c r="PH523" s="33"/>
      <c r="PI523" s="33"/>
      <c r="PJ523" s="33"/>
      <c r="PK523" s="33"/>
      <c r="PL523" s="33"/>
      <c r="PM523" s="33"/>
      <c r="PN523" s="33"/>
      <c r="PO523" s="33"/>
      <c r="PP523" s="33"/>
      <c r="PQ523" s="33"/>
      <c r="PR523" s="33"/>
      <c r="PS523" s="33"/>
      <c r="PT523" s="33"/>
      <c r="PU523" s="33"/>
      <c r="PV523" s="33"/>
      <c r="PW523" s="33"/>
      <c r="PX523" s="33"/>
      <c r="PY523" s="33"/>
      <c r="PZ523" s="33"/>
      <c r="QA523" s="33"/>
      <c r="QB523" s="33"/>
      <c r="QC523" s="33"/>
      <c r="QD523" s="33"/>
      <c r="QE523" s="33"/>
      <c r="QF523" s="33"/>
      <c r="QG523" s="33"/>
      <c r="QH523" s="33"/>
      <c r="QI523" s="33"/>
      <c r="QJ523" s="33"/>
      <c r="QK523" s="33"/>
      <c r="QL523" s="33"/>
      <c r="QM523" s="33"/>
      <c r="QN523" s="33"/>
      <c r="QO523" s="33"/>
      <c r="QP523" s="33"/>
      <c r="QQ523" s="33"/>
      <c r="QR523" s="33"/>
      <c r="QS523" s="33"/>
      <c r="QT523" s="33"/>
      <c r="QU523" s="33"/>
      <c r="QV523" s="33"/>
      <c r="QW523" s="33"/>
      <c r="QX523" s="33"/>
      <c r="QY523" s="33"/>
      <c r="QZ523" s="33"/>
      <c r="RA523" s="33"/>
      <c r="RB523" s="33"/>
      <c r="RC523" s="33"/>
      <c r="RD523" s="33"/>
      <c r="RE523" s="33"/>
      <c r="RF523" s="33"/>
      <c r="RG523" s="33"/>
      <c r="RH523" s="33"/>
      <c r="RI523" s="33"/>
      <c r="RJ523" s="33"/>
      <c r="RK523" s="33"/>
      <c r="RL523" s="33"/>
      <c r="RM523" s="33"/>
      <c r="RN523" s="33"/>
      <c r="RO523" s="33"/>
      <c r="RP523" s="33"/>
      <c r="RQ523" s="33"/>
      <c r="RR523" s="33"/>
      <c r="RS523" s="33"/>
      <c r="RT523" s="33"/>
      <c r="RU523" s="33"/>
      <c r="RV523" s="33"/>
      <c r="RW523" s="33"/>
      <c r="RX523" s="33"/>
      <c r="RY523" s="33"/>
      <c r="RZ523" s="33"/>
      <c r="SA523" s="33"/>
      <c r="SB523" s="33"/>
      <c r="SC523" s="33"/>
      <c r="SD523" s="33"/>
      <c r="SE523" s="33"/>
      <c r="SF523" s="33"/>
      <c r="SG523" s="33"/>
      <c r="SH523" s="33"/>
      <c r="SI523" s="33"/>
      <c r="SJ523" s="33"/>
      <c r="SK523" s="33"/>
      <c r="SL523" s="33"/>
      <c r="SM523" s="33"/>
      <c r="SN523" s="33"/>
      <c r="SO523" s="33"/>
      <c r="SP523" s="33"/>
      <c r="SQ523" s="33"/>
      <c r="SR523" s="33"/>
      <c r="SS523" s="33"/>
      <c r="ST523" s="33"/>
      <c r="SU523" s="33"/>
      <c r="SV523" s="33"/>
      <c r="SW523" s="33"/>
      <c r="SX523" s="33"/>
      <c r="SY523" s="33"/>
      <c r="SZ523" s="33"/>
      <c r="TA523" s="33"/>
      <c r="TB523" s="33"/>
      <c r="TC523" s="33"/>
      <c r="TD523" s="33"/>
      <c r="TE523" s="33"/>
      <c r="TF523" s="33"/>
      <c r="TG523" s="33"/>
      <c r="TH523" s="33"/>
      <c r="TI523" s="33"/>
      <c r="TJ523" s="33"/>
      <c r="TK523" s="33"/>
      <c r="TL523" s="33"/>
      <c r="TM523" s="33"/>
      <c r="TN523" s="33"/>
      <c r="TO523" s="33"/>
      <c r="TP523" s="33"/>
      <c r="TQ523" s="33"/>
      <c r="TR523" s="33"/>
      <c r="TS523" s="33"/>
      <c r="TT523" s="33"/>
      <c r="TU523" s="33"/>
      <c r="TV523" s="33"/>
      <c r="TW523" s="33"/>
      <c r="TX523" s="33"/>
      <c r="TY523" s="33"/>
      <c r="TZ523" s="33"/>
      <c r="UA523" s="33"/>
      <c r="UB523" s="33"/>
      <c r="UC523" s="33"/>
      <c r="UD523" s="33"/>
      <c r="UE523" s="33"/>
      <c r="UF523" s="33"/>
      <c r="UG523" s="33"/>
      <c r="UH523" s="33"/>
      <c r="UI523" s="33"/>
      <c r="UJ523" s="33"/>
      <c r="UK523" s="33"/>
      <c r="UL523" s="33"/>
    </row>
    <row r="524" spans="1:558" s="13" customFormat="1" x14ac:dyDescent="0.25">
      <c r="A524" s="54">
        <v>518</v>
      </c>
      <c r="B524" s="24" t="s">
        <v>449</v>
      </c>
      <c r="C524" s="54" t="s">
        <v>913</v>
      </c>
      <c r="D524" s="80" t="s">
        <v>757</v>
      </c>
      <c r="E524" s="80" t="s">
        <v>150</v>
      </c>
      <c r="F524" s="86" t="s">
        <v>921</v>
      </c>
      <c r="G524" s="25">
        <v>70000</v>
      </c>
      <c r="H524" s="84">
        <v>5368.48</v>
      </c>
      <c r="I524" s="25">
        <v>25</v>
      </c>
      <c r="J524" s="85">
        <v>2009</v>
      </c>
      <c r="K524" s="60">
        <f t="shared" si="68"/>
        <v>4970</v>
      </c>
      <c r="L524" s="36">
        <f t="shared" si="69"/>
        <v>770.00000000000011</v>
      </c>
      <c r="M524" s="72">
        <v>2128</v>
      </c>
      <c r="N524" s="25">
        <f t="shared" si="70"/>
        <v>4963</v>
      </c>
      <c r="O524" s="25"/>
      <c r="P524" s="25">
        <f t="shared" si="71"/>
        <v>4137</v>
      </c>
      <c r="Q524" s="25">
        <f t="shared" si="65"/>
        <v>9530.48</v>
      </c>
      <c r="R524" s="25">
        <f t="shared" si="66"/>
        <v>10703</v>
      </c>
      <c r="S524" s="25">
        <f t="shared" si="67"/>
        <v>60469.520000000004</v>
      </c>
      <c r="T524" s="37" t="s">
        <v>44</v>
      </c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  <c r="LD524" s="33"/>
      <c r="LE524" s="33"/>
      <c r="LF524" s="33"/>
      <c r="LG524" s="33"/>
      <c r="LH524" s="33"/>
      <c r="LI524" s="33"/>
      <c r="LJ524" s="33"/>
      <c r="LK524" s="33"/>
      <c r="LL524" s="33"/>
      <c r="LM524" s="33"/>
      <c r="LN524" s="33"/>
      <c r="LO524" s="33"/>
      <c r="LP524" s="33"/>
      <c r="LQ524" s="33"/>
      <c r="LR524" s="33"/>
      <c r="LS524" s="33"/>
      <c r="LT524" s="33"/>
      <c r="LU524" s="33"/>
      <c r="LV524" s="33"/>
      <c r="LW524" s="33"/>
      <c r="LX524" s="33"/>
      <c r="LY524" s="33"/>
      <c r="LZ524" s="33"/>
      <c r="MA524" s="33"/>
      <c r="MB524" s="33"/>
      <c r="MC524" s="33"/>
      <c r="MD524" s="33"/>
      <c r="ME524" s="33"/>
      <c r="MF524" s="33"/>
      <c r="MG524" s="33"/>
      <c r="MH524" s="33"/>
      <c r="MI524" s="33"/>
      <c r="MJ524" s="33"/>
      <c r="MK524" s="33"/>
      <c r="ML524" s="33"/>
      <c r="MM524" s="33"/>
      <c r="MN524" s="33"/>
      <c r="MO524" s="33"/>
      <c r="MP524" s="33"/>
      <c r="MQ524" s="33"/>
      <c r="MR524" s="33"/>
      <c r="MS524" s="33"/>
      <c r="MT524" s="33"/>
      <c r="MU524" s="33"/>
      <c r="MV524" s="33"/>
      <c r="MW524" s="33"/>
      <c r="MX524" s="33"/>
      <c r="MY524" s="33"/>
      <c r="MZ524" s="33"/>
      <c r="NA524" s="33"/>
      <c r="NB524" s="33"/>
      <c r="NC524" s="33"/>
      <c r="ND524" s="33"/>
      <c r="NE524" s="33"/>
      <c r="NF524" s="33"/>
      <c r="NG524" s="33"/>
      <c r="NH524" s="33"/>
      <c r="NI524" s="33"/>
      <c r="NJ524" s="33"/>
      <c r="NK524" s="33"/>
      <c r="NL524" s="33"/>
      <c r="NM524" s="33"/>
      <c r="NN524" s="33"/>
      <c r="NO524" s="33"/>
      <c r="NP524" s="33"/>
      <c r="NQ524" s="33"/>
      <c r="NR524" s="33"/>
      <c r="NS524" s="33"/>
      <c r="NT524" s="33"/>
      <c r="NU524" s="33"/>
      <c r="NV524" s="33"/>
      <c r="NW524" s="33"/>
      <c r="NX524" s="33"/>
      <c r="NY524" s="33"/>
      <c r="NZ524" s="33"/>
      <c r="OA524" s="33"/>
      <c r="OB524" s="33"/>
      <c r="OC524" s="33"/>
      <c r="OD524" s="33"/>
      <c r="OE524" s="33"/>
      <c r="OF524" s="33"/>
      <c r="OG524" s="33"/>
      <c r="OH524" s="33"/>
      <c r="OI524" s="33"/>
      <c r="OJ524" s="33"/>
      <c r="OK524" s="33"/>
      <c r="OL524" s="33"/>
      <c r="OM524" s="33"/>
      <c r="ON524" s="33"/>
      <c r="OO524" s="33"/>
      <c r="OP524" s="33"/>
      <c r="OQ524" s="33"/>
      <c r="OR524" s="33"/>
      <c r="OS524" s="33"/>
      <c r="OT524" s="33"/>
      <c r="OU524" s="33"/>
      <c r="OV524" s="33"/>
      <c r="OW524" s="33"/>
      <c r="OX524" s="33"/>
      <c r="OY524" s="33"/>
      <c r="OZ524" s="33"/>
      <c r="PA524" s="33"/>
      <c r="PB524" s="33"/>
      <c r="PC524" s="33"/>
      <c r="PD524" s="33"/>
      <c r="PE524" s="33"/>
      <c r="PF524" s="33"/>
      <c r="PG524" s="33"/>
      <c r="PH524" s="33"/>
      <c r="PI524" s="33"/>
      <c r="PJ524" s="33"/>
      <c r="PK524" s="33"/>
      <c r="PL524" s="33"/>
      <c r="PM524" s="33"/>
      <c r="PN524" s="33"/>
      <c r="PO524" s="33"/>
      <c r="PP524" s="33"/>
      <c r="PQ524" s="33"/>
      <c r="PR524" s="33"/>
      <c r="PS524" s="33"/>
      <c r="PT524" s="33"/>
      <c r="PU524" s="33"/>
      <c r="PV524" s="33"/>
      <c r="PW524" s="33"/>
      <c r="PX524" s="33"/>
      <c r="PY524" s="33"/>
      <c r="PZ524" s="33"/>
      <c r="QA524" s="33"/>
      <c r="QB524" s="33"/>
      <c r="QC524" s="33"/>
      <c r="QD524" s="33"/>
      <c r="QE524" s="33"/>
      <c r="QF524" s="33"/>
      <c r="QG524" s="33"/>
      <c r="QH524" s="33"/>
      <c r="QI524" s="33"/>
      <c r="QJ524" s="33"/>
      <c r="QK524" s="33"/>
      <c r="QL524" s="33"/>
      <c r="QM524" s="33"/>
      <c r="QN524" s="33"/>
      <c r="QO524" s="33"/>
      <c r="QP524" s="33"/>
      <c r="QQ524" s="33"/>
      <c r="QR524" s="33"/>
      <c r="QS524" s="33"/>
      <c r="QT524" s="33"/>
      <c r="QU524" s="33"/>
      <c r="QV524" s="33"/>
      <c r="QW524" s="33"/>
      <c r="QX524" s="33"/>
      <c r="QY524" s="33"/>
      <c r="QZ524" s="33"/>
      <c r="RA524" s="33"/>
      <c r="RB524" s="33"/>
      <c r="RC524" s="33"/>
      <c r="RD524" s="33"/>
      <c r="RE524" s="33"/>
      <c r="RF524" s="33"/>
      <c r="RG524" s="33"/>
      <c r="RH524" s="33"/>
      <c r="RI524" s="33"/>
      <c r="RJ524" s="33"/>
      <c r="RK524" s="33"/>
      <c r="RL524" s="33"/>
      <c r="RM524" s="33"/>
      <c r="RN524" s="33"/>
      <c r="RO524" s="33"/>
      <c r="RP524" s="33"/>
      <c r="RQ524" s="33"/>
      <c r="RR524" s="33"/>
      <c r="RS524" s="33"/>
      <c r="RT524" s="33"/>
      <c r="RU524" s="33"/>
      <c r="RV524" s="33"/>
      <c r="RW524" s="33"/>
      <c r="RX524" s="33"/>
      <c r="RY524" s="33"/>
      <c r="RZ524" s="33"/>
      <c r="SA524" s="33"/>
      <c r="SB524" s="33"/>
      <c r="SC524" s="33"/>
      <c r="SD524" s="33"/>
      <c r="SE524" s="33"/>
      <c r="SF524" s="33"/>
      <c r="SG524" s="33"/>
      <c r="SH524" s="33"/>
      <c r="SI524" s="33"/>
      <c r="SJ524" s="33"/>
      <c r="SK524" s="33"/>
      <c r="SL524" s="33"/>
      <c r="SM524" s="33"/>
      <c r="SN524" s="33"/>
      <c r="SO524" s="33"/>
      <c r="SP524" s="33"/>
      <c r="SQ524" s="33"/>
      <c r="SR524" s="33"/>
      <c r="SS524" s="33"/>
      <c r="ST524" s="33"/>
      <c r="SU524" s="33"/>
      <c r="SV524" s="33"/>
      <c r="SW524" s="33"/>
      <c r="SX524" s="33"/>
      <c r="SY524" s="33"/>
      <c r="SZ524" s="33"/>
      <c r="TA524" s="33"/>
      <c r="TB524" s="33"/>
      <c r="TC524" s="33"/>
      <c r="TD524" s="33"/>
      <c r="TE524" s="33"/>
      <c r="TF524" s="33"/>
      <c r="TG524" s="33"/>
      <c r="TH524" s="33"/>
      <c r="TI524" s="33"/>
      <c r="TJ524" s="33"/>
      <c r="TK524" s="33"/>
      <c r="TL524" s="33"/>
      <c r="TM524" s="33"/>
      <c r="TN524" s="33"/>
      <c r="TO524" s="33"/>
      <c r="TP524" s="33"/>
      <c r="TQ524" s="33"/>
      <c r="TR524" s="33"/>
      <c r="TS524" s="33"/>
      <c r="TT524" s="33"/>
      <c r="TU524" s="33"/>
      <c r="TV524" s="33"/>
      <c r="TW524" s="33"/>
      <c r="TX524" s="33"/>
      <c r="TY524" s="33"/>
      <c r="TZ524" s="33"/>
      <c r="UA524" s="33"/>
      <c r="UB524" s="33"/>
      <c r="UC524" s="33"/>
      <c r="UD524" s="33"/>
      <c r="UE524" s="33"/>
      <c r="UF524" s="33"/>
      <c r="UG524" s="33"/>
      <c r="UH524" s="33"/>
      <c r="UI524" s="33"/>
      <c r="UJ524" s="33"/>
      <c r="UK524" s="33"/>
      <c r="UL524" s="33"/>
    </row>
    <row r="525" spans="1:558" s="13" customFormat="1" x14ac:dyDescent="0.25">
      <c r="A525" s="54">
        <v>519</v>
      </c>
      <c r="B525" s="24" t="s">
        <v>767</v>
      </c>
      <c r="C525" s="54" t="s">
        <v>913</v>
      </c>
      <c r="D525" s="80" t="s">
        <v>757</v>
      </c>
      <c r="E525" s="80" t="s">
        <v>174</v>
      </c>
      <c r="F525" s="86" t="s">
        <v>921</v>
      </c>
      <c r="G525" s="35">
        <v>45000</v>
      </c>
      <c r="H525" s="97">
        <v>1148.33</v>
      </c>
      <c r="I525" s="25">
        <v>25</v>
      </c>
      <c r="J525" s="97">
        <v>1291.5</v>
      </c>
      <c r="K525" s="63">
        <f t="shared" si="68"/>
        <v>3194.9999999999995</v>
      </c>
      <c r="L525" s="36">
        <f t="shared" si="69"/>
        <v>495.00000000000006</v>
      </c>
      <c r="M525" s="73">
        <v>1368</v>
      </c>
      <c r="N525" s="35">
        <f t="shared" si="70"/>
        <v>3190.5</v>
      </c>
      <c r="O525" s="35"/>
      <c r="P525" s="35">
        <f t="shared" si="71"/>
        <v>2659.5</v>
      </c>
      <c r="Q525" s="25">
        <f t="shared" si="65"/>
        <v>3832.83</v>
      </c>
      <c r="R525" s="35">
        <f t="shared" si="66"/>
        <v>6880.5</v>
      </c>
      <c r="S525" s="35">
        <f t="shared" si="67"/>
        <v>41167.17</v>
      </c>
      <c r="T525" s="37" t="s">
        <v>44</v>
      </c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  <c r="LD525" s="33"/>
      <c r="LE525" s="33"/>
      <c r="LF525" s="33"/>
      <c r="LG525" s="33"/>
      <c r="LH525" s="33"/>
      <c r="LI525" s="33"/>
      <c r="LJ525" s="33"/>
      <c r="LK525" s="33"/>
      <c r="LL525" s="33"/>
      <c r="LM525" s="33"/>
      <c r="LN525" s="33"/>
      <c r="LO525" s="33"/>
      <c r="LP525" s="33"/>
      <c r="LQ525" s="33"/>
      <c r="LR525" s="33"/>
      <c r="LS525" s="33"/>
      <c r="LT525" s="33"/>
      <c r="LU525" s="33"/>
      <c r="LV525" s="33"/>
      <c r="LW525" s="33"/>
      <c r="LX525" s="33"/>
      <c r="LY525" s="33"/>
      <c r="LZ525" s="33"/>
      <c r="MA525" s="33"/>
      <c r="MB525" s="33"/>
      <c r="MC525" s="33"/>
      <c r="MD525" s="33"/>
      <c r="ME525" s="33"/>
      <c r="MF525" s="33"/>
      <c r="MG525" s="33"/>
      <c r="MH525" s="33"/>
      <c r="MI525" s="33"/>
      <c r="MJ525" s="33"/>
      <c r="MK525" s="33"/>
      <c r="ML525" s="33"/>
      <c r="MM525" s="33"/>
      <c r="MN525" s="33"/>
      <c r="MO525" s="33"/>
      <c r="MP525" s="33"/>
      <c r="MQ525" s="33"/>
      <c r="MR525" s="33"/>
      <c r="MS525" s="33"/>
      <c r="MT525" s="33"/>
      <c r="MU525" s="33"/>
      <c r="MV525" s="33"/>
      <c r="MW525" s="33"/>
      <c r="MX525" s="33"/>
      <c r="MY525" s="33"/>
      <c r="MZ525" s="33"/>
      <c r="NA525" s="33"/>
      <c r="NB525" s="33"/>
      <c r="NC525" s="33"/>
      <c r="ND525" s="33"/>
      <c r="NE525" s="33"/>
      <c r="NF525" s="33"/>
      <c r="NG525" s="33"/>
      <c r="NH525" s="33"/>
      <c r="NI525" s="33"/>
      <c r="NJ525" s="33"/>
      <c r="NK525" s="33"/>
      <c r="NL525" s="33"/>
      <c r="NM525" s="33"/>
      <c r="NN525" s="33"/>
      <c r="NO525" s="33"/>
      <c r="NP525" s="33"/>
      <c r="NQ525" s="33"/>
      <c r="NR525" s="33"/>
      <c r="NS525" s="33"/>
      <c r="NT525" s="33"/>
      <c r="NU525" s="33"/>
      <c r="NV525" s="33"/>
      <c r="NW525" s="33"/>
      <c r="NX525" s="33"/>
      <c r="NY525" s="33"/>
      <c r="NZ525" s="33"/>
      <c r="OA525" s="33"/>
      <c r="OB525" s="33"/>
      <c r="OC525" s="33"/>
      <c r="OD525" s="33"/>
      <c r="OE525" s="33"/>
      <c r="OF525" s="33"/>
      <c r="OG525" s="33"/>
      <c r="OH525" s="33"/>
      <c r="OI525" s="33"/>
      <c r="OJ525" s="33"/>
      <c r="OK525" s="33"/>
      <c r="OL525" s="33"/>
      <c r="OM525" s="33"/>
      <c r="ON525" s="33"/>
      <c r="OO525" s="33"/>
      <c r="OP525" s="33"/>
      <c r="OQ525" s="33"/>
      <c r="OR525" s="33"/>
      <c r="OS525" s="33"/>
      <c r="OT525" s="33"/>
      <c r="OU525" s="33"/>
      <c r="OV525" s="33"/>
      <c r="OW525" s="33"/>
      <c r="OX525" s="33"/>
      <c r="OY525" s="33"/>
      <c r="OZ525" s="33"/>
      <c r="PA525" s="33"/>
      <c r="PB525" s="33"/>
      <c r="PC525" s="33"/>
      <c r="PD525" s="33"/>
      <c r="PE525" s="33"/>
      <c r="PF525" s="33"/>
      <c r="PG525" s="33"/>
      <c r="PH525" s="33"/>
      <c r="PI525" s="33"/>
      <c r="PJ525" s="33"/>
      <c r="PK525" s="33"/>
      <c r="PL525" s="33"/>
      <c r="PM525" s="33"/>
      <c r="PN525" s="33"/>
      <c r="PO525" s="33"/>
      <c r="PP525" s="33"/>
      <c r="PQ525" s="33"/>
      <c r="PR525" s="33"/>
      <c r="PS525" s="33"/>
      <c r="PT525" s="33"/>
      <c r="PU525" s="33"/>
      <c r="PV525" s="33"/>
      <c r="PW525" s="33"/>
      <c r="PX525" s="33"/>
      <c r="PY525" s="33"/>
      <c r="PZ525" s="33"/>
      <c r="QA525" s="33"/>
      <c r="QB525" s="33"/>
      <c r="QC525" s="33"/>
      <c r="QD525" s="33"/>
      <c r="QE525" s="33"/>
      <c r="QF525" s="33"/>
      <c r="QG525" s="33"/>
      <c r="QH525" s="33"/>
      <c r="QI525" s="33"/>
      <c r="QJ525" s="33"/>
      <c r="QK525" s="33"/>
      <c r="QL525" s="33"/>
      <c r="QM525" s="33"/>
      <c r="QN525" s="33"/>
      <c r="QO525" s="33"/>
      <c r="QP525" s="33"/>
      <c r="QQ525" s="33"/>
      <c r="QR525" s="33"/>
      <c r="QS525" s="33"/>
      <c r="QT525" s="33"/>
      <c r="QU525" s="33"/>
      <c r="QV525" s="33"/>
      <c r="QW525" s="33"/>
      <c r="QX525" s="33"/>
      <c r="QY525" s="33"/>
      <c r="QZ525" s="33"/>
      <c r="RA525" s="33"/>
      <c r="RB525" s="33"/>
      <c r="RC525" s="33"/>
      <c r="RD525" s="33"/>
      <c r="RE525" s="33"/>
      <c r="RF525" s="33"/>
      <c r="RG525" s="33"/>
      <c r="RH525" s="33"/>
      <c r="RI525" s="33"/>
      <c r="RJ525" s="33"/>
      <c r="RK525" s="33"/>
      <c r="RL525" s="33"/>
      <c r="RM525" s="33"/>
      <c r="RN525" s="33"/>
      <c r="RO525" s="33"/>
      <c r="RP525" s="33"/>
      <c r="RQ525" s="33"/>
      <c r="RR525" s="33"/>
      <c r="RS525" s="33"/>
      <c r="RT525" s="33"/>
      <c r="RU525" s="33"/>
      <c r="RV525" s="33"/>
      <c r="RW525" s="33"/>
      <c r="RX525" s="33"/>
      <c r="RY525" s="33"/>
      <c r="RZ525" s="33"/>
      <c r="SA525" s="33"/>
      <c r="SB525" s="33"/>
      <c r="SC525" s="33"/>
      <c r="SD525" s="33"/>
      <c r="SE525" s="33"/>
      <c r="SF525" s="33"/>
      <c r="SG525" s="33"/>
      <c r="SH525" s="33"/>
      <c r="SI525" s="33"/>
      <c r="SJ525" s="33"/>
      <c r="SK525" s="33"/>
      <c r="SL525" s="33"/>
      <c r="SM525" s="33"/>
      <c r="SN525" s="33"/>
      <c r="SO525" s="33"/>
      <c r="SP525" s="33"/>
      <c r="SQ525" s="33"/>
      <c r="SR525" s="33"/>
      <c r="SS525" s="33"/>
      <c r="ST525" s="33"/>
      <c r="SU525" s="33"/>
      <c r="SV525" s="33"/>
      <c r="SW525" s="33"/>
      <c r="SX525" s="33"/>
      <c r="SY525" s="33"/>
      <c r="SZ525" s="33"/>
      <c r="TA525" s="33"/>
      <c r="TB525" s="33"/>
      <c r="TC525" s="33"/>
      <c r="TD525" s="33"/>
      <c r="TE525" s="33"/>
      <c r="TF525" s="33"/>
      <c r="TG525" s="33"/>
      <c r="TH525" s="33"/>
      <c r="TI525" s="33"/>
      <c r="TJ525" s="33"/>
      <c r="TK525" s="33"/>
      <c r="TL525" s="33"/>
      <c r="TM525" s="33"/>
      <c r="TN525" s="33"/>
      <c r="TO525" s="33"/>
      <c r="TP525" s="33"/>
      <c r="TQ525" s="33"/>
      <c r="TR525" s="33"/>
      <c r="TS525" s="33"/>
      <c r="TT525" s="33"/>
      <c r="TU525" s="33"/>
      <c r="TV525" s="33"/>
      <c r="TW525" s="33"/>
      <c r="TX525" s="33"/>
      <c r="TY525" s="33"/>
      <c r="TZ525" s="33"/>
      <c r="UA525" s="33"/>
      <c r="UB525" s="33"/>
      <c r="UC525" s="33"/>
      <c r="UD525" s="33"/>
      <c r="UE525" s="33"/>
      <c r="UF525" s="33"/>
      <c r="UG525" s="33"/>
      <c r="UH525" s="33"/>
      <c r="UI525" s="33"/>
      <c r="UJ525" s="33"/>
      <c r="UK525" s="33"/>
      <c r="UL525" s="33"/>
    </row>
    <row r="526" spans="1:558" s="13" customFormat="1" x14ac:dyDescent="0.25">
      <c r="A526" s="54">
        <v>520</v>
      </c>
      <c r="B526" s="24" t="s">
        <v>783</v>
      </c>
      <c r="C526" s="54" t="s">
        <v>913</v>
      </c>
      <c r="D526" s="80" t="s">
        <v>757</v>
      </c>
      <c r="E526" s="80" t="s">
        <v>174</v>
      </c>
      <c r="F526" s="86" t="s">
        <v>921</v>
      </c>
      <c r="G526" s="35">
        <v>45000</v>
      </c>
      <c r="H526" s="97">
        <v>1148.33</v>
      </c>
      <c r="I526" s="25">
        <v>25</v>
      </c>
      <c r="J526" s="97">
        <v>1291.5</v>
      </c>
      <c r="K526" s="63">
        <f t="shared" si="68"/>
        <v>3194.9999999999995</v>
      </c>
      <c r="L526" s="36">
        <f t="shared" si="69"/>
        <v>495.00000000000006</v>
      </c>
      <c r="M526" s="73">
        <v>1368</v>
      </c>
      <c r="N526" s="35">
        <f t="shared" si="70"/>
        <v>3190.5</v>
      </c>
      <c r="O526" s="35"/>
      <c r="P526" s="35">
        <f t="shared" si="71"/>
        <v>2659.5</v>
      </c>
      <c r="Q526" s="25">
        <f t="shared" si="65"/>
        <v>3832.83</v>
      </c>
      <c r="R526" s="35">
        <f t="shared" si="66"/>
        <v>6880.5</v>
      </c>
      <c r="S526" s="35">
        <f t="shared" si="67"/>
        <v>41167.17</v>
      </c>
      <c r="T526" s="37" t="s">
        <v>44</v>
      </c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  <c r="LD526" s="33"/>
      <c r="LE526" s="33"/>
      <c r="LF526" s="33"/>
      <c r="LG526" s="33"/>
      <c r="LH526" s="33"/>
      <c r="LI526" s="33"/>
      <c r="LJ526" s="33"/>
      <c r="LK526" s="33"/>
      <c r="LL526" s="33"/>
      <c r="LM526" s="33"/>
      <c r="LN526" s="33"/>
      <c r="LO526" s="33"/>
      <c r="LP526" s="33"/>
      <c r="LQ526" s="33"/>
      <c r="LR526" s="33"/>
      <c r="LS526" s="33"/>
      <c r="LT526" s="33"/>
      <c r="LU526" s="33"/>
      <c r="LV526" s="33"/>
      <c r="LW526" s="33"/>
      <c r="LX526" s="33"/>
      <c r="LY526" s="33"/>
      <c r="LZ526" s="33"/>
      <c r="MA526" s="33"/>
      <c r="MB526" s="33"/>
      <c r="MC526" s="33"/>
      <c r="MD526" s="33"/>
      <c r="ME526" s="33"/>
      <c r="MF526" s="33"/>
      <c r="MG526" s="33"/>
      <c r="MH526" s="33"/>
      <c r="MI526" s="33"/>
      <c r="MJ526" s="33"/>
      <c r="MK526" s="33"/>
      <c r="ML526" s="33"/>
      <c r="MM526" s="33"/>
      <c r="MN526" s="33"/>
      <c r="MO526" s="33"/>
      <c r="MP526" s="33"/>
      <c r="MQ526" s="33"/>
      <c r="MR526" s="33"/>
      <c r="MS526" s="33"/>
      <c r="MT526" s="33"/>
      <c r="MU526" s="33"/>
      <c r="MV526" s="33"/>
      <c r="MW526" s="33"/>
      <c r="MX526" s="33"/>
      <c r="MY526" s="33"/>
      <c r="MZ526" s="33"/>
      <c r="NA526" s="33"/>
      <c r="NB526" s="33"/>
      <c r="NC526" s="33"/>
      <c r="ND526" s="33"/>
      <c r="NE526" s="33"/>
      <c r="NF526" s="33"/>
      <c r="NG526" s="33"/>
      <c r="NH526" s="33"/>
      <c r="NI526" s="33"/>
      <c r="NJ526" s="33"/>
      <c r="NK526" s="33"/>
      <c r="NL526" s="33"/>
      <c r="NM526" s="33"/>
      <c r="NN526" s="33"/>
      <c r="NO526" s="33"/>
      <c r="NP526" s="33"/>
      <c r="NQ526" s="33"/>
      <c r="NR526" s="33"/>
      <c r="NS526" s="33"/>
      <c r="NT526" s="33"/>
      <c r="NU526" s="33"/>
      <c r="NV526" s="33"/>
      <c r="NW526" s="33"/>
      <c r="NX526" s="33"/>
      <c r="NY526" s="33"/>
      <c r="NZ526" s="33"/>
      <c r="OA526" s="33"/>
      <c r="OB526" s="33"/>
      <c r="OC526" s="33"/>
      <c r="OD526" s="33"/>
      <c r="OE526" s="33"/>
      <c r="OF526" s="33"/>
      <c r="OG526" s="33"/>
      <c r="OH526" s="33"/>
      <c r="OI526" s="33"/>
      <c r="OJ526" s="33"/>
      <c r="OK526" s="33"/>
      <c r="OL526" s="33"/>
      <c r="OM526" s="33"/>
      <c r="ON526" s="33"/>
      <c r="OO526" s="33"/>
      <c r="OP526" s="33"/>
      <c r="OQ526" s="33"/>
      <c r="OR526" s="33"/>
      <c r="OS526" s="33"/>
      <c r="OT526" s="33"/>
      <c r="OU526" s="33"/>
      <c r="OV526" s="33"/>
      <c r="OW526" s="33"/>
      <c r="OX526" s="33"/>
      <c r="OY526" s="33"/>
      <c r="OZ526" s="33"/>
      <c r="PA526" s="33"/>
      <c r="PB526" s="33"/>
      <c r="PC526" s="33"/>
      <c r="PD526" s="33"/>
      <c r="PE526" s="33"/>
      <c r="PF526" s="33"/>
      <c r="PG526" s="33"/>
      <c r="PH526" s="33"/>
      <c r="PI526" s="33"/>
      <c r="PJ526" s="33"/>
      <c r="PK526" s="33"/>
      <c r="PL526" s="33"/>
      <c r="PM526" s="33"/>
      <c r="PN526" s="33"/>
      <c r="PO526" s="33"/>
      <c r="PP526" s="33"/>
      <c r="PQ526" s="33"/>
      <c r="PR526" s="33"/>
      <c r="PS526" s="33"/>
      <c r="PT526" s="33"/>
      <c r="PU526" s="33"/>
      <c r="PV526" s="33"/>
      <c r="PW526" s="33"/>
      <c r="PX526" s="33"/>
      <c r="PY526" s="33"/>
      <c r="PZ526" s="33"/>
      <c r="QA526" s="33"/>
      <c r="QB526" s="33"/>
      <c r="QC526" s="33"/>
      <c r="QD526" s="33"/>
      <c r="QE526" s="33"/>
      <c r="QF526" s="33"/>
      <c r="QG526" s="33"/>
      <c r="QH526" s="33"/>
      <c r="QI526" s="33"/>
      <c r="QJ526" s="33"/>
      <c r="QK526" s="33"/>
      <c r="QL526" s="33"/>
      <c r="QM526" s="33"/>
      <c r="QN526" s="33"/>
      <c r="QO526" s="33"/>
      <c r="QP526" s="33"/>
      <c r="QQ526" s="33"/>
      <c r="QR526" s="33"/>
      <c r="QS526" s="33"/>
      <c r="QT526" s="33"/>
      <c r="QU526" s="33"/>
      <c r="QV526" s="33"/>
      <c r="QW526" s="33"/>
      <c r="QX526" s="33"/>
      <c r="QY526" s="33"/>
      <c r="QZ526" s="33"/>
      <c r="RA526" s="33"/>
      <c r="RB526" s="33"/>
      <c r="RC526" s="33"/>
      <c r="RD526" s="33"/>
      <c r="RE526" s="33"/>
      <c r="RF526" s="33"/>
      <c r="RG526" s="33"/>
      <c r="RH526" s="33"/>
      <c r="RI526" s="33"/>
      <c r="RJ526" s="33"/>
      <c r="RK526" s="33"/>
      <c r="RL526" s="33"/>
      <c r="RM526" s="33"/>
      <c r="RN526" s="33"/>
      <c r="RO526" s="33"/>
      <c r="RP526" s="33"/>
      <c r="RQ526" s="33"/>
      <c r="RR526" s="33"/>
      <c r="RS526" s="33"/>
      <c r="RT526" s="33"/>
      <c r="RU526" s="33"/>
      <c r="RV526" s="33"/>
      <c r="RW526" s="33"/>
      <c r="RX526" s="33"/>
      <c r="RY526" s="33"/>
      <c r="RZ526" s="33"/>
      <c r="SA526" s="33"/>
      <c r="SB526" s="33"/>
      <c r="SC526" s="33"/>
      <c r="SD526" s="33"/>
      <c r="SE526" s="33"/>
      <c r="SF526" s="33"/>
      <c r="SG526" s="33"/>
      <c r="SH526" s="33"/>
      <c r="SI526" s="33"/>
      <c r="SJ526" s="33"/>
      <c r="SK526" s="33"/>
      <c r="SL526" s="33"/>
      <c r="SM526" s="33"/>
      <c r="SN526" s="33"/>
      <c r="SO526" s="33"/>
      <c r="SP526" s="33"/>
      <c r="SQ526" s="33"/>
      <c r="SR526" s="33"/>
      <c r="SS526" s="33"/>
      <c r="ST526" s="33"/>
      <c r="SU526" s="33"/>
      <c r="SV526" s="33"/>
      <c r="SW526" s="33"/>
      <c r="SX526" s="33"/>
      <c r="SY526" s="33"/>
      <c r="SZ526" s="33"/>
      <c r="TA526" s="33"/>
      <c r="TB526" s="33"/>
      <c r="TC526" s="33"/>
      <c r="TD526" s="33"/>
      <c r="TE526" s="33"/>
      <c r="TF526" s="33"/>
      <c r="TG526" s="33"/>
      <c r="TH526" s="33"/>
      <c r="TI526" s="33"/>
      <c r="TJ526" s="33"/>
      <c r="TK526" s="33"/>
      <c r="TL526" s="33"/>
      <c r="TM526" s="33"/>
      <c r="TN526" s="33"/>
      <c r="TO526" s="33"/>
      <c r="TP526" s="33"/>
      <c r="TQ526" s="33"/>
      <c r="TR526" s="33"/>
      <c r="TS526" s="33"/>
      <c r="TT526" s="33"/>
      <c r="TU526" s="33"/>
      <c r="TV526" s="33"/>
      <c r="TW526" s="33"/>
      <c r="TX526" s="33"/>
      <c r="TY526" s="33"/>
      <c r="TZ526" s="33"/>
      <c r="UA526" s="33"/>
      <c r="UB526" s="33"/>
      <c r="UC526" s="33"/>
      <c r="UD526" s="33"/>
      <c r="UE526" s="33"/>
      <c r="UF526" s="33"/>
      <c r="UG526" s="33"/>
      <c r="UH526" s="33"/>
      <c r="UI526" s="33"/>
      <c r="UJ526" s="33"/>
      <c r="UK526" s="33"/>
      <c r="UL526" s="33"/>
    </row>
    <row r="527" spans="1:558" s="13" customFormat="1" x14ac:dyDescent="0.25">
      <c r="A527" s="54">
        <v>521</v>
      </c>
      <c r="B527" s="24" t="s">
        <v>759</v>
      </c>
      <c r="C527" s="54" t="s">
        <v>913</v>
      </c>
      <c r="D527" s="80" t="s">
        <v>757</v>
      </c>
      <c r="E527" s="80" t="s">
        <v>880</v>
      </c>
      <c r="F527" s="86" t="s">
        <v>921</v>
      </c>
      <c r="G527" s="35">
        <v>41000</v>
      </c>
      <c r="H527" s="100">
        <v>583.79</v>
      </c>
      <c r="I527" s="25">
        <v>25</v>
      </c>
      <c r="J527" s="97">
        <v>1176.7</v>
      </c>
      <c r="K527" s="63">
        <f t="shared" si="68"/>
        <v>2910.9999999999995</v>
      </c>
      <c r="L527" s="36">
        <f t="shared" si="69"/>
        <v>451.00000000000006</v>
      </c>
      <c r="M527" s="73">
        <v>1246.4000000000001</v>
      </c>
      <c r="N527" s="35">
        <f t="shared" si="70"/>
        <v>2906.9</v>
      </c>
      <c r="O527" s="35"/>
      <c r="P527" s="35">
        <f t="shared" si="71"/>
        <v>2423.1000000000004</v>
      </c>
      <c r="Q527" s="25">
        <f t="shared" si="65"/>
        <v>3031.8900000000003</v>
      </c>
      <c r="R527" s="35">
        <f t="shared" si="66"/>
        <v>6268.9</v>
      </c>
      <c r="S527" s="35">
        <f t="shared" si="67"/>
        <v>37968.11</v>
      </c>
      <c r="T527" s="37" t="s">
        <v>44</v>
      </c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  <c r="LD527" s="33"/>
      <c r="LE527" s="33"/>
      <c r="LF527" s="33"/>
      <c r="LG527" s="33"/>
      <c r="LH527" s="33"/>
      <c r="LI527" s="33"/>
      <c r="LJ527" s="33"/>
      <c r="LK527" s="33"/>
      <c r="LL527" s="33"/>
      <c r="LM527" s="33"/>
      <c r="LN527" s="33"/>
      <c r="LO527" s="33"/>
      <c r="LP527" s="33"/>
      <c r="LQ527" s="33"/>
      <c r="LR527" s="33"/>
      <c r="LS527" s="33"/>
      <c r="LT527" s="33"/>
      <c r="LU527" s="33"/>
      <c r="LV527" s="33"/>
      <c r="LW527" s="33"/>
      <c r="LX527" s="33"/>
      <c r="LY527" s="33"/>
      <c r="LZ527" s="33"/>
      <c r="MA527" s="33"/>
      <c r="MB527" s="33"/>
      <c r="MC527" s="33"/>
      <c r="MD527" s="33"/>
      <c r="ME527" s="33"/>
      <c r="MF527" s="33"/>
      <c r="MG527" s="33"/>
      <c r="MH527" s="33"/>
      <c r="MI527" s="33"/>
      <c r="MJ527" s="33"/>
      <c r="MK527" s="33"/>
      <c r="ML527" s="33"/>
      <c r="MM527" s="33"/>
      <c r="MN527" s="33"/>
      <c r="MO527" s="33"/>
      <c r="MP527" s="33"/>
      <c r="MQ527" s="33"/>
      <c r="MR527" s="33"/>
      <c r="MS527" s="33"/>
      <c r="MT527" s="33"/>
      <c r="MU527" s="33"/>
      <c r="MV527" s="33"/>
      <c r="MW527" s="33"/>
      <c r="MX527" s="33"/>
      <c r="MY527" s="33"/>
      <c r="MZ527" s="33"/>
      <c r="NA527" s="33"/>
      <c r="NB527" s="33"/>
      <c r="NC527" s="33"/>
      <c r="ND527" s="33"/>
      <c r="NE527" s="33"/>
      <c r="NF527" s="33"/>
      <c r="NG527" s="33"/>
      <c r="NH527" s="33"/>
      <c r="NI527" s="33"/>
      <c r="NJ527" s="33"/>
      <c r="NK527" s="33"/>
      <c r="NL527" s="33"/>
      <c r="NM527" s="33"/>
      <c r="NN527" s="33"/>
      <c r="NO527" s="33"/>
      <c r="NP527" s="33"/>
      <c r="NQ527" s="33"/>
      <c r="NR527" s="33"/>
      <c r="NS527" s="33"/>
      <c r="NT527" s="33"/>
      <c r="NU527" s="33"/>
      <c r="NV527" s="33"/>
      <c r="NW527" s="33"/>
      <c r="NX527" s="33"/>
      <c r="NY527" s="33"/>
      <c r="NZ527" s="33"/>
      <c r="OA527" s="33"/>
      <c r="OB527" s="33"/>
      <c r="OC527" s="33"/>
      <c r="OD527" s="33"/>
      <c r="OE527" s="33"/>
      <c r="OF527" s="33"/>
      <c r="OG527" s="33"/>
      <c r="OH527" s="33"/>
      <c r="OI527" s="33"/>
      <c r="OJ527" s="33"/>
      <c r="OK527" s="33"/>
      <c r="OL527" s="33"/>
      <c r="OM527" s="33"/>
      <c r="ON527" s="33"/>
      <c r="OO527" s="33"/>
      <c r="OP527" s="33"/>
      <c r="OQ527" s="33"/>
      <c r="OR527" s="33"/>
      <c r="OS527" s="33"/>
      <c r="OT527" s="33"/>
      <c r="OU527" s="33"/>
      <c r="OV527" s="33"/>
      <c r="OW527" s="33"/>
      <c r="OX527" s="33"/>
      <c r="OY527" s="33"/>
      <c r="OZ527" s="33"/>
      <c r="PA527" s="33"/>
      <c r="PB527" s="33"/>
      <c r="PC527" s="33"/>
      <c r="PD527" s="33"/>
      <c r="PE527" s="33"/>
      <c r="PF527" s="33"/>
      <c r="PG527" s="33"/>
      <c r="PH527" s="33"/>
      <c r="PI527" s="33"/>
      <c r="PJ527" s="33"/>
      <c r="PK527" s="33"/>
      <c r="PL527" s="33"/>
      <c r="PM527" s="33"/>
      <c r="PN527" s="33"/>
      <c r="PO527" s="33"/>
      <c r="PP527" s="33"/>
      <c r="PQ527" s="33"/>
      <c r="PR527" s="33"/>
      <c r="PS527" s="33"/>
      <c r="PT527" s="33"/>
      <c r="PU527" s="33"/>
      <c r="PV527" s="33"/>
      <c r="PW527" s="33"/>
      <c r="PX527" s="33"/>
      <c r="PY527" s="33"/>
      <c r="PZ527" s="33"/>
      <c r="QA527" s="33"/>
      <c r="QB527" s="33"/>
      <c r="QC527" s="33"/>
      <c r="QD527" s="33"/>
      <c r="QE527" s="33"/>
      <c r="QF527" s="33"/>
      <c r="QG527" s="33"/>
      <c r="QH527" s="33"/>
      <c r="QI527" s="33"/>
      <c r="QJ527" s="33"/>
      <c r="QK527" s="33"/>
      <c r="QL527" s="33"/>
      <c r="QM527" s="33"/>
      <c r="QN527" s="33"/>
      <c r="QO527" s="33"/>
      <c r="QP527" s="33"/>
      <c r="QQ527" s="33"/>
      <c r="QR527" s="33"/>
      <c r="QS527" s="33"/>
      <c r="QT527" s="33"/>
      <c r="QU527" s="33"/>
      <c r="QV527" s="33"/>
      <c r="QW527" s="33"/>
      <c r="QX527" s="33"/>
      <c r="QY527" s="33"/>
      <c r="QZ527" s="33"/>
      <c r="RA527" s="33"/>
      <c r="RB527" s="33"/>
      <c r="RC527" s="33"/>
      <c r="RD527" s="33"/>
      <c r="RE527" s="33"/>
      <c r="RF527" s="33"/>
      <c r="RG527" s="33"/>
      <c r="RH527" s="33"/>
      <c r="RI527" s="33"/>
      <c r="RJ527" s="33"/>
      <c r="RK527" s="33"/>
      <c r="RL527" s="33"/>
      <c r="RM527" s="33"/>
      <c r="RN527" s="33"/>
      <c r="RO527" s="33"/>
      <c r="RP527" s="33"/>
      <c r="RQ527" s="33"/>
      <c r="RR527" s="33"/>
      <c r="RS527" s="33"/>
      <c r="RT527" s="33"/>
      <c r="RU527" s="33"/>
      <c r="RV527" s="33"/>
      <c r="RW527" s="33"/>
      <c r="RX527" s="33"/>
      <c r="RY527" s="33"/>
      <c r="RZ527" s="33"/>
      <c r="SA527" s="33"/>
      <c r="SB527" s="33"/>
      <c r="SC527" s="33"/>
      <c r="SD527" s="33"/>
      <c r="SE527" s="33"/>
      <c r="SF527" s="33"/>
      <c r="SG527" s="33"/>
      <c r="SH527" s="33"/>
      <c r="SI527" s="33"/>
      <c r="SJ527" s="33"/>
      <c r="SK527" s="33"/>
      <c r="SL527" s="33"/>
      <c r="SM527" s="33"/>
      <c r="SN527" s="33"/>
      <c r="SO527" s="33"/>
      <c r="SP527" s="33"/>
      <c r="SQ527" s="33"/>
      <c r="SR527" s="33"/>
      <c r="SS527" s="33"/>
      <c r="ST527" s="33"/>
      <c r="SU527" s="33"/>
      <c r="SV527" s="33"/>
      <c r="SW527" s="33"/>
      <c r="SX527" s="33"/>
      <c r="SY527" s="33"/>
      <c r="SZ527" s="33"/>
      <c r="TA527" s="33"/>
      <c r="TB527" s="33"/>
      <c r="TC527" s="33"/>
      <c r="TD527" s="33"/>
      <c r="TE527" s="33"/>
      <c r="TF527" s="33"/>
      <c r="TG527" s="33"/>
      <c r="TH527" s="33"/>
      <c r="TI527" s="33"/>
      <c r="TJ527" s="33"/>
      <c r="TK527" s="33"/>
      <c r="TL527" s="33"/>
      <c r="TM527" s="33"/>
      <c r="TN527" s="33"/>
      <c r="TO527" s="33"/>
      <c r="TP527" s="33"/>
      <c r="TQ527" s="33"/>
      <c r="TR527" s="33"/>
      <c r="TS527" s="33"/>
      <c r="TT527" s="33"/>
      <c r="TU527" s="33"/>
      <c r="TV527" s="33"/>
      <c r="TW527" s="33"/>
      <c r="TX527" s="33"/>
      <c r="TY527" s="33"/>
      <c r="TZ527" s="33"/>
      <c r="UA527" s="33"/>
      <c r="UB527" s="33"/>
      <c r="UC527" s="33"/>
      <c r="UD527" s="33"/>
      <c r="UE527" s="33"/>
      <c r="UF527" s="33"/>
      <c r="UG527" s="33"/>
      <c r="UH527" s="33"/>
      <c r="UI527" s="33"/>
      <c r="UJ527" s="33"/>
      <c r="UK527" s="33"/>
      <c r="UL527" s="33"/>
    </row>
    <row r="528" spans="1:558" s="13" customFormat="1" x14ac:dyDescent="0.25">
      <c r="A528" s="54">
        <v>522</v>
      </c>
      <c r="B528" s="24" t="s">
        <v>769</v>
      </c>
      <c r="C528" s="54" t="s">
        <v>913</v>
      </c>
      <c r="D528" s="80" t="s">
        <v>757</v>
      </c>
      <c r="E528" s="80" t="s">
        <v>119</v>
      </c>
      <c r="F528" s="86" t="s">
        <v>920</v>
      </c>
      <c r="G528" s="35">
        <v>42000</v>
      </c>
      <c r="H528" s="102">
        <v>467.6</v>
      </c>
      <c r="I528" s="25">
        <v>25</v>
      </c>
      <c r="J528" s="97">
        <v>1205.4000000000001</v>
      </c>
      <c r="K528" s="63">
        <f t="shared" si="68"/>
        <v>2981.9999999999995</v>
      </c>
      <c r="L528" s="36">
        <f t="shared" si="69"/>
        <v>462.00000000000006</v>
      </c>
      <c r="M528" s="73">
        <v>1276.8</v>
      </c>
      <c r="N528" s="35">
        <f t="shared" si="70"/>
        <v>2977.8</v>
      </c>
      <c r="O528" s="35"/>
      <c r="P528" s="35">
        <f t="shared" si="71"/>
        <v>2482.1999999999998</v>
      </c>
      <c r="Q528" s="25">
        <f t="shared" si="65"/>
        <v>2974.8</v>
      </c>
      <c r="R528" s="35">
        <f t="shared" si="66"/>
        <v>6421.7999999999993</v>
      </c>
      <c r="S528" s="35">
        <f t="shared" si="67"/>
        <v>39025.199999999997</v>
      </c>
      <c r="T528" s="37" t="s">
        <v>44</v>
      </c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  <c r="LD528" s="33"/>
      <c r="LE528" s="33"/>
      <c r="LF528" s="33"/>
      <c r="LG528" s="33"/>
      <c r="LH528" s="33"/>
      <c r="LI528" s="33"/>
      <c r="LJ528" s="33"/>
      <c r="LK528" s="33"/>
      <c r="LL528" s="33"/>
      <c r="LM528" s="33"/>
      <c r="LN528" s="33"/>
      <c r="LO528" s="33"/>
      <c r="LP528" s="33"/>
      <c r="LQ528" s="33"/>
      <c r="LR528" s="33"/>
      <c r="LS528" s="33"/>
      <c r="LT528" s="33"/>
      <c r="LU528" s="33"/>
      <c r="LV528" s="33"/>
      <c r="LW528" s="33"/>
      <c r="LX528" s="33"/>
      <c r="LY528" s="33"/>
      <c r="LZ528" s="33"/>
      <c r="MA528" s="33"/>
      <c r="MB528" s="33"/>
      <c r="MC528" s="33"/>
      <c r="MD528" s="33"/>
      <c r="ME528" s="33"/>
      <c r="MF528" s="33"/>
      <c r="MG528" s="33"/>
      <c r="MH528" s="33"/>
      <c r="MI528" s="33"/>
      <c r="MJ528" s="33"/>
      <c r="MK528" s="33"/>
      <c r="ML528" s="33"/>
      <c r="MM528" s="33"/>
      <c r="MN528" s="33"/>
      <c r="MO528" s="33"/>
      <c r="MP528" s="33"/>
      <c r="MQ528" s="33"/>
      <c r="MR528" s="33"/>
      <c r="MS528" s="33"/>
      <c r="MT528" s="33"/>
      <c r="MU528" s="33"/>
      <c r="MV528" s="33"/>
      <c r="MW528" s="33"/>
      <c r="MX528" s="33"/>
      <c r="MY528" s="33"/>
      <c r="MZ528" s="33"/>
      <c r="NA528" s="33"/>
      <c r="NB528" s="33"/>
      <c r="NC528" s="33"/>
      <c r="ND528" s="33"/>
      <c r="NE528" s="33"/>
      <c r="NF528" s="33"/>
      <c r="NG528" s="33"/>
      <c r="NH528" s="33"/>
      <c r="NI528" s="33"/>
      <c r="NJ528" s="33"/>
      <c r="NK528" s="33"/>
      <c r="NL528" s="33"/>
      <c r="NM528" s="33"/>
      <c r="NN528" s="33"/>
      <c r="NO528" s="33"/>
      <c r="NP528" s="33"/>
      <c r="NQ528" s="33"/>
      <c r="NR528" s="33"/>
      <c r="NS528" s="33"/>
      <c r="NT528" s="33"/>
      <c r="NU528" s="33"/>
      <c r="NV528" s="33"/>
      <c r="NW528" s="33"/>
      <c r="NX528" s="33"/>
      <c r="NY528" s="33"/>
      <c r="NZ528" s="33"/>
      <c r="OA528" s="33"/>
      <c r="OB528" s="33"/>
      <c r="OC528" s="33"/>
      <c r="OD528" s="33"/>
      <c r="OE528" s="33"/>
      <c r="OF528" s="33"/>
      <c r="OG528" s="33"/>
      <c r="OH528" s="33"/>
      <c r="OI528" s="33"/>
      <c r="OJ528" s="33"/>
      <c r="OK528" s="33"/>
      <c r="OL528" s="33"/>
      <c r="OM528" s="33"/>
      <c r="ON528" s="33"/>
      <c r="OO528" s="33"/>
      <c r="OP528" s="33"/>
      <c r="OQ528" s="33"/>
      <c r="OR528" s="33"/>
      <c r="OS528" s="33"/>
      <c r="OT528" s="33"/>
      <c r="OU528" s="33"/>
      <c r="OV528" s="33"/>
      <c r="OW528" s="33"/>
      <c r="OX528" s="33"/>
      <c r="OY528" s="33"/>
      <c r="OZ528" s="33"/>
      <c r="PA528" s="33"/>
      <c r="PB528" s="33"/>
      <c r="PC528" s="33"/>
      <c r="PD528" s="33"/>
      <c r="PE528" s="33"/>
      <c r="PF528" s="33"/>
      <c r="PG528" s="33"/>
      <c r="PH528" s="33"/>
      <c r="PI528" s="33"/>
      <c r="PJ528" s="33"/>
      <c r="PK528" s="33"/>
      <c r="PL528" s="33"/>
      <c r="PM528" s="33"/>
      <c r="PN528" s="33"/>
      <c r="PO528" s="33"/>
      <c r="PP528" s="33"/>
      <c r="PQ528" s="33"/>
      <c r="PR528" s="33"/>
      <c r="PS528" s="33"/>
      <c r="PT528" s="33"/>
      <c r="PU528" s="33"/>
      <c r="PV528" s="33"/>
      <c r="PW528" s="33"/>
      <c r="PX528" s="33"/>
      <c r="PY528" s="33"/>
      <c r="PZ528" s="33"/>
      <c r="QA528" s="33"/>
      <c r="QB528" s="33"/>
      <c r="QC528" s="33"/>
      <c r="QD528" s="33"/>
      <c r="QE528" s="33"/>
      <c r="QF528" s="33"/>
      <c r="QG528" s="33"/>
      <c r="QH528" s="33"/>
      <c r="QI528" s="33"/>
      <c r="QJ528" s="33"/>
      <c r="QK528" s="33"/>
      <c r="QL528" s="33"/>
      <c r="QM528" s="33"/>
      <c r="QN528" s="33"/>
      <c r="QO528" s="33"/>
      <c r="QP528" s="33"/>
      <c r="QQ528" s="33"/>
      <c r="QR528" s="33"/>
      <c r="QS528" s="33"/>
      <c r="QT528" s="33"/>
      <c r="QU528" s="33"/>
      <c r="QV528" s="33"/>
      <c r="QW528" s="33"/>
      <c r="QX528" s="33"/>
      <c r="QY528" s="33"/>
      <c r="QZ528" s="33"/>
      <c r="RA528" s="33"/>
      <c r="RB528" s="33"/>
      <c r="RC528" s="33"/>
      <c r="RD528" s="33"/>
      <c r="RE528" s="33"/>
      <c r="RF528" s="33"/>
      <c r="RG528" s="33"/>
      <c r="RH528" s="33"/>
      <c r="RI528" s="33"/>
      <c r="RJ528" s="33"/>
      <c r="RK528" s="33"/>
      <c r="RL528" s="33"/>
      <c r="RM528" s="33"/>
      <c r="RN528" s="33"/>
      <c r="RO528" s="33"/>
      <c r="RP528" s="33"/>
      <c r="RQ528" s="33"/>
      <c r="RR528" s="33"/>
      <c r="RS528" s="33"/>
      <c r="RT528" s="33"/>
      <c r="RU528" s="33"/>
      <c r="RV528" s="33"/>
      <c r="RW528" s="33"/>
      <c r="RX528" s="33"/>
      <c r="RY528" s="33"/>
      <c r="RZ528" s="33"/>
      <c r="SA528" s="33"/>
      <c r="SB528" s="33"/>
      <c r="SC528" s="33"/>
      <c r="SD528" s="33"/>
      <c r="SE528" s="33"/>
      <c r="SF528" s="33"/>
      <c r="SG528" s="33"/>
      <c r="SH528" s="33"/>
      <c r="SI528" s="33"/>
      <c r="SJ528" s="33"/>
      <c r="SK528" s="33"/>
      <c r="SL528" s="33"/>
      <c r="SM528" s="33"/>
      <c r="SN528" s="33"/>
      <c r="SO528" s="33"/>
      <c r="SP528" s="33"/>
      <c r="SQ528" s="33"/>
      <c r="SR528" s="33"/>
      <c r="SS528" s="33"/>
      <c r="ST528" s="33"/>
      <c r="SU528" s="33"/>
      <c r="SV528" s="33"/>
      <c r="SW528" s="33"/>
      <c r="SX528" s="33"/>
      <c r="SY528" s="33"/>
      <c r="SZ528" s="33"/>
      <c r="TA528" s="33"/>
      <c r="TB528" s="33"/>
      <c r="TC528" s="33"/>
      <c r="TD528" s="33"/>
      <c r="TE528" s="33"/>
      <c r="TF528" s="33"/>
      <c r="TG528" s="33"/>
      <c r="TH528" s="33"/>
      <c r="TI528" s="33"/>
      <c r="TJ528" s="33"/>
      <c r="TK528" s="33"/>
      <c r="TL528" s="33"/>
      <c r="TM528" s="33"/>
      <c r="TN528" s="33"/>
      <c r="TO528" s="33"/>
      <c r="TP528" s="33"/>
      <c r="TQ528" s="33"/>
      <c r="TR528" s="33"/>
      <c r="TS528" s="33"/>
      <c r="TT528" s="33"/>
      <c r="TU528" s="33"/>
      <c r="TV528" s="33"/>
      <c r="TW528" s="33"/>
      <c r="TX528" s="33"/>
      <c r="TY528" s="33"/>
      <c r="TZ528" s="33"/>
      <c r="UA528" s="33"/>
      <c r="UB528" s="33"/>
      <c r="UC528" s="33"/>
      <c r="UD528" s="33"/>
      <c r="UE528" s="33"/>
      <c r="UF528" s="33"/>
      <c r="UG528" s="33"/>
      <c r="UH528" s="33"/>
      <c r="UI528" s="33"/>
      <c r="UJ528" s="33"/>
      <c r="UK528" s="33"/>
      <c r="UL528" s="33"/>
    </row>
    <row r="529" spans="1:558" s="13" customFormat="1" x14ac:dyDescent="0.25">
      <c r="A529" s="54">
        <v>523</v>
      </c>
      <c r="B529" s="24" t="s">
        <v>758</v>
      </c>
      <c r="C529" s="54" t="s">
        <v>912</v>
      </c>
      <c r="D529" s="80" t="s">
        <v>757</v>
      </c>
      <c r="E529" s="80" t="s">
        <v>107</v>
      </c>
      <c r="F529" s="86" t="s">
        <v>921</v>
      </c>
      <c r="G529" s="35">
        <v>25000</v>
      </c>
      <c r="H529" s="100">
        <v>0</v>
      </c>
      <c r="I529" s="25">
        <v>25</v>
      </c>
      <c r="J529" s="97">
        <v>717.5</v>
      </c>
      <c r="K529" s="63">
        <f t="shared" si="68"/>
        <v>1774.9999999999998</v>
      </c>
      <c r="L529" s="36">
        <f t="shared" si="69"/>
        <v>275</v>
      </c>
      <c r="M529" s="73">
        <v>760</v>
      </c>
      <c r="N529" s="35">
        <f t="shared" si="70"/>
        <v>1772.5000000000002</v>
      </c>
      <c r="O529" s="35"/>
      <c r="P529" s="35">
        <f t="shared" si="71"/>
        <v>1477.5</v>
      </c>
      <c r="Q529" s="25">
        <f t="shared" si="65"/>
        <v>1502.5</v>
      </c>
      <c r="R529" s="35">
        <f t="shared" si="66"/>
        <v>3822.5</v>
      </c>
      <c r="S529" s="35">
        <f t="shared" si="67"/>
        <v>23497.5</v>
      </c>
      <c r="T529" s="37" t="s">
        <v>44</v>
      </c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  <c r="LD529" s="33"/>
      <c r="LE529" s="33"/>
      <c r="LF529" s="33"/>
      <c r="LG529" s="33"/>
      <c r="LH529" s="33"/>
      <c r="LI529" s="33"/>
      <c r="LJ529" s="33"/>
      <c r="LK529" s="33"/>
      <c r="LL529" s="33"/>
      <c r="LM529" s="33"/>
      <c r="LN529" s="33"/>
      <c r="LO529" s="33"/>
      <c r="LP529" s="33"/>
      <c r="LQ529" s="33"/>
      <c r="LR529" s="33"/>
      <c r="LS529" s="33"/>
      <c r="LT529" s="33"/>
      <c r="LU529" s="33"/>
      <c r="LV529" s="33"/>
      <c r="LW529" s="33"/>
      <c r="LX529" s="33"/>
      <c r="LY529" s="33"/>
      <c r="LZ529" s="33"/>
      <c r="MA529" s="33"/>
      <c r="MB529" s="33"/>
      <c r="MC529" s="33"/>
      <c r="MD529" s="33"/>
      <c r="ME529" s="33"/>
      <c r="MF529" s="33"/>
      <c r="MG529" s="33"/>
      <c r="MH529" s="33"/>
      <c r="MI529" s="33"/>
      <c r="MJ529" s="33"/>
      <c r="MK529" s="33"/>
      <c r="ML529" s="33"/>
      <c r="MM529" s="33"/>
      <c r="MN529" s="33"/>
      <c r="MO529" s="33"/>
      <c r="MP529" s="33"/>
      <c r="MQ529" s="33"/>
      <c r="MR529" s="33"/>
      <c r="MS529" s="33"/>
      <c r="MT529" s="33"/>
      <c r="MU529" s="33"/>
      <c r="MV529" s="33"/>
      <c r="MW529" s="33"/>
      <c r="MX529" s="33"/>
      <c r="MY529" s="33"/>
      <c r="MZ529" s="33"/>
      <c r="NA529" s="33"/>
      <c r="NB529" s="33"/>
      <c r="NC529" s="33"/>
      <c r="ND529" s="33"/>
      <c r="NE529" s="33"/>
      <c r="NF529" s="33"/>
      <c r="NG529" s="33"/>
      <c r="NH529" s="33"/>
      <c r="NI529" s="33"/>
      <c r="NJ529" s="33"/>
      <c r="NK529" s="33"/>
      <c r="NL529" s="33"/>
      <c r="NM529" s="33"/>
      <c r="NN529" s="33"/>
      <c r="NO529" s="33"/>
      <c r="NP529" s="33"/>
      <c r="NQ529" s="33"/>
      <c r="NR529" s="33"/>
      <c r="NS529" s="33"/>
      <c r="NT529" s="33"/>
      <c r="NU529" s="33"/>
      <c r="NV529" s="33"/>
      <c r="NW529" s="33"/>
      <c r="NX529" s="33"/>
      <c r="NY529" s="33"/>
      <c r="NZ529" s="33"/>
      <c r="OA529" s="33"/>
      <c r="OB529" s="33"/>
      <c r="OC529" s="33"/>
      <c r="OD529" s="33"/>
      <c r="OE529" s="33"/>
      <c r="OF529" s="33"/>
      <c r="OG529" s="33"/>
      <c r="OH529" s="33"/>
      <c r="OI529" s="33"/>
      <c r="OJ529" s="33"/>
      <c r="OK529" s="33"/>
      <c r="OL529" s="33"/>
      <c r="OM529" s="33"/>
      <c r="ON529" s="33"/>
      <c r="OO529" s="33"/>
      <c r="OP529" s="33"/>
      <c r="OQ529" s="33"/>
      <c r="OR529" s="33"/>
      <c r="OS529" s="33"/>
      <c r="OT529" s="33"/>
      <c r="OU529" s="33"/>
      <c r="OV529" s="33"/>
      <c r="OW529" s="33"/>
      <c r="OX529" s="33"/>
      <c r="OY529" s="33"/>
      <c r="OZ529" s="33"/>
      <c r="PA529" s="33"/>
      <c r="PB529" s="33"/>
      <c r="PC529" s="33"/>
      <c r="PD529" s="33"/>
      <c r="PE529" s="33"/>
      <c r="PF529" s="33"/>
      <c r="PG529" s="33"/>
      <c r="PH529" s="33"/>
      <c r="PI529" s="33"/>
      <c r="PJ529" s="33"/>
      <c r="PK529" s="33"/>
      <c r="PL529" s="33"/>
      <c r="PM529" s="33"/>
      <c r="PN529" s="33"/>
      <c r="PO529" s="33"/>
      <c r="PP529" s="33"/>
      <c r="PQ529" s="33"/>
      <c r="PR529" s="33"/>
      <c r="PS529" s="33"/>
      <c r="PT529" s="33"/>
      <c r="PU529" s="33"/>
      <c r="PV529" s="33"/>
      <c r="PW529" s="33"/>
      <c r="PX529" s="33"/>
      <c r="PY529" s="33"/>
      <c r="PZ529" s="33"/>
      <c r="QA529" s="33"/>
      <c r="QB529" s="33"/>
      <c r="QC529" s="33"/>
      <c r="QD529" s="33"/>
      <c r="QE529" s="33"/>
      <c r="QF529" s="33"/>
      <c r="QG529" s="33"/>
      <c r="QH529" s="33"/>
      <c r="QI529" s="33"/>
      <c r="QJ529" s="33"/>
      <c r="QK529" s="33"/>
      <c r="QL529" s="33"/>
      <c r="QM529" s="33"/>
      <c r="QN529" s="33"/>
      <c r="QO529" s="33"/>
      <c r="QP529" s="33"/>
      <c r="QQ529" s="33"/>
      <c r="QR529" s="33"/>
      <c r="QS529" s="33"/>
      <c r="QT529" s="33"/>
      <c r="QU529" s="33"/>
      <c r="QV529" s="33"/>
      <c r="QW529" s="33"/>
      <c r="QX529" s="33"/>
      <c r="QY529" s="33"/>
      <c r="QZ529" s="33"/>
      <c r="RA529" s="33"/>
      <c r="RB529" s="33"/>
      <c r="RC529" s="33"/>
      <c r="RD529" s="33"/>
      <c r="RE529" s="33"/>
      <c r="RF529" s="33"/>
      <c r="RG529" s="33"/>
      <c r="RH529" s="33"/>
      <c r="RI529" s="33"/>
      <c r="RJ529" s="33"/>
      <c r="RK529" s="33"/>
      <c r="RL529" s="33"/>
      <c r="RM529" s="33"/>
      <c r="RN529" s="33"/>
      <c r="RO529" s="33"/>
      <c r="RP529" s="33"/>
      <c r="RQ529" s="33"/>
      <c r="RR529" s="33"/>
      <c r="RS529" s="33"/>
      <c r="RT529" s="33"/>
      <c r="RU529" s="33"/>
      <c r="RV529" s="33"/>
      <c r="RW529" s="33"/>
      <c r="RX529" s="33"/>
      <c r="RY529" s="33"/>
      <c r="RZ529" s="33"/>
      <c r="SA529" s="33"/>
      <c r="SB529" s="33"/>
      <c r="SC529" s="33"/>
      <c r="SD529" s="33"/>
      <c r="SE529" s="33"/>
      <c r="SF529" s="33"/>
      <c r="SG529" s="33"/>
      <c r="SH529" s="33"/>
      <c r="SI529" s="33"/>
      <c r="SJ529" s="33"/>
      <c r="SK529" s="33"/>
      <c r="SL529" s="33"/>
      <c r="SM529" s="33"/>
      <c r="SN529" s="33"/>
      <c r="SO529" s="33"/>
      <c r="SP529" s="33"/>
      <c r="SQ529" s="33"/>
      <c r="SR529" s="33"/>
      <c r="SS529" s="33"/>
      <c r="ST529" s="33"/>
      <c r="SU529" s="33"/>
      <c r="SV529" s="33"/>
      <c r="SW529" s="33"/>
      <c r="SX529" s="33"/>
      <c r="SY529" s="33"/>
      <c r="SZ529" s="33"/>
      <c r="TA529" s="33"/>
      <c r="TB529" s="33"/>
      <c r="TC529" s="33"/>
      <c r="TD529" s="33"/>
      <c r="TE529" s="33"/>
      <c r="TF529" s="33"/>
      <c r="TG529" s="33"/>
      <c r="TH529" s="33"/>
      <c r="TI529" s="33"/>
      <c r="TJ529" s="33"/>
      <c r="TK529" s="33"/>
      <c r="TL529" s="33"/>
      <c r="TM529" s="33"/>
      <c r="TN529" s="33"/>
      <c r="TO529" s="33"/>
      <c r="TP529" s="33"/>
      <c r="TQ529" s="33"/>
      <c r="TR529" s="33"/>
      <c r="TS529" s="33"/>
      <c r="TT529" s="33"/>
      <c r="TU529" s="33"/>
      <c r="TV529" s="33"/>
      <c r="TW529" s="33"/>
      <c r="TX529" s="33"/>
      <c r="TY529" s="33"/>
      <c r="TZ529" s="33"/>
      <c r="UA529" s="33"/>
      <c r="UB529" s="33"/>
      <c r="UC529" s="33"/>
      <c r="UD529" s="33"/>
      <c r="UE529" s="33"/>
      <c r="UF529" s="33"/>
      <c r="UG529" s="33"/>
      <c r="UH529" s="33"/>
      <c r="UI529" s="33"/>
      <c r="UJ529" s="33"/>
      <c r="UK529" s="33"/>
      <c r="UL529" s="33"/>
    </row>
    <row r="530" spans="1:558" s="13" customFormat="1" x14ac:dyDescent="0.25">
      <c r="A530" s="54">
        <v>524</v>
      </c>
      <c r="B530" s="24" t="s">
        <v>763</v>
      </c>
      <c r="C530" s="54" t="s">
        <v>912</v>
      </c>
      <c r="D530" s="80" t="s">
        <v>757</v>
      </c>
      <c r="E530" s="80" t="s">
        <v>120</v>
      </c>
      <c r="F530" s="86" t="s">
        <v>921</v>
      </c>
      <c r="G530" s="35">
        <v>25000</v>
      </c>
      <c r="H530" s="100">
        <v>0</v>
      </c>
      <c r="I530" s="25">
        <v>25</v>
      </c>
      <c r="J530" s="97">
        <v>717.5</v>
      </c>
      <c r="K530" s="63">
        <f t="shared" si="68"/>
        <v>1774.9999999999998</v>
      </c>
      <c r="L530" s="36">
        <f t="shared" si="69"/>
        <v>275</v>
      </c>
      <c r="M530" s="73">
        <v>760</v>
      </c>
      <c r="N530" s="35">
        <f t="shared" si="70"/>
        <v>1772.5000000000002</v>
      </c>
      <c r="O530" s="35"/>
      <c r="P530" s="35">
        <f t="shared" si="71"/>
        <v>1477.5</v>
      </c>
      <c r="Q530" s="25">
        <f t="shared" si="65"/>
        <v>1502.5</v>
      </c>
      <c r="R530" s="35">
        <f t="shared" si="66"/>
        <v>3822.5</v>
      </c>
      <c r="S530" s="35">
        <f t="shared" si="67"/>
        <v>23497.5</v>
      </c>
      <c r="T530" s="37" t="s">
        <v>44</v>
      </c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  <c r="LD530" s="33"/>
      <c r="LE530" s="33"/>
      <c r="LF530" s="33"/>
      <c r="LG530" s="33"/>
      <c r="LH530" s="33"/>
      <c r="LI530" s="33"/>
      <c r="LJ530" s="33"/>
      <c r="LK530" s="33"/>
      <c r="LL530" s="33"/>
      <c r="LM530" s="33"/>
      <c r="LN530" s="33"/>
      <c r="LO530" s="33"/>
      <c r="LP530" s="33"/>
      <c r="LQ530" s="33"/>
      <c r="LR530" s="33"/>
      <c r="LS530" s="33"/>
      <c r="LT530" s="33"/>
      <c r="LU530" s="33"/>
      <c r="LV530" s="33"/>
      <c r="LW530" s="33"/>
      <c r="LX530" s="33"/>
      <c r="LY530" s="33"/>
      <c r="LZ530" s="33"/>
      <c r="MA530" s="33"/>
      <c r="MB530" s="33"/>
      <c r="MC530" s="33"/>
      <c r="MD530" s="33"/>
      <c r="ME530" s="33"/>
      <c r="MF530" s="33"/>
      <c r="MG530" s="33"/>
      <c r="MH530" s="33"/>
      <c r="MI530" s="33"/>
      <c r="MJ530" s="33"/>
      <c r="MK530" s="33"/>
      <c r="ML530" s="33"/>
      <c r="MM530" s="33"/>
      <c r="MN530" s="33"/>
      <c r="MO530" s="33"/>
      <c r="MP530" s="33"/>
      <c r="MQ530" s="33"/>
      <c r="MR530" s="33"/>
      <c r="MS530" s="33"/>
      <c r="MT530" s="33"/>
      <c r="MU530" s="33"/>
      <c r="MV530" s="33"/>
      <c r="MW530" s="33"/>
      <c r="MX530" s="33"/>
      <c r="MY530" s="33"/>
      <c r="MZ530" s="33"/>
      <c r="NA530" s="33"/>
      <c r="NB530" s="33"/>
      <c r="NC530" s="33"/>
      <c r="ND530" s="33"/>
      <c r="NE530" s="33"/>
      <c r="NF530" s="33"/>
      <c r="NG530" s="33"/>
      <c r="NH530" s="33"/>
      <c r="NI530" s="33"/>
      <c r="NJ530" s="33"/>
      <c r="NK530" s="33"/>
      <c r="NL530" s="33"/>
      <c r="NM530" s="33"/>
      <c r="NN530" s="33"/>
      <c r="NO530" s="33"/>
      <c r="NP530" s="33"/>
      <c r="NQ530" s="33"/>
      <c r="NR530" s="33"/>
      <c r="NS530" s="33"/>
      <c r="NT530" s="33"/>
      <c r="NU530" s="33"/>
      <c r="NV530" s="33"/>
      <c r="NW530" s="33"/>
      <c r="NX530" s="33"/>
      <c r="NY530" s="33"/>
      <c r="NZ530" s="33"/>
      <c r="OA530" s="33"/>
      <c r="OB530" s="33"/>
      <c r="OC530" s="33"/>
      <c r="OD530" s="33"/>
      <c r="OE530" s="33"/>
      <c r="OF530" s="33"/>
      <c r="OG530" s="33"/>
      <c r="OH530" s="33"/>
      <c r="OI530" s="33"/>
      <c r="OJ530" s="33"/>
      <c r="OK530" s="33"/>
      <c r="OL530" s="33"/>
      <c r="OM530" s="33"/>
      <c r="ON530" s="33"/>
      <c r="OO530" s="33"/>
      <c r="OP530" s="33"/>
      <c r="OQ530" s="33"/>
      <c r="OR530" s="33"/>
      <c r="OS530" s="33"/>
      <c r="OT530" s="33"/>
      <c r="OU530" s="33"/>
      <c r="OV530" s="33"/>
      <c r="OW530" s="33"/>
      <c r="OX530" s="33"/>
      <c r="OY530" s="33"/>
      <c r="OZ530" s="33"/>
      <c r="PA530" s="33"/>
      <c r="PB530" s="33"/>
      <c r="PC530" s="33"/>
      <c r="PD530" s="33"/>
      <c r="PE530" s="33"/>
      <c r="PF530" s="33"/>
      <c r="PG530" s="33"/>
      <c r="PH530" s="33"/>
      <c r="PI530" s="33"/>
      <c r="PJ530" s="33"/>
      <c r="PK530" s="33"/>
      <c r="PL530" s="33"/>
      <c r="PM530" s="33"/>
      <c r="PN530" s="33"/>
      <c r="PO530" s="33"/>
      <c r="PP530" s="33"/>
      <c r="PQ530" s="33"/>
      <c r="PR530" s="33"/>
      <c r="PS530" s="33"/>
      <c r="PT530" s="33"/>
      <c r="PU530" s="33"/>
      <c r="PV530" s="33"/>
      <c r="PW530" s="33"/>
      <c r="PX530" s="33"/>
      <c r="PY530" s="33"/>
      <c r="PZ530" s="33"/>
      <c r="QA530" s="33"/>
      <c r="QB530" s="33"/>
      <c r="QC530" s="33"/>
      <c r="QD530" s="33"/>
      <c r="QE530" s="33"/>
      <c r="QF530" s="33"/>
      <c r="QG530" s="33"/>
      <c r="QH530" s="33"/>
      <c r="QI530" s="33"/>
      <c r="QJ530" s="33"/>
      <c r="QK530" s="33"/>
      <c r="QL530" s="33"/>
      <c r="QM530" s="33"/>
      <c r="QN530" s="33"/>
      <c r="QO530" s="33"/>
      <c r="QP530" s="33"/>
      <c r="QQ530" s="33"/>
      <c r="QR530" s="33"/>
      <c r="QS530" s="33"/>
      <c r="QT530" s="33"/>
      <c r="QU530" s="33"/>
      <c r="QV530" s="33"/>
      <c r="QW530" s="33"/>
      <c r="QX530" s="33"/>
      <c r="QY530" s="33"/>
      <c r="QZ530" s="33"/>
      <c r="RA530" s="33"/>
      <c r="RB530" s="33"/>
      <c r="RC530" s="33"/>
      <c r="RD530" s="33"/>
      <c r="RE530" s="33"/>
      <c r="RF530" s="33"/>
      <c r="RG530" s="33"/>
      <c r="RH530" s="33"/>
      <c r="RI530" s="33"/>
      <c r="RJ530" s="33"/>
      <c r="RK530" s="33"/>
      <c r="RL530" s="33"/>
      <c r="RM530" s="33"/>
      <c r="RN530" s="33"/>
      <c r="RO530" s="33"/>
      <c r="RP530" s="33"/>
      <c r="RQ530" s="33"/>
      <c r="RR530" s="33"/>
      <c r="RS530" s="33"/>
      <c r="RT530" s="33"/>
      <c r="RU530" s="33"/>
      <c r="RV530" s="33"/>
      <c r="RW530" s="33"/>
      <c r="RX530" s="33"/>
      <c r="RY530" s="33"/>
      <c r="RZ530" s="33"/>
      <c r="SA530" s="33"/>
      <c r="SB530" s="33"/>
      <c r="SC530" s="33"/>
      <c r="SD530" s="33"/>
      <c r="SE530" s="33"/>
      <c r="SF530" s="33"/>
      <c r="SG530" s="33"/>
      <c r="SH530" s="33"/>
      <c r="SI530" s="33"/>
      <c r="SJ530" s="33"/>
      <c r="SK530" s="33"/>
      <c r="SL530" s="33"/>
      <c r="SM530" s="33"/>
      <c r="SN530" s="33"/>
      <c r="SO530" s="33"/>
      <c r="SP530" s="33"/>
      <c r="SQ530" s="33"/>
      <c r="SR530" s="33"/>
      <c r="SS530" s="33"/>
      <c r="ST530" s="33"/>
      <c r="SU530" s="33"/>
      <c r="SV530" s="33"/>
      <c r="SW530" s="33"/>
      <c r="SX530" s="33"/>
      <c r="SY530" s="33"/>
      <c r="SZ530" s="33"/>
      <c r="TA530" s="33"/>
      <c r="TB530" s="33"/>
      <c r="TC530" s="33"/>
      <c r="TD530" s="33"/>
      <c r="TE530" s="33"/>
      <c r="TF530" s="33"/>
      <c r="TG530" s="33"/>
      <c r="TH530" s="33"/>
      <c r="TI530" s="33"/>
      <c r="TJ530" s="33"/>
      <c r="TK530" s="33"/>
      <c r="TL530" s="33"/>
      <c r="TM530" s="33"/>
      <c r="TN530" s="33"/>
      <c r="TO530" s="33"/>
      <c r="TP530" s="33"/>
      <c r="TQ530" s="33"/>
      <c r="TR530" s="33"/>
      <c r="TS530" s="33"/>
      <c r="TT530" s="33"/>
      <c r="TU530" s="33"/>
      <c r="TV530" s="33"/>
      <c r="TW530" s="33"/>
      <c r="TX530" s="33"/>
      <c r="TY530" s="33"/>
      <c r="TZ530" s="33"/>
      <c r="UA530" s="33"/>
      <c r="UB530" s="33"/>
      <c r="UC530" s="33"/>
      <c r="UD530" s="33"/>
      <c r="UE530" s="33"/>
      <c r="UF530" s="33"/>
      <c r="UG530" s="33"/>
      <c r="UH530" s="33"/>
      <c r="UI530" s="33"/>
      <c r="UJ530" s="33"/>
      <c r="UK530" s="33"/>
      <c r="UL530" s="33"/>
    </row>
    <row r="531" spans="1:558" s="13" customFormat="1" x14ac:dyDescent="0.25">
      <c r="A531" s="54">
        <v>525</v>
      </c>
      <c r="B531" s="24" t="s">
        <v>760</v>
      </c>
      <c r="C531" s="54" t="s">
        <v>912</v>
      </c>
      <c r="D531" s="80" t="s">
        <v>757</v>
      </c>
      <c r="E531" s="80" t="s">
        <v>36</v>
      </c>
      <c r="F531" s="86" t="s">
        <v>921</v>
      </c>
      <c r="G531" s="35">
        <v>25000</v>
      </c>
      <c r="H531" s="100">
        <v>0</v>
      </c>
      <c r="I531" s="25">
        <v>25</v>
      </c>
      <c r="J531" s="97">
        <v>717.5</v>
      </c>
      <c r="K531" s="63">
        <f t="shared" si="68"/>
        <v>1774.9999999999998</v>
      </c>
      <c r="L531" s="36">
        <f t="shared" si="69"/>
        <v>275</v>
      </c>
      <c r="M531" s="73">
        <v>760</v>
      </c>
      <c r="N531" s="35">
        <f t="shared" si="70"/>
        <v>1772.5000000000002</v>
      </c>
      <c r="O531" s="35"/>
      <c r="P531" s="35">
        <f t="shared" si="71"/>
        <v>1477.5</v>
      </c>
      <c r="Q531" s="25">
        <f t="shared" si="65"/>
        <v>1502.5</v>
      </c>
      <c r="R531" s="35">
        <f t="shared" si="66"/>
        <v>3822.5</v>
      </c>
      <c r="S531" s="35">
        <f t="shared" si="67"/>
        <v>23497.5</v>
      </c>
      <c r="T531" s="37" t="s">
        <v>44</v>
      </c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  <c r="LD531" s="33"/>
      <c r="LE531" s="33"/>
      <c r="LF531" s="33"/>
      <c r="LG531" s="33"/>
      <c r="LH531" s="33"/>
      <c r="LI531" s="33"/>
      <c r="LJ531" s="33"/>
      <c r="LK531" s="33"/>
      <c r="LL531" s="33"/>
      <c r="LM531" s="33"/>
      <c r="LN531" s="33"/>
      <c r="LO531" s="33"/>
      <c r="LP531" s="33"/>
      <c r="LQ531" s="33"/>
      <c r="LR531" s="33"/>
      <c r="LS531" s="33"/>
      <c r="LT531" s="33"/>
      <c r="LU531" s="33"/>
      <c r="LV531" s="33"/>
      <c r="LW531" s="33"/>
      <c r="LX531" s="33"/>
      <c r="LY531" s="33"/>
      <c r="LZ531" s="33"/>
      <c r="MA531" s="33"/>
      <c r="MB531" s="33"/>
      <c r="MC531" s="33"/>
      <c r="MD531" s="33"/>
      <c r="ME531" s="33"/>
      <c r="MF531" s="33"/>
      <c r="MG531" s="33"/>
      <c r="MH531" s="33"/>
      <c r="MI531" s="33"/>
      <c r="MJ531" s="33"/>
      <c r="MK531" s="33"/>
      <c r="ML531" s="33"/>
      <c r="MM531" s="33"/>
      <c r="MN531" s="33"/>
      <c r="MO531" s="33"/>
      <c r="MP531" s="33"/>
      <c r="MQ531" s="33"/>
      <c r="MR531" s="33"/>
      <c r="MS531" s="33"/>
      <c r="MT531" s="33"/>
      <c r="MU531" s="33"/>
      <c r="MV531" s="33"/>
      <c r="MW531" s="33"/>
      <c r="MX531" s="33"/>
      <c r="MY531" s="33"/>
      <c r="MZ531" s="33"/>
      <c r="NA531" s="33"/>
      <c r="NB531" s="33"/>
      <c r="NC531" s="33"/>
      <c r="ND531" s="33"/>
      <c r="NE531" s="33"/>
      <c r="NF531" s="33"/>
      <c r="NG531" s="33"/>
      <c r="NH531" s="33"/>
      <c r="NI531" s="33"/>
      <c r="NJ531" s="33"/>
      <c r="NK531" s="33"/>
      <c r="NL531" s="33"/>
      <c r="NM531" s="33"/>
      <c r="NN531" s="33"/>
      <c r="NO531" s="33"/>
      <c r="NP531" s="33"/>
      <c r="NQ531" s="33"/>
      <c r="NR531" s="33"/>
      <c r="NS531" s="33"/>
      <c r="NT531" s="33"/>
      <c r="NU531" s="33"/>
      <c r="NV531" s="33"/>
      <c r="NW531" s="33"/>
      <c r="NX531" s="33"/>
      <c r="NY531" s="33"/>
      <c r="NZ531" s="33"/>
      <c r="OA531" s="33"/>
      <c r="OB531" s="33"/>
      <c r="OC531" s="33"/>
      <c r="OD531" s="33"/>
      <c r="OE531" s="33"/>
      <c r="OF531" s="33"/>
      <c r="OG531" s="33"/>
      <c r="OH531" s="33"/>
      <c r="OI531" s="33"/>
      <c r="OJ531" s="33"/>
      <c r="OK531" s="33"/>
      <c r="OL531" s="33"/>
      <c r="OM531" s="33"/>
      <c r="ON531" s="33"/>
      <c r="OO531" s="33"/>
      <c r="OP531" s="33"/>
      <c r="OQ531" s="33"/>
      <c r="OR531" s="33"/>
      <c r="OS531" s="33"/>
      <c r="OT531" s="33"/>
      <c r="OU531" s="33"/>
      <c r="OV531" s="33"/>
      <c r="OW531" s="33"/>
      <c r="OX531" s="33"/>
      <c r="OY531" s="33"/>
      <c r="OZ531" s="33"/>
      <c r="PA531" s="33"/>
      <c r="PB531" s="33"/>
      <c r="PC531" s="33"/>
      <c r="PD531" s="33"/>
      <c r="PE531" s="33"/>
      <c r="PF531" s="33"/>
      <c r="PG531" s="33"/>
      <c r="PH531" s="33"/>
      <c r="PI531" s="33"/>
      <c r="PJ531" s="33"/>
      <c r="PK531" s="33"/>
      <c r="PL531" s="33"/>
      <c r="PM531" s="33"/>
      <c r="PN531" s="33"/>
      <c r="PO531" s="33"/>
      <c r="PP531" s="33"/>
      <c r="PQ531" s="33"/>
      <c r="PR531" s="33"/>
      <c r="PS531" s="33"/>
      <c r="PT531" s="33"/>
      <c r="PU531" s="33"/>
      <c r="PV531" s="33"/>
      <c r="PW531" s="33"/>
      <c r="PX531" s="33"/>
      <c r="PY531" s="33"/>
      <c r="PZ531" s="33"/>
      <c r="QA531" s="33"/>
      <c r="QB531" s="33"/>
      <c r="QC531" s="33"/>
      <c r="QD531" s="33"/>
      <c r="QE531" s="33"/>
      <c r="QF531" s="33"/>
      <c r="QG531" s="33"/>
      <c r="QH531" s="33"/>
      <c r="QI531" s="33"/>
      <c r="QJ531" s="33"/>
      <c r="QK531" s="33"/>
      <c r="QL531" s="33"/>
      <c r="QM531" s="33"/>
      <c r="QN531" s="33"/>
      <c r="QO531" s="33"/>
      <c r="QP531" s="33"/>
      <c r="QQ531" s="33"/>
      <c r="QR531" s="33"/>
      <c r="QS531" s="33"/>
      <c r="QT531" s="33"/>
      <c r="QU531" s="33"/>
      <c r="QV531" s="33"/>
      <c r="QW531" s="33"/>
      <c r="QX531" s="33"/>
      <c r="QY531" s="33"/>
      <c r="QZ531" s="33"/>
      <c r="RA531" s="33"/>
      <c r="RB531" s="33"/>
      <c r="RC531" s="33"/>
      <c r="RD531" s="33"/>
      <c r="RE531" s="33"/>
      <c r="RF531" s="33"/>
      <c r="RG531" s="33"/>
      <c r="RH531" s="33"/>
      <c r="RI531" s="33"/>
      <c r="RJ531" s="33"/>
      <c r="RK531" s="33"/>
      <c r="RL531" s="33"/>
      <c r="RM531" s="33"/>
      <c r="RN531" s="33"/>
      <c r="RO531" s="33"/>
      <c r="RP531" s="33"/>
      <c r="RQ531" s="33"/>
      <c r="RR531" s="33"/>
      <c r="RS531" s="33"/>
      <c r="RT531" s="33"/>
      <c r="RU531" s="33"/>
      <c r="RV531" s="33"/>
      <c r="RW531" s="33"/>
      <c r="RX531" s="33"/>
      <c r="RY531" s="33"/>
      <c r="RZ531" s="33"/>
      <c r="SA531" s="33"/>
      <c r="SB531" s="33"/>
      <c r="SC531" s="33"/>
      <c r="SD531" s="33"/>
      <c r="SE531" s="33"/>
      <c r="SF531" s="33"/>
      <c r="SG531" s="33"/>
      <c r="SH531" s="33"/>
      <c r="SI531" s="33"/>
      <c r="SJ531" s="33"/>
      <c r="SK531" s="33"/>
      <c r="SL531" s="33"/>
      <c r="SM531" s="33"/>
      <c r="SN531" s="33"/>
      <c r="SO531" s="33"/>
      <c r="SP531" s="33"/>
      <c r="SQ531" s="33"/>
      <c r="SR531" s="33"/>
      <c r="SS531" s="33"/>
      <c r="ST531" s="33"/>
      <c r="SU531" s="33"/>
      <c r="SV531" s="33"/>
      <c r="SW531" s="33"/>
      <c r="SX531" s="33"/>
      <c r="SY531" s="33"/>
      <c r="SZ531" s="33"/>
      <c r="TA531" s="33"/>
      <c r="TB531" s="33"/>
      <c r="TC531" s="33"/>
      <c r="TD531" s="33"/>
      <c r="TE531" s="33"/>
      <c r="TF531" s="33"/>
      <c r="TG531" s="33"/>
      <c r="TH531" s="33"/>
      <c r="TI531" s="33"/>
      <c r="TJ531" s="33"/>
      <c r="TK531" s="33"/>
      <c r="TL531" s="33"/>
      <c r="TM531" s="33"/>
      <c r="TN531" s="33"/>
      <c r="TO531" s="33"/>
      <c r="TP531" s="33"/>
      <c r="TQ531" s="33"/>
      <c r="TR531" s="33"/>
      <c r="TS531" s="33"/>
      <c r="TT531" s="33"/>
      <c r="TU531" s="33"/>
      <c r="TV531" s="33"/>
      <c r="TW531" s="33"/>
      <c r="TX531" s="33"/>
      <c r="TY531" s="33"/>
      <c r="TZ531" s="33"/>
      <c r="UA531" s="33"/>
      <c r="UB531" s="33"/>
      <c r="UC531" s="33"/>
      <c r="UD531" s="33"/>
      <c r="UE531" s="33"/>
      <c r="UF531" s="33"/>
      <c r="UG531" s="33"/>
      <c r="UH531" s="33"/>
      <c r="UI531" s="33"/>
      <c r="UJ531" s="33"/>
      <c r="UK531" s="33"/>
      <c r="UL531" s="33"/>
    </row>
    <row r="532" spans="1:558" s="13" customFormat="1" x14ac:dyDescent="0.25">
      <c r="A532" s="54">
        <v>526</v>
      </c>
      <c r="B532" s="24" t="s">
        <v>762</v>
      </c>
      <c r="C532" s="54" t="s">
        <v>912</v>
      </c>
      <c r="D532" s="80" t="s">
        <v>757</v>
      </c>
      <c r="E532" s="80" t="s">
        <v>36</v>
      </c>
      <c r="F532" s="86" t="s">
        <v>921</v>
      </c>
      <c r="G532" s="35">
        <v>25000</v>
      </c>
      <c r="H532" s="100">
        <v>0</v>
      </c>
      <c r="I532" s="25">
        <v>25</v>
      </c>
      <c r="J532" s="97">
        <v>717.5</v>
      </c>
      <c r="K532" s="63">
        <f t="shared" si="68"/>
        <v>1774.9999999999998</v>
      </c>
      <c r="L532" s="36">
        <f t="shared" si="69"/>
        <v>275</v>
      </c>
      <c r="M532" s="73">
        <v>760</v>
      </c>
      <c r="N532" s="35">
        <f t="shared" si="70"/>
        <v>1772.5000000000002</v>
      </c>
      <c r="O532" s="35"/>
      <c r="P532" s="35">
        <f t="shared" si="71"/>
        <v>1477.5</v>
      </c>
      <c r="Q532" s="25">
        <f t="shared" si="65"/>
        <v>1502.5</v>
      </c>
      <c r="R532" s="35">
        <f t="shared" si="66"/>
        <v>3822.5</v>
      </c>
      <c r="S532" s="35">
        <f t="shared" si="67"/>
        <v>23497.5</v>
      </c>
      <c r="T532" s="37" t="s">
        <v>44</v>
      </c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  <c r="LD532" s="33"/>
      <c r="LE532" s="33"/>
      <c r="LF532" s="33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3"/>
      <c r="LS532" s="33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33"/>
      <c r="ME532" s="33"/>
      <c r="MF532" s="33"/>
      <c r="MG532" s="33"/>
      <c r="MH532" s="33"/>
      <c r="MI532" s="33"/>
      <c r="MJ532" s="33"/>
      <c r="MK532" s="33"/>
      <c r="ML532" s="33"/>
      <c r="MM532" s="33"/>
      <c r="MN532" s="33"/>
      <c r="MO532" s="33"/>
      <c r="MP532" s="33"/>
      <c r="MQ532" s="33"/>
      <c r="MR532" s="33"/>
      <c r="MS532" s="33"/>
      <c r="MT532" s="33"/>
      <c r="MU532" s="33"/>
      <c r="MV532" s="33"/>
      <c r="MW532" s="33"/>
      <c r="MX532" s="33"/>
      <c r="MY532" s="33"/>
      <c r="MZ532" s="33"/>
      <c r="NA532" s="33"/>
      <c r="NB532" s="33"/>
      <c r="NC532" s="33"/>
      <c r="ND532" s="33"/>
      <c r="NE532" s="33"/>
      <c r="NF532" s="33"/>
      <c r="NG532" s="33"/>
      <c r="NH532" s="33"/>
      <c r="NI532" s="33"/>
      <c r="NJ532" s="33"/>
      <c r="NK532" s="33"/>
      <c r="NL532" s="33"/>
      <c r="NM532" s="33"/>
      <c r="NN532" s="33"/>
      <c r="NO532" s="33"/>
      <c r="NP532" s="33"/>
      <c r="NQ532" s="33"/>
      <c r="NR532" s="33"/>
      <c r="NS532" s="33"/>
      <c r="NT532" s="33"/>
      <c r="NU532" s="33"/>
      <c r="NV532" s="33"/>
      <c r="NW532" s="33"/>
      <c r="NX532" s="33"/>
      <c r="NY532" s="33"/>
      <c r="NZ532" s="33"/>
      <c r="OA532" s="33"/>
      <c r="OB532" s="33"/>
      <c r="OC532" s="33"/>
      <c r="OD532" s="33"/>
      <c r="OE532" s="33"/>
      <c r="OF532" s="33"/>
      <c r="OG532" s="33"/>
      <c r="OH532" s="33"/>
      <c r="OI532" s="33"/>
      <c r="OJ532" s="33"/>
      <c r="OK532" s="33"/>
      <c r="OL532" s="33"/>
      <c r="OM532" s="33"/>
      <c r="ON532" s="33"/>
      <c r="OO532" s="33"/>
      <c r="OP532" s="33"/>
      <c r="OQ532" s="33"/>
      <c r="OR532" s="33"/>
      <c r="OS532" s="33"/>
      <c r="OT532" s="33"/>
      <c r="OU532" s="33"/>
      <c r="OV532" s="33"/>
      <c r="OW532" s="33"/>
      <c r="OX532" s="33"/>
      <c r="OY532" s="33"/>
      <c r="OZ532" s="33"/>
      <c r="PA532" s="33"/>
      <c r="PB532" s="33"/>
      <c r="PC532" s="33"/>
      <c r="PD532" s="33"/>
      <c r="PE532" s="33"/>
      <c r="PF532" s="33"/>
      <c r="PG532" s="33"/>
      <c r="PH532" s="33"/>
      <c r="PI532" s="33"/>
      <c r="PJ532" s="33"/>
      <c r="PK532" s="33"/>
      <c r="PL532" s="33"/>
      <c r="PM532" s="33"/>
      <c r="PN532" s="33"/>
      <c r="PO532" s="33"/>
      <c r="PP532" s="33"/>
      <c r="PQ532" s="33"/>
      <c r="PR532" s="33"/>
      <c r="PS532" s="33"/>
      <c r="PT532" s="33"/>
      <c r="PU532" s="33"/>
      <c r="PV532" s="33"/>
      <c r="PW532" s="33"/>
      <c r="PX532" s="33"/>
      <c r="PY532" s="33"/>
      <c r="PZ532" s="33"/>
      <c r="QA532" s="33"/>
      <c r="QB532" s="33"/>
      <c r="QC532" s="33"/>
      <c r="QD532" s="33"/>
      <c r="QE532" s="33"/>
      <c r="QF532" s="33"/>
      <c r="QG532" s="33"/>
      <c r="QH532" s="33"/>
      <c r="QI532" s="33"/>
      <c r="QJ532" s="33"/>
      <c r="QK532" s="33"/>
      <c r="QL532" s="33"/>
      <c r="QM532" s="33"/>
      <c r="QN532" s="33"/>
      <c r="QO532" s="33"/>
      <c r="QP532" s="33"/>
      <c r="QQ532" s="33"/>
      <c r="QR532" s="33"/>
      <c r="QS532" s="33"/>
      <c r="QT532" s="33"/>
      <c r="QU532" s="33"/>
      <c r="QV532" s="33"/>
      <c r="QW532" s="33"/>
      <c r="QX532" s="33"/>
      <c r="QY532" s="33"/>
      <c r="QZ532" s="33"/>
      <c r="RA532" s="33"/>
      <c r="RB532" s="33"/>
      <c r="RC532" s="33"/>
      <c r="RD532" s="33"/>
      <c r="RE532" s="33"/>
      <c r="RF532" s="33"/>
      <c r="RG532" s="33"/>
      <c r="RH532" s="33"/>
      <c r="RI532" s="33"/>
      <c r="RJ532" s="33"/>
      <c r="RK532" s="33"/>
      <c r="RL532" s="33"/>
      <c r="RM532" s="33"/>
      <c r="RN532" s="33"/>
      <c r="RO532" s="33"/>
      <c r="RP532" s="33"/>
      <c r="RQ532" s="33"/>
      <c r="RR532" s="33"/>
      <c r="RS532" s="33"/>
      <c r="RT532" s="33"/>
      <c r="RU532" s="33"/>
      <c r="RV532" s="33"/>
      <c r="RW532" s="33"/>
      <c r="RX532" s="33"/>
      <c r="RY532" s="33"/>
      <c r="RZ532" s="33"/>
      <c r="SA532" s="33"/>
      <c r="SB532" s="33"/>
      <c r="SC532" s="33"/>
      <c r="SD532" s="33"/>
      <c r="SE532" s="33"/>
      <c r="SF532" s="33"/>
      <c r="SG532" s="33"/>
      <c r="SH532" s="33"/>
      <c r="SI532" s="33"/>
      <c r="SJ532" s="33"/>
      <c r="SK532" s="33"/>
      <c r="SL532" s="33"/>
      <c r="SM532" s="33"/>
      <c r="SN532" s="33"/>
      <c r="SO532" s="33"/>
      <c r="SP532" s="33"/>
      <c r="SQ532" s="33"/>
      <c r="SR532" s="33"/>
      <c r="SS532" s="33"/>
      <c r="ST532" s="33"/>
      <c r="SU532" s="33"/>
      <c r="SV532" s="33"/>
      <c r="SW532" s="33"/>
      <c r="SX532" s="33"/>
      <c r="SY532" s="33"/>
      <c r="SZ532" s="33"/>
      <c r="TA532" s="33"/>
      <c r="TB532" s="33"/>
      <c r="TC532" s="33"/>
      <c r="TD532" s="33"/>
      <c r="TE532" s="33"/>
      <c r="TF532" s="33"/>
      <c r="TG532" s="33"/>
      <c r="TH532" s="33"/>
      <c r="TI532" s="33"/>
      <c r="TJ532" s="33"/>
      <c r="TK532" s="33"/>
      <c r="TL532" s="33"/>
      <c r="TM532" s="33"/>
      <c r="TN532" s="33"/>
      <c r="TO532" s="33"/>
      <c r="TP532" s="33"/>
      <c r="TQ532" s="33"/>
      <c r="TR532" s="33"/>
      <c r="TS532" s="33"/>
      <c r="TT532" s="33"/>
      <c r="TU532" s="33"/>
      <c r="TV532" s="33"/>
      <c r="TW532" s="33"/>
      <c r="TX532" s="33"/>
      <c r="TY532" s="33"/>
      <c r="TZ532" s="33"/>
      <c r="UA532" s="33"/>
      <c r="UB532" s="33"/>
      <c r="UC532" s="33"/>
      <c r="UD532" s="33"/>
      <c r="UE532" s="33"/>
      <c r="UF532" s="33"/>
      <c r="UG532" s="33"/>
      <c r="UH532" s="33"/>
      <c r="UI532" s="33"/>
      <c r="UJ532" s="33"/>
      <c r="UK532" s="33"/>
      <c r="UL532" s="33"/>
    </row>
    <row r="533" spans="1:558" s="13" customFormat="1" x14ac:dyDescent="0.25">
      <c r="A533" s="54">
        <v>527</v>
      </c>
      <c r="B533" s="24" t="s">
        <v>768</v>
      </c>
      <c r="C533" s="54" t="s">
        <v>913</v>
      </c>
      <c r="D533" s="80" t="s">
        <v>757</v>
      </c>
      <c r="E533" s="80" t="s">
        <v>36</v>
      </c>
      <c r="F533" s="86" t="s">
        <v>921</v>
      </c>
      <c r="G533" s="35">
        <v>25000</v>
      </c>
      <c r="H533" s="100">
        <v>0</v>
      </c>
      <c r="I533" s="25">
        <v>25</v>
      </c>
      <c r="J533" s="97">
        <v>717.5</v>
      </c>
      <c r="K533" s="63">
        <f t="shared" si="68"/>
        <v>1774.9999999999998</v>
      </c>
      <c r="L533" s="36">
        <f t="shared" si="69"/>
        <v>275</v>
      </c>
      <c r="M533" s="73">
        <v>760</v>
      </c>
      <c r="N533" s="35">
        <f t="shared" si="70"/>
        <v>1772.5000000000002</v>
      </c>
      <c r="O533" s="35"/>
      <c r="P533" s="35">
        <f t="shared" si="71"/>
        <v>1477.5</v>
      </c>
      <c r="Q533" s="25">
        <f t="shared" si="65"/>
        <v>1502.5</v>
      </c>
      <c r="R533" s="35">
        <f t="shared" si="66"/>
        <v>3822.5</v>
      </c>
      <c r="S533" s="35">
        <f t="shared" si="67"/>
        <v>23497.5</v>
      </c>
      <c r="T533" s="37" t="s">
        <v>44</v>
      </c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  <c r="LD533" s="33"/>
      <c r="LE533" s="33"/>
      <c r="LF533" s="33"/>
      <c r="LG533" s="33"/>
      <c r="LH533" s="33"/>
      <c r="LI533" s="33"/>
      <c r="LJ533" s="33"/>
      <c r="LK533" s="33"/>
      <c r="LL533" s="33"/>
      <c r="LM533" s="33"/>
      <c r="LN533" s="33"/>
      <c r="LO533" s="33"/>
      <c r="LP533" s="33"/>
      <c r="LQ533" s="33"/>
      <c r="LR533" s="33"/>
      <c r="LS533" s="33"/>
      <c r="LT533" s="33"/>
      <c r="LU533" s="33"/>
      <c r="LV533" s="33"/>
      <c r="LW533" s="33"/>
      <c r="LX533" s="33"/>
      <c r="LY533" s="33"/>
      <c r="LZ533" s="33"/>
      <c r="MA533" s="33"/>
      <c r="MB533" s="33"/>
      <c r="MC533" s="33"/>
      <c r="MD533" s="33"/>
      <c r="ME533" s="33"/>
      <c r="MF533" s="33"/>
      <c r="MG533" s="33"/>
      <c r="MH533" s="33"/>
      <c r="MI533" s="33"/>
      <c r="MJ533" s="33"/>
      <c r="MK533" s="33"/>
      <c r="ML533" s="33"/>
      <c r="MM533" s="33"/>
      <c r="MN533" s="33"/>
      <c r="MO533" s="33"/>
      <c r="MP533" s="33"/>
      <c r="MQ533" s="33"/>
      <c r="MR533" s="33"/>
      <c r="MS533" s="33"/>
      <c r="MT533" s="33"/>
      <c r="MU533" s="33"/>
      <c r="MV533" s="33"/>
      <c r="MW533" s="33"/>
      <c r="MX533" s="33"/>
      <c r="MY533" s="33"/>
      <c r="MZ533" s="33"/>
      <c r="NA533" s="33"/>
      <c r="NB533" s="33"/>
      <c r="NC533" s="33"/>
      <c r="ND533" s="33"/>
      <c r="NE533" s="33"/>
      <c r="NF533" s="33"/>
      <c r="NG533" s="33"/>
      <c r="NH533" s="33"/>
      <c r="NI533" s="33"/>
      <c r="NJ533" s="33"/>
      <c r="NK533" s="33"/>
      <c r="NL533" s="33"/>
      <c r="NM533" s="33"/>
      <c r="NN533" s="33"/>
      <c r="NO533" s="33"/>
      <c r="NP533" s="33"/>
      <c r="NQ533" s="33"/>
      <c r="NR533" s="33"/>
      <c r="NS533" s="33"/>
      <c r="NT533" s="33"/>
      <c r="NU533" s="33"/>
      <c r="NV533" s="33"/>
      <c r="NW533" s="33"/>
      <c r="NX533" s="33"/>
      <c r="NY533" s="33"/>
      <c r="NZ533" s="33"/>
      <c r="OA533" s="33"/>
      <c r="OB533" s="33"/>
      <c r="OC533" s="33"/>
      <c r="OD533" s="33"/>
      <c r="OE533" s="33"/>
      <c r="OF533" s="33"/>
      <c r="OG533" s="33"/>
      <c r="OH533" s="33"/>
      <c r="OI533" s="33"/>
      <c r="OJ533" s="33"/>
      <c r="OK533" s="33"/>
      <c r="OL533" s="33"/>
      <c r="OM533" s="33"/>
      <c r="ON533" s="33"/>
      <c r="OO533" s="33"/>
      <c r="OP533" s="33"/>
      <c r="OQ533" s="33"/>
      <c r="OR533" s="33"/>
      <c r="OS533" s="33"/>
      <c r="OT533" s="33"/>
      <c r="OU533" s="33"/>
      <c r="OV533" s="33"/>
      <c r="OW533" s="33"/>
      <c r="OX533" s="33"/>
      <c r="OY533" s="33"/>
      <c r="OZ533" s="33"/>
      <c r="PA533" s="33"/>
      <c r="PB533" s="33"/>
      <c r="PC533" s="33"/>
      <c r="PD533" s="33"/>
      <c r="PE533" s="33"/>
      <c r="PF533" s="33"/>
      <c r="PG533" s="33"/>
      <c r="PH533" s="33"/>
      <c r="PI533" s="33"/>
      <c r="PJ533" s="33"/>
      <c r="PK533" s="33"/>
      <c r="PL533" s="33"/>
      <c r="PM533" s="33"/>
      <c r="PN533" s="33"/>
      <c r="PO533" s="33"/>
      <c r="PP533" s="33"/>
      <c r="PQ533" s="33"/>
      <c r="PR533" s="33"/>
      <c r="PS533" s="33"/>
      <c r="PT533" s="33"/>
      <c r="PU533" s="33"/>
      <c r="PV533" s="33"/>
      <c r="PW533" s="33"/>
      <c r="PX533" s="33"/>
      <c r="PY533" s="33"/>
      <c r="PZ533" s="33"/>
      <c r="QA533" s="33"/>
      <c r="QB533" s="33"/>
      <c r="QC533" s="33"/>
      <c r="QD533" s="33"/>
      <c r="QE533" s="33"/>
      <c r="QF533" s="33"/>
      <c r="QG533" s="33"/>
      <c r="QH533" s="33"/>
      <c r="QI533" s="33"/>
      <c r="QJ533" s="33"/>
      <c r="QK533" s="33"/>
      <c r="QL533" s="33"/>
      <c r="QM533" s="33"/>
      <c r="QN533" s="33"/>
      <c r="QO533" s="33"/>
      <c r="QP533" s="33"/>
      <c r="QQ533" s="33"/>
      <c r="QR533" s="33"/>
      <c r="QS533" s="33"/>
      <c r="QT533" s="33"/>
      <c r="QU533" s="33"/>
      <c r="QV533" s="33"/>
      <c r="QW533" s="33"/>
      <c r="QX533" s="33"/>
      <c r="QY533" s="33"/>
      <c r="QZ533" s="33"/>
      <c r="RA533" s="33"/>
      <c r="RB533" s="33"/>
      <c r="RC533" s="33"/>
      <c r="RD533" s="33"/>
      <c r="RE533" s="33"/>
      <c r="RF533" s="33"/>
      <c r="RG533" s="33"/>
      <c r="RH533" s="33"/>
      <c r="RI533" s="33"/>
      <c r="RJ533" s="33"/>
      <c r="RK533" s="33"/>
      <c r="RL533" s="33"/>
      <c r="RM533" s="33"/>
      <c r="RN533" s="33"/>
      <c r="RO533" s="33"/>
      <c r="RP533" s="33"/>
      <c r="RQ533" s="33"/>
      <c r="RR533" s="33"/>
      <c r="RS533" s="33"/>
      <c r="RT533" s="33"/>
      <c r="RU533" s="33"/>
      <c r="RV533" s="33"/>
      <c r="RW533" s="33"/>
      <c r="RX533" s="33"/>
      <c r="RY533" s="33"/>
      <c r="RZ533" s="33"/>
      <c r="SA533" s="33"/>
      <c r="SB533" s="33"/>
      <c r="SC533" s="33"/>
      <c r="SD533" s="33"/>
      <c r="SE533" s="33"/>
      <c r="SF533" s="33"/>
      <c r="SG533" s="33"/>
      <c r="SH533" s="33"/>
      <c r="SI533" s="33"/>
      <c r="SJ533" s="33"/>
      <c r="SK533" s="33"/>
      <c r="SL533" s="33"/>
      <c r="SM533" s="33"/>
      <c r="SN533" s="33"/>
      <c r="SO533" s="33"/>
      <c r="SP533" s="33"/>
      <c r="SQ533" s="33"/>
      <c r="SR533" s="33"/>
      <c r="SS533" s="33"/>
      <c r="ST533" s="33"/>
      <c r="SU533" s="33"/>
      <c r="SV533" s="33"/>
      <c r="SW533" s="33"/>
      <c r="SX533" s="33"/>
      <c r="SY533" s="33"/>
      <c r="SZ533" s="33"/>
      <c r="TA533" s="33"/>
      <c r="TB533" s="33"/>
      <c r="TC533" s="33"/>
      <c r="TD533" s="33"/>
      <c r="TE533" s="33"/>
      <c r="TF533" s="33"/>
      <c r="TG533" s="33"/>
      <c r="TH533" s="33"/>
      <c r="TI533" s="33"/>
      <c r="TJ533" s="33"/>
      <c r="TK533" s="33"/>
      <c r="TL533" s="33"/>
      <c r="TM533" s="33"/>
      <c r="TN533" s="33"/>
      <c r="TO533" s="33"/>
      <c r="TP533" s="33"/>
      <c r="TQ533" s="33"/>
      <c r="TR533" s="33"/>
      <c r="TS533" s="33"/>
      <c r="TT533" s="33"/>
      <c r="TU533" s="33"/>
      <c r="TV533" s="33"/>
      <c r="TW533" s="33"/>
      <c r="TX533" s="33"/>
      <c r="TY533" s="33"/>
      <c r="TZ533" s="33"/>
      <c r="UA533" s="33"/>
      <c r="UB533" s="33"/>
      <c r="UC533" s="33"/>
      <c r="UD533" s="33"/>
      <c r="UE533" s="33"/>
      <c r="UF533" s="33"/>
      <c r="UG533" s="33"/>
      <c r="UH533" s="33"/>
      <c r="UI533" s="33"/>
      <c r="UJ533" s="33"/>
      <c r="UK533" s="33"/>
      <c r="UL533" s="33"/>
    </row>
    <row r="534" spans="1:558" s="13" customFormat="1" x14ac:dyDescent="0.25">
      <c r="A534" s="54">
        <v>528</v>
      </c>
      <c r="B534" s="24" t="s">
        <v>774</v>
      </c>
      <c r="C534" s="54" t="s">
        <v>912</v>
      </c>
      <c r="D534" s="80" t="s">
        <v>757</v>
      </c>
      <c r="E534" s="80" t="s">
        <v>69</v>
      </c>
      <c r="F534" s="86" t="s">
        <v>920</v>
      </c>
      <c r="G534" s="35">
        <v>25000</v>
      </c>
      <c r="H534" s="100">
        <v>0</v>
      </c>
      <c r="I534" s="25">
        <v>25</v>
      </c>
      <c r="J534" s="97">
        <v>717.5</v>
      </c>
      <c r="K534" s="63">
        <f t="shared" si="68"/>
        <v>1774.9999999999998</v>
      </c>
      <c r="L534" s="36">
        <f t="shared" si="69"/>
        <v>275</v>
      </c>
      <c r="M534" s="73">
        <v>760</v>
      </c>
      <c r="N534" s="35">
        <f t="shared" si="70"/>
        <v>1772.5000000000002</v>
      </c>
      <c r="O534" s="35"/>
      <c r="P534" s="35">
        <f t="shared" si="71"/>
        <v>1477.5</v>
      </c>
      <c r="Q534" s="25">
        <f t="shared" ref="Q534:Q596" si="72">+H534+I534+J534+M534+O534</f>
        <v>1502.5</v>
      </c>
      <c r="R534" s="35">
        <f t="shared" ref="R534:R596" si="73">+K534+L534+N534</f>
        <v>3822.5</v>
      </c>
      <c r="S534" s="35">
        <f t="shared" si="67"/>
        <v>23497.5</v>
      </c>
      <c r="T534" s="37" t="s">
        <v>44</v>
      </c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  <c r="LD534" s="33"/>
      <c r="LE534" s="33"/>
      <c r="LF534" s="33"/>
      <c r="LG534" s="33"/>
      <c r="LH534" s="33"/>
      <c r="LI534" s="33"/>
      <c r="LJ534" s="33"/>
      <c r="LK534" s="33"/>
      <c r="LL534" s="33"/>
      <c r="LM534" s="33"/>
      <c r="LN534" s="33"/>
      <c r="LO534" s="33"/>
      <c r="LP534" s="33"/>
      <c r="LQ534" s="33"/>
      <c r="LR534" s="33"/>
      <c r="LS534" s="33"/>
      <c r="LT534" s="33"/>
      <c r="LU534" s="33"/>
      <c r="LV534" s="33"/>
      <c r="LW534" s="33"/>
      <c r="LX534" s="33"/>
      <c r="LY534" s="33"/>
      <c r="LZ534" s="33"/>
      <c r="MA534" s="33"/>
      <c r="MB534" s="33"/>
      <c r="MC534" s="33"/>
      <c r="MD534" s="33"/>
      <c r="ME534" s="33"/>
      <c r="MF534" s="33"/>
      <c r="MG534" s="33"/>
      <c r="MH534" s="33"/>
      <c r="MI534" s="33"/>
      <c r="MJ534" s="33"/>
      <c r="MK534" s="33"/>
      <c r="ML534" s="33"/>
      <c r="MM534" s="33"/>
      <c r="MN534" s="33"/>
      <c r="MO534" s="33"/>
      <c r="MP534" s="33"/>
      <c r="MQ534" s="33"/>
      <c r="MR534" s="33"/>
      <c r="MS534" s="33"/>
      <c r="MT534" s="33"/>
      <c r="MU534" s="33"/>
      <c r="MV534" s="33"/>
      <c r="MW534" s="33"/>
      <c r="MX534" s="33"/>
      <c r="MY534" s="33"/>
      <c r="MZ534" s="33"/>
      <c r="NA534" s="33"/>
      <c r="NB534" s="33"/>
      <c r="NC534" s="33"/>
      <c r="ND534" s="33"/>
      <c r="NE534" s="33"/>
      <c r="NF534" s="33"/>
      <c r="NG534" s="33"/>
      <c r="NH534" s="33"/>
      <c r="NI534" s="33"/>
      <c r="NJ534" s="33"/>
      <c r="NK534" s="33"/>
      <c r="NL534" s="33"/>
      <c r="NM534" s="33"/>
      <c r="NN534" s="33"/>
      <c r="NO534" s="33"/>
      <c r="NP534" s="33"/>
      <c r="NQ534" s="33"/>
      <c r="NR534" s="33"/>
      <c r="NS534" s="33"/>
      <c r="NT534" s="33"/>
      <c r="NU534" s="33"/>
      <c r="NV534" s="33"/>
      <c r="NW534" s="33"/>
      <c r="NX534" s="33"/>
      <c r="NY534" s="33"/>
      <c r="NZ534" s="33"/>
      <c r="OA534" s="33"/>
      <c r="OB534" s="33"/>
      <c r="OC534" s="33"/>
      <c r="OD534" s="33"/>
      <c r="OE534" s="33"/>
      <c r="OF534" s="33"/>
      <c r="OG534" s="33"/>
      <c r="OH534" s="33"/>
      <c r="OI534" s="33"/>
      <c r="OJ534" s="33"/>
      <c r="OK534" s="33"/>
      <c r="OL534" s="33"/>
      <c r="OM534" s="33"/>
      <c r="ON534" s="33"/>
      <c r="OO534" s="33"/>
      <c r="OP534" s="33"/>
      <c r="OQ534" s="33"/>
      <c r="OR534" s="33"/>
      <c r="OS534" s="33"/>
      <c r="OT534" s="33"/>
      <c r="OU534" s="33"/>
      <c r="OV534" s="33"/>
      <c r="OW534" s="33"/>
      <c r="OX534" s="33"/>
      <c r="OY534" s="33"/>
      <c r="OZ534" s="33"/>
      <c r="PA534" s="33"/>
      <c r="PB534" s="33"/>
      <c r="PC534" s="33"/>
      <c r="PD534" s="33"/>
      <c r="PE534" s="33"/>
      <c r="PF534" s="33"/>
      <c r="PG534" s="33"/>
      <c r="PH534" s="33"/>
      <c r="PI534" s="33"/>
      <c r="PJ534" s="33"/>
      <c r="PK534" s="33"/>
      <c r="PL534" s="33"/>
      <c r="PM534" s="33"/>
      <c r="PN534" s="33"/>
      <c r="PO534" s="33"/>
      <c r="PP534" s="33"/>
      <c r="PQ534" s="33"/>
      <c r="PR534" s="33"/>
      <c r="PS534" s="33"/>
      <c r="PT534" s="33"/>
      <c r="PU534" s="33"/>
      <c r="PV534" s="33"/>
      <c r="PW534" s="33"/>
      <c r="PX534" s="33"/>
      <c r="PY534" s="33"/>
      <c r="PZ534" s="33"/>
      <c r="QA534" s="33"/>
      <c r="QB534" s="33"/>
      <c r="QC534" s="33"/>
      <c r="QD534" s="33"/>
      <c r="QE534" s="33"/>
      <c r="QF534" s="33"/>
      <c r="QG534" s="33"/>
      <c r="QH534" s="33"/>
      <c r="QI534" s="33"/>
      <c r="QJ534" s="33"/>
      <c r="QK534" s="33"/>
      <c r="QL534" s="33"/>
      <c r="QM534" s="33"/>
      <c r="QN534" s="33"/>
      <c r="QO534" s="33"/>
      <c r="QP534" s="33"/>
      <c r="QQ534" s="33"/>
      <c r="QR534" s="33"/>
      <c r="QS534" s="33"/>
      <c r="QT534" s="33"/>
      <c r="QU534" s="33"/>
      <c r="QV534" s="33"/>
      <c r="QW534" s="33"/>
      <c r="QX534" s="33"/>
      <c r="QY534" s="33"/>
      <c r="QZ534" s="33"/>
      <c r="RA534" s="33"/>
      <c r="RB534" s="33"/>
      <c r="RC534" s="33"/>
      <c r="RD534" s="33"/>
      <c r="RE534" s="33"/>
      <c r="RF534" s="33"/>
      <c r="RG534" s="33"/>
      <c r="RH534" s="33"/>
      <c r="RI534" s="33"/>
      <c r="RJ534" s="33"/>
      <c r="RK534" s="33"/>
      <c r="RL534" s="33"/>
      <c r="RM534" s="33"/>
      <c r="RN534" s="33"/>
      <c r="RO534" s="33"/>
      <c r="RP534" s="33"/>
      <c r="RQ534" s="33"/>
      <c r="RR534" s="33"/>
      <c r="RS534" s="33"/>
      <c r="RT534" s="33"/>
      <c r="RU534" s="33"/>
      <c r="RV534" s="33"/>
      <c r="RW534" s="33"/>
      <c r="RX534" s="33"/>
      <c r="RY534" s="33"/>
      <c r="RZ534" s="33"/>
      <c r="SA534" s="33"/>
      <c r="SB534" s="33"/>
      <c r="SC534" s="33"/>
      <c r="SD534" s="33"/>
      <c r="SE534" s="33"/>
      <c r="SF534" s="33"/>
      <c r="SG534" s="33"/>
      <c r="SH534" s="33"/>
      <c r="SI534" s="33"/>
      <c r="SJ534" s="33"/>
      <c r="SK534" s="33"/>
      <c r="SL534" s="33"/>
      <c r="SM534" s="33"/>
      <c r="SN534" s="33"/>
      <c r="SO534" s="33"/>
      <c r="SP534" s="33"/>
      <c r="SQ534" s="33"/>
      <c r="SR534" s="33"/>
      <c r="SS534" s="33"/>
      <c r="ST534" s="33"/>
      <c r="SU534" s="33"/>
      <c r="SV534" s="33"/>
      <c r="SW534" s="33"/>
      <c r="SX534" s="33"/>
      <c r="SY534" s="33"/>
      <c r="SZ534" s="33"/>
      <c r="TA534" s="33"/>
      <c r="TB534" s="33"/>
      <c r="TC534" s="33"/>
      <c r="TD534" s="33"/>
      <c r="TE534" s="33"/>
      <c r="TF534" s="33"/>
      <c r="TG534" s="33"/>
      <c r="TH534" s="33"/>
      <c r="TI534" s="33"/>
      <c r="TJ534" s="33"/>
      <c r="TK534" s="33"/>
      <c r="TL534" s="33"/>
      <c r="TM534" s="33"/>
      <c r="TN534" s="33"/>
      <c r="TO534" s="33"/>
      <c r="TP534" s="33"/>
      <c r="TQ534" s="33"/>
      <c r="TR534" s="33"/>
      <c r="TS534" s="33"/>
      <c r="TT534" s="33"/>
      <c r="TU534" s="33"/>
      <c r="TV534" s="33"/>
      <c r="TW534" s="33"/>
      <c r="TX534" s="33"/>
      <c r="TY534" s="33"/>
      <c r="TZ534" s="33"/>
      <c r="UA534" s="33"/>
      <c r="UB534" s="33"/>
      <c r="UC534" s="33"/>
      <c r="UD534" s="33"/>
      <c r="UE534" s="33"/>
      <c r="UF534" s="33"/>
      <c r="UG534" s="33"/>
      <c r="UH534" s="33"/>
      <c r="UI534" s="33"/>
      <c r="UJ534" s="33"/>
      <c r="UK534" s="33"/>
      <c r="UL534" s="33"/>
    </row>
    <row r="535" spans="1:558" s="13" customFormat="1" x14ac:dyDescent="0.25">
      <c r="A535" s="54">
        <v>529</v>
      </c>
      <c r="B535" s="24" t="s">
        <v>1062</v>
      </c>
      <c r="C535" s="54" t="s">
        <v>912</v>
      </c>
      <c r="D535" s="80" t="s">
        <v>757</v>
      </c>
      <c r="E535" s="80" t="s">
        <v>36</v>
      </c>
      <c r="F535" s="86" t="s">
        <v>920</v>
      </c>
      <c r="G535" s="35">
        <v>25000</v>
      </c>
      <c r="H535" s="87">
        <v>0</v>
      </c>
      <c r="I535" s="25">
        <v>25</v>
      </c>
      <c r="J535" s="97">
        <v>717.5</v>
      </c>
      <c r="K535" s="63">
        <f t="shared" si="68"/>
        <v>1774.9999999999998</v>
      </c>
      <c r="L535" s="36">
        <f t="shared" si="69"/>
        <v>275</v>
      </c>
      <c r="M535" s="73">
        <v>760</v>
      </c>
      <c r="N535" s="35">
        <f t="shared" si="70"/>
        <v>1772.5000000000002</v>
      </c>
      <c r="O535" s="35"/>
      <c r="P535" s="35">
        <f t="shared" si="71"/>
        <v>1477.5</v>
      </c>
      <c r="Q535" s="25">
        <f t="shared" si="72"/>
        <v>1502.5</v>
      </c>
      <c r="R535" s="35">
        <f t="shared" si="73"/>
        <v>3822.5</v>
      </c>
      <c r="S535" s="35">
        <f t="shared" si="67"/>
        <v>23497.5</v>
      </c>
      <c r="T535" s="37" t="s">
        <v>44</v>
      </c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  <c r="LD535" s="33"/>
      <c r="LE535" s="33"/>
      <c r="LF535" s="33"/>
      <c r="LG535" s="33"/>
      <c r="LH535" s="33"/>
      <c r="LI535" s="33"/>
      <c r="LJ535" s="33"/>
      <c r="LK535" s="33"/>
      <c r="LL535" s="33"/>
      <c r="LM535" s="33"/>
      <c r="LN535" s="33"/>
      <c r="LO535" s="33"/>
      <c r="LP535" s="33"/>
      <c r="LQ535" s="33"/>
      <c r="LR535" s="33"/>
      <c r="LS535" s="33"/>
      <c r="LT535" s="33"/>
      <c r="LU535" s="33"/>
      <c r="LV535" s="33"/>
      <c r="LW535" s="33"/>
      <c r="LX535" s="33"/>
      <c r="LY535" s="33"/>
      <c r="LZ535" s="33"/>
      <c r="MA535" s="33"/>
      <c r="MB535" s="33"/>
      <c r="MC535" s="33"/>
      <c r="MD535" s="33"/>
      <c r="ME535" s="33"/>
      <c r="MF535" s="33"/>
      <c r="MG535" s="33"/>
      <c r="MH535" s="33"/>
      <c r="MI535" s="33"/>
      <c r="MJ535" s="33"/>
      <c r="MK535" s="33"/>
      <c r="ML535" s="33"/>
      <c r="MM535" s="33"/>
      <c r="MN535" s="33"/>
      <c r="MO535" s="33"/>
      <c r="MP535" s="33"/>
      <c r="MQ535" s="33"/>
      <c r="MR535" s="33"/>
      <c r="MS535" s="33"/>
      <c r="MT535" s="33"/>
      <c r="MU535" s="33"/>
      <c r="MV535" s="33"/>
      <c r="MW535" s="33"/>
      <c r="MX535" s="33"/>
      <c r="MY535" s="33"/>
      <c r="MZ535" s="33"/>
      <c r="NA535" s="33"/>
      <c r="NB535" s="33"/>
      <c r="NC535" s="33"/>
      <c r="ND535" s="33"/>
      <c r="NE535" s="33"/>
      <c r="NF535" s="33"/>
      <c r="NG535" s="33"/>
      <c r="NH535" s="33"/>
      <c r="NI535" s="33"/>
      <c r="NJ535" s="33"/>
      <c r="NK535" s="33"/>
      <c r="NL535" s="33"/>
      <c r="NM535" s="33"/>
      <c r="NN535" s="33"/>
      <c r="NO535" s="33"/>
      <c r="NP535" s="33"/>
      <c r="NQ535" s="33"/>
      <c r="NR535" s="33"/>
      <c r="NS535" s="33"/>
      <c r="NT535" s="33"/>
      <c r="NU535" s="33"/>
      <c r="NV535" s="33"/>
      <c r="NW535" s="33"/>
      <c r="NX535" s="33"/>
      <c r="NY535" s="33"/>
      <c r="NZ535" s="33"/>
      <c r="OA535" s="33"/>
      <c r="OB535" s="33"/>
      <c r="OC535" s="33"/>
      <c r="OD535" s="33"/>
      <c r="OE535" s="33"/>
      <c r="OF535" s="33"/>
      <c r="OG535" s="33"/>
      <c r="OH535" s="33"/>
      <c r="OI535" s="33"/>
      <c r="OJ535" s="33"/>
      <c r="OK535" s="33"/>
      <c r="OL535" s="33"/>
      <c r="OM535" s="33"/>
      <c r="ON535" s="33"/>
      <c r="OO535" s="33"/>
      <c r="OP535" s="33"/>
      <c r="OQ535" s="33"/>
      <c r="OR535" s="33"/>
      <c r="OS535" s="33"/>
      <c r="OT535" s="33"/>
      <c r="OU535" s="33"/>
      <c r="OV535" s="33"/>
      <c r="OW535" s="33"/>
      <c r="OX535" s="33"/>
      <c r="OY535" s="33"/>
      <c r="OZ535" s="33"/>
      <c r="PA535" s="33"/>
      <c r="PB535" s="33"/>
      <c r="PC535" s="33"/>
      <c r="PD535" s="33"/>
      <c r="PE535" s="33"/>
      <c r="PF535" s="33"/>
      <c r="PG535" s="33"/>
      <c r="PH535" s="33"/>
      <c r="PI535" s="33"/>
      <c r="PJ535" s="33"/>
      <c r="PK535" s="33"/>
      <c r="PL535" s="33"/>
      <c r="PM535" s="33"/>
      <c r="PN535" s="33"/>
      <c r="PO535" s="33"/>
      <c r="PP535" s="33"/>
      <c r="PQ535" s="33"/>
      <c r="PR535" s="33"/>
      <c r="PS535" s="33"/>
      <c r="PT535" s="33"/>
      <c r="PU535" s="33"/>
      <c r="PV535" s="33"/>
      <c r="PW535" s="33"/>
      <c r="PX535" s="33"/>
      <c r="PY535" s="33"/>
      <c r="PZ535" s="33"/>
      <c r="QA535" s="33"/>
      <c r="QB535" s="33"/>
      <c r="QC535" s="33"/>
      <c r="QD535" s="33"/>
      <c r="QE535" s="33"/>
      <c r="QF535" s="33"/>
      <c r="QG535" s="33"/>
      <c r="QH535" s="33"/>
      <c r="QI535" s="33"/>
      <c r="QJ535" s="33"/>
      <c r="QK535" s="33"/>
      <c r="QL535" s="33"/>
      <c r="QM535" s="33"/>
      <c r="QN535" s="33"/>
      <c r="QO535" s="33"/>
      <c r="QP535" s="33"/>
      <c r="QQ535" s="33"/>
      <c r="QR535" s="33"/>
      <c r="QS535" s="33"/>
      <c r="QT535" s="33"/>
      <c r="QU535" s="33"/>
      <c r="QV535" s="33"/>
      <c r="QW535" s="33"/>
      <c r="QX535" s="33"/>
      <c r="QY535" s="33"/>
      <c r="QZ535" s="33"/>
      <c r="RA535" s="33"/>
      <c r="RB535" s="33"/>
      <c r="RC535" s="33"/>
      <c r="RD535" s="33"/>
      <c r="RE535" s="33"/>
      <c r="RF535" s="33"/>
      <c r="RG535" s="33"/>
      <c r="RH535" s="33"/>
      <c r="RI535" s="33"/>
      <c r="RJ535" s="33"/>
      <c r="RK535" s="33"/>
      <c r="RL535" s="33"/>
      <c r="RM535" s="33"/>
      <c r="RN535" s="33"/>
      <c r="RO535" s="33"/>
      <c r="RP535" s="33"/>
      <c r="RQ535" s="33"/>
      <c r="RR535" s="33"/>
      <c r="RS535" s="33"/>
      <c r="RT535" s="33"/>
      <c r="RU535" s="33"/>
      <c r="RV535" s="33"/>
      <c r="RW535" s="33"/>
      <c r="RX535" s="33"/>
      <c r="RY535" s="33"/>
      <c r="RZ535" s="33"/>
      <c r="SA535" s="33"/>
      <c r="SB535" s="33"/>
      <c r="SC535" s="33"/>
      <c r="SD535" s="33"/>
      <c r="SE535" s="33"/>
      <c r="SF535" s="33"/>
      <c r="SG535" s="33"/>
      <c r="SH535" s="33"/>
      <c r="SI535" s="33"/>
      <c r="SJ535" s="33"/>
      <c r="SK535" s="33"/>
      <c r="SL535" s="33"/>
      <c r="SM535" s="33"/>
      <c r="SN535" s="33"/>
      <c r="SO535" s="33"/>
      <c r="SP535" s="33"/>
      <c r="SQ535" s="33"/>
      <c r="SR535" s="33"/>
      <c r="SS535" s="33"/>
      <c r="ST535" s="33"/>
      <c r="SU535" s="33"/>
      <c r="SV535" s="33"/>
      <c r="SW535" s="33"/>
      <c r="SX535" s="33"/>
      <c r="SY535" s="33"/>
      <c r="SZ535" s="33"/>
      <c r="TA535" s="33"/>
      <c r="TB535" s="33"/>
      <c r="TC535" s="33"/>
      <c r="TD535" s="33"/>
      <c r="TE535" s="33"/>
      <c r="TF535" s="33"/>
      <c r="TG535" s="33"/>
      <c r="TH535" s="33"/>
      <c r="TI535" s="33"/>
      <c r="TJ535" s="33"/>
      <c r="TK535" s="33"/>
      <c r="TL535" s="33"/>
      <c r="TM535" s="33"/>
      <c r="TN535" s="33"/>
      <c r="TO535" s="33"/>
      <c r="TP535" s="33"/>
      <c r="TQ535" s="33"/>
      <c r="TR535" s="33"/>
      <c r="TS535" s="33"/>
      <c r="TT535" s="33"/>
      <c r="TU535" s="33"/>
      <c r="TV535" s="33"/>
      <c r="TW535" s="33"/>
      <c r="TX535" s="33"/>
      <c r="TY535" s="33"/>
      <c r="TZ535" s="33"/>
      <c r="UA535" s="33"/>
      <c r="UB535" s="33"/>
      <c r="UC535" s="33"/>
      <c r="UD535" s="33"/>
      <c r="UE535" s="33"/>
      <c r="UF535" s="33"/>
      <c r="UG535" s="33"/>
      <c r="UH535" s="33"/>
      <c r="UI535" s="33"/>
      <c r="UJ535" s="33"/>
      <c r="UK535" s="33"/>
      <c r="UL535" s="33"/>
    </row>
    <row r="536" spans="1:558" s="13" customFormat="1" x14ac:dyDescent="0.25">
      <c r="A536" s="54">
        <v>530</v>
      </c>
      <c r="B536" s="24" t="s">
        <v>761</v>
      </c>
      <c r="C536" s="54" t="s">
        <v>912</v>
      </c>
      <c r="D536" s="80" t="s">
        <v>757</v>
      </c>
      <c r="E536" s="80" t="s">
        <v>66</v>
      </c>
      <c r="F536" s="86" t="s">
        <v>921</v>
      </c>
      <c r="G536" s="35">
        <v>25000</v>
      </c>
      <c r="H536" s="100">
        <v>0</v>
      </c>
      <c r="I536" s="25">
        <v>25</v>
      </c>
      <c r="J536" s="97">
        <v>717.5</v>
      </c>
      <c r="K536" s="63">
        <f t="shared" si="68"/>
        <v>1774.9999999999998</v>
      </c>
      <c r="L536" s="36">
        <f t="shared" si="69"/>
        <v>275</v>
      </c>
      <c r="M536" s="73">
        <v>760</v>
      </c>
      <c r="N536" s="35">
        <f t="shared" si="70"/>
        <v>1772.5000000000002</v>
      </c>
      <c r="O536" s="35"/>
      <c r="P536" s="35">
        <f t="shared" si="71"/>
        <v>1477.5</v>
      </c>
      <c r="Q536" s="25">
        <f t="shared" si="72"/>
        <v>1502.5</v>
      </c>
      <c r="R536" s="35">
        <f t="shared" si="73"/>
        <v>3822.5</v>
      </c>
      <c r="S536" s="35">
        <f t="shared" si="67"/>
        <v>23497.5</v>
      </c>
      <c r="T536" s="37" t="s">
        <v>44</v>
      </c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  <c r="LD536" s="33"/>
      <c r="LE536" s="33"/>
      <c r="LF536" s="33"/>
      <c r="LG536" s="33"/>
      <c r="LH536" s="33"/>
      <c r="LI536" s="33"/>
      <c r="LJ536" s="33"/>
      <c r="LK536" s="33"/>
      <c r="LL536" s="33"/>
      <c r="LM536" s="33"/>
      <c r="LN536" s="33"/>
      <c r="LO536" s="33"/>
      <c r="LP536" s="33"/>
      <c r="LQ536" s="33"/>
      <c r="LR536" s="33"/>
      <c r="LS536" s="33"/>
      <c r="LT536" s="33"/>
      <c r="LU536" s="33"/>
      <c r="LV536" s="33"/>
      <c r="LW536" s="33"/>
      <c r="LX536" s="33"/>
      <c r="LY536" s="33"/>
      <c r="LZ536" s="33"/>
      <c r="MA536" s="33"/>
      <c r="MB536" s="33"/>
      <c r="MC536" s="33"/>
      <c r="MD536" s="33"/>
      <c r="ME536" s="33"/>
      <c r="MF536" s="33"/>
      <c r="MG536" s="33"/>
      <c r="MH536" s="33"/>
      <c r="MI536" s="33"/>
      <c r="MJ536" s="33"/>
      <c r="MK536" s="33"/>
      <c r="ML536" s="33"/>
      <c r="MM536" s="33"/>
      <c r="MN536" s="33"/>
      <c r="MO536" s="33"/>
      <c r="MP536" s="33"/>
      <c r="MQ536" s="33"/>
      <c r="MR536" s="33"/>
      <c r="MS536" s="33"/>
      <c r="MT536" s="33"/>
      <c r="MU536" s="33"/>
      <c r="MV536" s="33"/>
      <c r="MW536" s="33"/>
      <c r="MX536" s="33"/>
      <c r="MY536" s="33"/>
      <c r="MZ536" s="33"/>
      <c r="NA536" s="33"/>
      <c r="NB536" s="33"/>
      <c r="NC536" s="33"/>
      <c r="ND536" s="33"/>
      <c r="NE536" s="33"/>
      <c r="NF536" s="33"/>
      <c r="NG536" s="33"/>
      <c r="NH536" s="33"/>
      <c r="NI536" s="33"/>
      <c r="NJ536" s="33"/>
      <c r="NK536" s="33"/>
      <c r="NL536" s="33"/>
      <c r="NM536" s="33"/>
      <c r="NN536" s="33"/>
      <c r="NO536" s="33"/>
      <c r="NP536" s="33"/>
      <c r="NQ536" s="33"/>
      <c r="NR536" s="33"/>
      <c r="NS536" s="33"/>
      <c r="NT536" s="33"/>
      <c r="NU536" s="33"/>
      <c r="NV536" s="33"/>
      <c r="NW536" s="33"/>
      <c r="NX536" s="33"/>
      <c r="NY536" s="33"/>
      <c r="NZ536" s="33"/>
      <c r="OA536" s="33"/>
      <c r="OB536" s="33"/>
      <c r="OC536" s="33"/>
      <c r="OD536" s="33"/>
      <c r="OE536" s="33"/>
      <c r="OF536" s="33"/>
      <c r="OG536" s="33"/>
      <c r="OH536" s="33"/>
      <c r="OI536" s="33"/>
      <c r="OJ536" s="33"/>
      <c r="OK536" s="33"/>
      <c r="OL536" s="33"/>
      <c r="OM536" s="33"/>
      <c r="ON536" s="33"/>
      <c r="OO536" s="33"/>
      <c r="OP536" s="33"/>
      <c r="OQ536" s="33"/>
      <c r="OR536" s="33"/>
      <c r="OS536" s="33"/>
      <c r="OT536" s="33"/>
      <c r="OU536" s="33"/>
      <c r="OV536" s="33"/>
      <c r="OW536" s="33"/>
      <c r="OX536" s="33"/>
      <c r="OY536" s="33"/>
      <c r="OZ536" s="33"/>
      <c r="PA536" s="33"/>
      <c r="PB536" s="33"/>
      <c r="PC536" s="33"/>
      <c r="PD536" s="33"/>
      <c r="PE536" s="33"/>
      <c r="PF536" s="33"/>
      <c r="PG536" s="33"/>
      <c r="PH536" s="33"/>
      <c r="PI536" s="33"/>
      <c r="PJ536" s="33"/>
      <c r="PK536" s="33"/>
      <c r="PL536" s="33"/>
      <c r="PM536" s="33"/>
      <c r="PN536" s="33"/>
      <c r="PO536" s="33"/>
      <c r="PP536" s="33"/>
      <c r="PQ536" s="33"/>
      <c r="PR536" s="33"/>
      <c r="PS536" s="33"/>
      <c r="PT536" s="33"/>
      <c r="PU536" s="33"/>
      <c r="PV536" s="33"/>
      <c r="PW536" s="33"/>
      <c r="PX536" s="33"/>
      <c r="PY536" s="33"/>
      <c r="PZ536" s="33"/>
      <c r="QA536" s="33"/>
      <c r="QB536" s="33"/>
      <c r="QC536" s="33"/>
      <c r="QD536" s="33"/>
      <c r="QE536" s="33"/>
      <c r="QF536" s="33"/>
      <c r="QG536" s="33"/>
      <c r="QH536" s="33"/>
      <c r="QI536" s="33"/>
      <c r="QJ536" s="33"/>
      <c r="QK536" s="33"/>
      <c r="QL536" s="33"/>
      <c r="QM536" s="33"/>
      <c r="QN536" s="33"/>
      <c r="QO536" s="33"/>
      <c r="QP536" s="33"/>
      <c r="QQ536" s="33"/>
      <c r="QR536" s="33"/>
      <c r="QS536" s="33"/>
      <c r="QT536" s="33"/>
      <c r="QU536" s="33"/>
      <c r="QV536" s="33"/>
      <c r="QW536" s="33"/>
      <c r="QX536" s="33"/>
      <c r="QY536" s="33"/>
      <c r="QZ536" s="33"/>
      <c r="RA536" s="33"/>
      <c r="RB536" s="33"/>
      <c r="RC536" s="33"/>
      <c r="RD536" s="33"/>
      <c r="RE536" s="33"/>
      <c r="RF536" s="33"/>
      <c r="RG536" s="33"/>
      <c r="RH536" s="33"/>
      <c r="RI536" s="33"/>
      <c r="RJ536" s="33"/>
      <c r="RK536" s="33"/>
      <c r="RL536" s="33"/>
      <c r="RM536" s="33"/>
      <c r="RN536" s="33"/>
      <c r="RO536" s="33"/>
      <c r="RP536" s="33"/>
      <c r="RQ536" s="33"/>
      <c r="RR536" s="33"/>
      <c r="RS536" s="33"/>
      <c r="RT536" s="33"/>
      <c r="RU536" s="33"/>
      <c r="RV536" s="33"/>
      <c r="RW536" s="33"/>
      <c r="RX536" s="33"/>
      <c r="RY536" s="33"/>
      <c r="RZ536" s="33"/>
      <c r="SA536" s="33"/>
      <c r="SB536" s="33"/>
      <c r="SC536" s="33"/>
      <c r="SD536" s="33"/>
      <c r="SE536" s="33"/>
      <c r="SF536" s="33"/>
      <c r="SG536" s="33"/>
      <c r="SH536" s="33"/>
      <c r="SI536" s="33"/>
      <c r="SJ536" s="33"/>
      <c r="SK536" s="33"/>
      <c r="SL536" s="33"/>
      <c r="SM536" s="33"/>
      <c r="SN536" s="33"/>
      <c r="SO536" s="33"/>
      <c r="SP536" s="33"/>
      <c r="SQ536" s="33"/>
      <c r="SR536" s="33"/>
      <c r="SS536" s="33"/>
      <c r="ST536" s="33"/>
      <c r="SU536" s="33"/>
      <c r="SV536" s="33"/>
      <c r="SW536" s="33"/>
      <c r="SX536" s="33"/>
      <c r="SY536" s="33"/>
      <c r="SZ536" s="33"/>
      <c r="TA536" s="33"/>
      <c r="TB536" s="33"/>
      <c r="TC536" s="33"/>
      <c r="TD536" s="33"/>
      <c r="TE536" s="33"/>
      <c r="TF536" s="33"/>
      <c r="TG536" s="33"/>
      <c r="TH536" s="33"/>
      <c r="TI536" s="33"/>
      <c r="TJ536" s="33"/>
      <c r="TK536" s="33"/>
      <c r="TL536" s="33"/>
      <c r="TM536" s="33"/>
      <c r="TN536" s="33"/>
      <c r="TO536" s="33"/>
      <c r="TP536" s="33"/>
      <c r="TQ536" s="33"/>
      <c r="TR536" s="33"/>
      <c r="TS536" s="33"/>
      <c r="TT536" s="33"/>
      <c r="TU536" s="33"/>
      <c r="TV536" s="33"/>
      <c r="TW536" s="33"/>
      <c r="TX536" s="33"/>
      <c r="TY536" s="33"/>
      <c r="TZ536" s="33"/>
      <c r="UA536" s="33"/>
      <c r="UB536" s="33"/>
      <c r="UC536" s="33"/>
      <c r="UD536" s="33"/>
      <c r="UE536" s="33"/>
      <c r="UF536" s="33"/>
      <c r="UG536" s="33"/>
      <c r="UH536" s="33"/>
      <c r="UI536" s="33"/>
      <c r="UJ536" s="33"/>
      <c r="UK536" s="33"/>
      <c r="UL536" s="33"/>
    </row>
    <row r="537" spans="1:558" s="13" customFormat="1" x14ac:dyDescent="0.25">
      <c r="A537" s="54">
        <v>531</v>
      </c>
      <c r="B537" s="24" t="s">
        <v>770</v>
      </c>
      <c r="C537" s="54" t="s">
        <v>912</v>
      </c>
      <c r="D537" s="80" t="s">
        <v>757</v>
      </c>
      <c r="E537" s="80" t="s">
        <v>63</v>
      </c>
      <c r="F537" s="86" t="s">
        <v>921</v>
      </c>
      <c r="G537" s="35">
        <v>25000</v>
      </c>
      <c r="H537" s="100">
        <v>0</v>
      </c>
      <c r="I537" s="25">
        <v>25</v>
      </c>
      <c r="J537" s="97">
        <v>717.5</v>
      </c>
      <c r="K537" s="63">
        <f t="shared" si="68"/>
        <v>1774.9999999999998</v>
      </c>
      <c r="L537" s="36">
        <f t="shared" si="69"/>
        <v>275</v>
      </c>
      <c r="M537" s="73">
        <v>760</v>
      </c>
      <c r="N537" s="35">
        <f t="shared" si="70"/>
        <v>1772.5000000000002</v>
      </c>
      <c r="O537" s="35"/>
      <c r="P537" s="35">
        <f t="shared" si="71"/>
        <v>1477.5</v>
      </c>
      <c r="Q537" s="25">
        <f t="shared" si="72"/>
        <v>1502.5</v>
      </c>
      <c r="R537" s="35">
        <f t="shared" si="73"/>
        <v>3822.5</v>
      </c>
      <c r="S537" s="35">
        <f t="shared" si="67"/>
        <v>23497.5</v>
      </c>
      <c r="T537" s="37" t="s">
        <v>44</v>
      </c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  <c r="LD537" s="33"/>
      <c r="LE537" s="33"/>
      <c r="LF537" s="33"/>
      <c r="LG537" s="33"/>
      <c r="LH537" s="33"/>
      <c r="LI537" s="33"/>
      <c r="LJ537" s="33"/>
      <c r="LK537" s="33"/>
      <c r="LL537" s="33"/>
      <c r="LM537" s="33"/>
      <c r="LN537" s="33"/>
      <c r="LO537" s="33"/>
      <c r="LP537" s="33"/>
      <c r="LQ537" s="33"/>
      <c r="LR537" s="33"/>
      <c r="LS537" s="33"/>
      <c r="LT537" s="33"/>
      <c r="LU537" s="33"/>
      <c r="LV537" s="33"/>
      <c r="LW537" s="33"/>
      <c r="LX537" s="33"/>
      <c r="LY537" s="33"/>
      <c r="LZ537" s="33"/>
      <c r="MA537" s="33"/>
      <c r="MB537" s="33"/>
      <c r="MC537" s="33"/>
      <c r="MD537" s="33"/>
      <c r="ME537" s="33"/>
      <c r="MF537" s="33"/>
      <c r="MG537" s="33"/>
      <c r="MH537" s="33"/>
      <c r="MI537" s="33"/>
      <c r="MJ537" s="33"/>
      <c r="MK537" s="33"/>
      <c r="ML537" s="33"/>
      <c r="MM537" s="33"/>
      <c r="MN537" s="33"/>
      <c r="MO537" s="33"/>
      <c r="MP537" s="33"/>
      <c r="MQ537" s="33"/>
      <c r="MR537" s="33"/>
      <c r="MS537" s="33"/>
      <c r="MT537" s="33"/>
      <c r="MU537" s="33"/>
      <c r="MV537" s="33"/>
      <c r="MW537" s="33"/>
      <c r="MX537" s="33"/>
      <c r="MY537" s="33"/>
      <c r="MZ537" s="33"/>
      <c r="NA537" s="33"/>
      <c r="NB537" s="33"/>
      <c r="NC537" s="33"/>
      <c r="ND537" s="33"/>
      <c r="NE537" s="33"/>
      <c r="NF537" s="33"/>
      <c r="NG537" s="33"/>
      <c r="NH537" s="33"/>
      <c r="NI537" s="33"/>
      <c r="NJ537" s="33"/>
      <c r="NK537" s="33"/>
      <c r="NL537" s="33"/>
      <c r="NM537" s="33"/>
      <c r="NN537" s="33"/>
      <c r="NO537" s="33"/>
      <c r="NP537" s="33"/>
      <c r="NQ537" s="33"/>
      <c r="NR537" s="33"/>
      <c r="NS537" s="33"/>
      <c r="NT537" s="33"/>
      <c r="NU537" s="33"/>
      <c r="NV537" s="33"/>
      <c r="NW537" s="33"/>
      <c r="NX537" s="33"/>
      <c r="NY537" s="33"/>
      <c r="NZ537" s="33"/>
      <c r="OA537" s="33"/>
      <c r="OB537" s="33"/>
      <c r="OC537" s="33"/>
      <c r="OD537" s="33"/>
      <c r="OE537" s="33"/>
      <c r="OF537" s="33"/>
      <c r="OG537" s="33"/>
      <c r="OH537" s="33"/>
      <c r="OI537" s="33"/>
      <c r="OJ537" s="33"/>
      <c r="OK537" s="33"/>
      <c r="OL537" s="33"/>
      <c r="OM537" s="33"/>
      <c r="ON537" s="33"/>
      <c r="OO537" s="33"/>
      <c r="OP537" s="33"/>
      <c r="OQ537" s="33"/>
      <c r="OR537" s="33"/>
      <c r="OS537" s="33"/>
      <c r="OT537" s="33"/>
      <c r="OU537" s="33"/>
      <c r="OV537" s="33"/>
      <c r="OW537" s="33"/>
      <c r="OX537" s="33"/>
      <c r="OY537" s="33"/>
      <c r="OZ537" s="33"/>
      <c r="PA537" s="33"/>
      <c r="PB537" s="33"/>
      <c r="PC537" s="33"/>
      <c r="PD537" s="33"/>
      <c r="PE537" s="33"/>
      <c r="PF537" s="33"/>
      <c r="PG537" s="33"/>
      <c r="PH537" s="33"/>
      <c r="PI537" s="33"/>
      <c r="PJ537" s="33"/>
      <c r="PK537" s="33"/>
      <c r="PL537" s="33"/>
      <c r="PM537" s="33"/>
      <c r="PN537" s="33"/>
      <c r="PO537" s="33"/>
      <c r="PP537" s="33"/>
      <c r="PQ537" s="33"/>
      <c r="PR537" s="33"/>
      <c r="PS537" s="33"/>
      <c r="PT537" s="33"/>
      <c r="PU537" s="33"/>
      <c r="PV537" s="33"/>
      <c r="PW537" s="33"/>
      <c r="PX537" s="33"/>
      <c r="PY537" s="33"/>
      <c r="PZ537" s="33"/>
      <c r="QA537" s="33"/>
      <c r="QB537" s="33"/>
      <c r="QC537" s="33"/>
      <c r="QD537" s="33"/>
      <c r="QE537" s="33"/>
      <c r="QF537" s="33"/>
      <c r="QG537" s="33"/>
      <c r="QH537" s="33"/>
      <c r="QI537" s="33"/>
      <c r="QJ537" s="33"/>
      <c r="QK537" s="33"/>
      <c r="QL537" s="33"/>
      <c r="QM537" s="33"/>
      <c r="QN537" s="33"/>
      <c r="QO537" s="33"/>
      <c r="QP537" s="33"/>
      <c r="QQ537" s="33"/>
      <c r="QR537" s="33"/>
      <c r="QS537" s="33"/>
      <c r="QT537" s="33"/>
      <c r="QU537" s="33"/>
      <c r="QV537" s="33"/>
      <c r="QW537" s="33"/>
      <c r="QX537" s="33"/>
      <c r="QY537" s="33"/>
      <c r="QZ537" s="33"/>
      <c r="RA537" s="33"/>
      <c r="RB537" s="33"/>
      <c r="RC537" s="33"/>
      <c r="RD537" s="33"/>
      <c r="RE537" s="33"/>
      <c r="RF537" s="33"/>
      <c r="RG537" s="33"/>
      <c r="RH537" s="33"/>
      <c r="RI537" s="33"/>
      <c r="RJ537" s="33"/>
      <c r="RK537" s="33"/>
      <c r="RL537" s="33"/>
      <c r="RM537" s="33"/>
      <c r="RN537" s="33"/>
      <c r="RO537" s="33"/>
      <c r="RP537" s="33"/>
      <c r="RQ537" s="33"/>
      <c r="RR537" s="33"/>
      <c r="RS537" s="33"/>
      <c r="RT537" s="33"/>
      <c r="RU537" s="33"/>
      <c r="RV537" s="33"/>
      <c r="RW537" s="33"/>
      <c r="RX537" s="33"/>
      <c r="RY537" s="33"/>
      <c r="RZ537" s="33"/>
      <c r="SA537" s="33"/>
      <c r="SB537" s="33"/>
      <c r="SC537" s="33"/>
      <c r="SD537" s="33"/>
      <c r="SE537" s="33"/>
      <c r="SF537" s="33"/>
      <c r="SG537" s="33"/>
      <c r="SH537" s="33"/>
      <c r="SI537" s="33"/>
      <c r="SJ537" s="33"/>
      <c r="SK537" s="33"/>
      <c r="SL537" s="33"/>
      <c r="SM537" s="33"/>
      <c r="SN537" s="33"/>
      <c r="SO537" s="33"/>
      <c r="SP537" s="33"/>
      <c r="SQ537" s="33"/>
      <c r="SR537" s="33"/>
      <c r="SS537" s="33"/>
      <c r="ST537" s="33"/>
      <c r="SU537" s="33"/>
      <c r="SV537" s="33"/>
      <c r="SW537" s="33"/>
      <c r="SX537" s="33"/>
      <c r="SY537" s="33"/>
      <c r="SZ537" s="33"/>
      <c r="TA537" s="33"/>
      <c r="TB537" s="33"/>
      <c r="TC537" s="33"/>
      <c r="TD537" s="33"/>
      <c r="TE537" s="33"/>
      <c r="TF537" s="33"/>
      <c r="TG537" s="33"/>
      <c r="TH537" s="33"/>
      <c r="TI537" s="33"/>
      <c r="TJ537" s="33"/>
      <c r="TK537" s="33"/>
      <c r="TL537" s="33"/>
      <c r="TM537" s="33"/>
      <c r="TN537" s="33"/>
      <c r="TO537" s="33"/>
      <c r="TP537" s="33"/>
      <c r="TQ537" s="33"/>
      <c r="TR537" s="33"/>
      <c r="TS537" s="33"/>
      <c r="TT537" s="33"/>
      <c r="TU537" s="33"/>
      <c r="TV537" s="33"/>
      <c r="TW537" s="33"/>
      <c r="TX537" s="33"/>
      <c r="TY537" s="33"/>
      <c r="TZ537" s="33"/>
      <c r="UA537" s="33"/>
      <c r="UB537" s="33"/>
      <c r="UC537" s="33"/>
      <c r="UD537" s="33"/>
      <c r="UE537" s="33"/>
      <c r="UF537" s="33"/>
      <c r="UG537" s="33"/>
      <c r="UH537" s="33"/>
      <c r="UI537" s="33"/>
      <c r="UJ537" s="33"/>
      <c r="UK537" s="33"/>
      <c r="UL537" s="33"/>
    </row>
    <row r="538" spans="1:558" s="13" customFormat="1" x14ac:dyDescent="0.25">
      <c r="A538" s="54">
        <v>532</v>
      </c>
      <c r="B538" s="24" t="s">
        <v>781</v>
      </c>
      <c r="C538" s="54" t="s">
        <v>913</v>
      </c>
      <c r="D538" s="80" t="s">
        <v>757</v>
      </c>
      <c r="E538" s="80" t="s">
        <v>150</v>
      </c>
      <c r="F538" s="86" t="s">
        <v>921</v>
      </c>
      <c r="G538" s="35">
        <v>70000</v>
      </c>
      <c r="H538" s="102">
        <v>5368.48</v>
      </c>
      <c r="I538" s="25">
        <v>25</v>
      </c>
      <c r="J538" s="97">
        <v>2009</v>
      </c>
      <c r="K538" s="63">
        <f t="shared" si="68"/>
        <v>4970</v>
      </c>
      <c r="L538" s="36">
        <f t="shared" si="69"/>
        <v>770.00000000000011</v>
      </c>
      <c r="M538" s="73">
        <v>2128</v>
      </c>
      <c r="N538" s="35">
        <f t="shared" si="70"/>
        <v>4963</v>
      </c>
      <c r="O538" s="35"/>
      <c r="P538" s="35">
        <f t="shared" si="71"/>
        <v>4137</v>
      </c>
      <c r="Q538" s="25">
        <f t="shared" si="72"/>
        <v>9530.48</v>
      </c>
      <c r="R538" s="35">
        <f t="shared" si="73"/>
        <v>10703</v>
      </c>
      <c r="S538" s="35">
        <f t="shared" si="67"/>
        <v>60469.520000000004</v>
      </c>
      <c r="T538" s="37" t="s">
        <v>44</v>
      </c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  <c r="LD538" s="33"/>
      <c r="LE538" s="33"/>
      <c r="LF538" s="33"/>
      <c r="LG538" s="33"/>
      <c r="LH538" s="33"/>
      <c r="LI538" s="33"/>
      <c r="LJ538" s="33"/>
      <c r="LK538" s="33"/>
      <c r="LL538" s="33"/>
      <c r="LM538" s="33"/>
      <c r="LN538" s="33"/>
      <c r="LO538" s="33"/>
      <c r="LP538" s="33"/>
      <c r="LQ538" s="33"/>
      <c r="LR538" s="33"/>
      <c r="LS538" s="33"/>
      <c r="LT538" s="33"/>
      <c r="LU538" s="33"/>
      <c r="LV538" s="33"/>
      <c r="LW538" s="33"/>
      <c r="LX538" s="33"/>
      <c r="LY538" s="33"/>
      <c r="LZ538" s="33"/>
      <c r="MA538" s="33"/>
      <c r="MB538" s="33"/>
      <c r="MC538" s="33"/>
      <c r="MD538" s="33"/>
      <c r="ME538" s="33"/>
      <c r="MF538" s="33"/>
      <c r="MG538" s="33"/>
      <c r="MH538" s="33"/>
      <c r="MI538" s="33"/>
      <c r="MJ538" s="33"/>
      <c r="MK538" s="33"/>
      <c r="ML538" s="33"/>
      <c r="MM538" s="33"/>
      <c r="MN538" s="33"/>
      <c r="MO538" s="33"/>
      <c r="MP538" s="33"/>
      <c r="MQ538" s="33"/>
      <c r="MR538" s="33"/>
      <c r="MS538" s="33"/>
      <c r="MT538" s="33"/>
      <c r="MU538" s="33"/>
      <c r="MV538" s="33"/>
      <c r="MW538" s="33"/>
      <c r="MX538" s="33"/>
      <c r="MY538" s="33"/>
      <c r="MZ538" s="33"/>
      <c r="NA538" s="33"/>
      <c r="NB538" s="33"/>
      <c r="NC538" s="33"/>
      <c r="ND538" s="33"/>
      <c r="NE538" s="33"/>
      <c r="NF538" s="33"/>
      <c r="NG538" s="33"/>
      <c r="NH538" s="33"/>
      <c r="NI538" s="33"/>
      <c r="NJ538" s="33"/>
      <c r="NK538" s="33"/>
      <c r="NL538" s="33"/>
      <c r="NM538" s="33"/>
      <c r="NN538" s="33"/>
      <c r="NO538" s="33"/>
      <c r="NP538" s="33"/>
      <c r="NQ538" s="33"/>
      <c r="NR538" s="33"/>
      <c r="NS538" s="33"/>
      <c r="NT538" s="33"/>
      <c r="NU538" s="33"/>
      <c r="NV538" s="33"/>
      <c r="NW538" s="33"/>
      <c r="NX538" s="33"/>
      <c r="NY538" s="33"/>
      <c r="NZ538" s="33"/>
      <c r="OA538" s="33"/>
      <c r="OB538" s="33"/>
      <c r="OC538" s="33"/>
      <c r="OD538" s="33"/>
      <c r="OE538" s="33"/>
      <c r="OF538" s="33"/>
      <c r="OG538" s="33"/>
      <c r="OH538" s="33"/>
      <c r="OI538" s="33"/>
      <c r="OJ538" s="33"/>
      <c r="OK538" s="33"/>
      <c r="OL538" s="33"/>
      <c r="OM538" s="33"/>
      <c r="ON538" s="33"/>
      <c r="OO538" s="33"/>
      <c r="OP538" s="33"/>
      <c r="OQ538" s="33"/>
      <c r="OR538" s="33"/>
      <c r="OS538" s="33"/>
      <c r="OT538" s="33"/>
      <c r="OU538" s="33"/>
      <c r="OV538" s="33"/>
      <c r="OW538" s="33"/>
      <c r="OX538" s="33"/>
      <c r="OY538" s="33"/>
      <c r="OZ538" s="33"/>
      <c r="PA538" s="33"/>
      <c r="PB538" s="33"/>
      <c r="PC538" s="33"/>
      <c r="PD538" s="33"/>
      <c r="PE538" s="33"/>
      <c r="PF538" s="33"/>
      <c r="PG538" s="33"/>
      <c r="PH538" s="33"/>
      <c r="PI538" s="33"/>
      <c r="PJ538" s="33"/>
      <c r="PK538" s="33"/>
      <c r="PL538" s="33"/>
      <c r="PM538" s="33"/>
      <c r="PN538" s="33"/>
      <c r="PO538" s="33"/>
      <c r="PP538" s="33"/>
      <c r="PQ538" s="33"/>
      <c r="PR538" s="33"/>
      <c r="PS538" s="33"/>
      <c r="PT538" s="33"/>
      <c r="PU538" s="33"/>
      <c r="PV538" s="33"/>
      <c r="PW538" s="33"/>
      <c r="PX538" s="33"/>
      <c r="PY538" s="33"/>
      <c r="PZ538" s="33"/>
      <c r="QA538" s="33"/>
      <c r="QB538" s="33"/>
      <c r="QC538" s="33"/>
      <c r="QD538" s="33"/>
      <c r="QE538" s="33"/>
      <c r="QF538" s="33"/>
      <c r="QG538" s="33"/>
      <c r="QH538" s="33"/>
      <c r="QI538" s="33"/>
      <c r="QJ538" s="33"/>
      <c r="QK538" s="33"/>
      <c r="QL538" s="33"/>
      <c r="QM538" s="33"/>
      <c r="QN538" s="33"/>
      <c r="QO538" s="33"/>
      <c r="QP538" s="33"/>
      <c r="QQ538" s="33"/>
      <c r="QR538" s="33"/>
      <c r="QS538" s="33"/>
      <c r="QT538" s="33"/>
      <c r="QU538" s="33"/>
      <c r="QV538" s="33"/>
      <c r="QW538" s="33"/>
      <c r="QX538" s="33"/>
      <c r="QY538" s="33"/>
      <c r="QZ538" s="33"/>
      <c r="RA538" s="33"/>
      <c r="RB538" s="33"/>
      <c r="RC538" s="33"/>
      <c r="RD538" s="33"/>
      <c r="RE538" s="33"/>
      <c r="RF538" s="33"/>
      <c r="RG538" s="33"/>
      <c r="RH538" s="33"/>
      <c r="RI538" s="33"/>
      <c r="RJ538" s="33"/>
      <c r="RK538" s="33"/>
      <c r="RL538" s="33"/>
      <c r="RM538" s="33"/>
      <c r="RN538" s="33"/>
      <c r="RO538" s="33"/>
      <c r="RP538" s="33"/>
      <c r="RQ538" s="33"/>
      <c r="RR538" s="33"/>
      <c r="RS538" s="33"/>
      <c r="RT538" s="33"/>
      <c r="RU538" s="33"/>
      <c r="RV538" s="33"/>
      <c r="RW538" s="33"/>
      <c r="RX538" s="33"/>
      <c r="RY538" s="33"/>
      <c r="RZ538" s="33"/>
      <c r="SA538" s="33"/>
      <c r="SB538" s="33"/>
      <c r="SC538" s="33"/>
      <c r="SD538" s="33"/>
      <c r="SE538" s="33"/>
      <c r="SF538" s="33"/>
      <c r="SG538" s="33"/>
      <c r="SH538" s="33"/>
      <c r="SI538" s="33"/>
      <c r="SJ538" s="33"/>
      <c r="SK538" s="33"/>
      <c r="SL538" s="33"/>
      <c r="SM538" s="33"/>
      <c r="SN538" s="33"/>
      <c r="SO538" s="33"/>
      <c r="SP538" s="33"/>
      <c r="SQ538" s="33"/>
      <c r="SR538" s="33"/>
      <c r="SS538" s="33"/>
      <c r="ST538" s="33"/>
      <c r="SU538" s="33"/>
      <c r="SV538" s="33"/>
      <c r="SW538" s="33"/>
      <c r="SX538" s="33"/>
      <c r="SY538" s="33"/>
      <c r="SZ538" s="33"/>
      <c r="TA538" s="33"/>
      <c r="TB538" s="33"/>
      <c r="TC538" s="33"/>
      <c r="TD538" s="33"/>
      <c r="TE538" s="33"/>
      <c r="TF538" s="33"/>
      <c r="TG538" s="33"/>
      <c r="TH538" s="33"/>
      <c r="TI538" s="33"/>
      <c r="TJ538" s="33"/>
      <c r="TK538" s="33"/>
      <c r="TL538" s="33"/>
      <c r="TM538" s="33"/>
      <c r="TN538" s="33"/>
      <c r="TO538" s="33"/>
      <c r="TP538" s="33"/>
      <c r="TQ538" s="33"/>
      <c r="TR538" s="33"/>
      <c r="TS538" s="33"/>
      <c r="TT538" s="33"/>
      <c r="TU538" s="33"/>
      <c r="TV538" s="33"/>
      <c r="TW538" s="33"/>
      <c r="TX538" s="33"/>
      <c r="TY538" s="33"/>
      <c r="TZ538" s="33"/>
      <c r="UA538" s="33"/>
      <c r="UB538" s="33"/>
      <c r="UC538" s="33"/>
      <c r="UD538" s="33"/>
      <c r="UE538" s="33"/>
      <c r="UF538" s="33"/>
      <c r="UG538" s="33"/>
      <c r="UH538" s="33"/>
      <c r="UI538" s="33"/>
      <c r="UJ538" s="33"/>
      <c r="UK538" s="33"/>
      <c r="UL538" s="33"/>
    </row>
    <row r="539" spans="1:558" s="13" customFormat="1" x14ac:dyDescent="0.25">
      <c r="A539" s="54">
        <v>533</v>
      </c>
      <c r="B539" s="24" t="s">
        <v>766</v>
      </c>
      <c r="C539" s="54" t="s">
        <v>912</v>
      </c>
      <c r="D539" s="80" t="s">
        <v>757</v>
      </c>
      <c r="E539" s="80" t="s">
        <v>140</v>
      </c>
      <c r="F539" s="86" t="s">
        <v>921</v>
      </c>
      <c r="G539" s="35">
        <v>25000</v>
      </c>
      <c r="H539" s="100">
        <v>0</v>
      </c>
      <c r="I539" s="25">
        <v>25</v>
      </c>
      <c r="J539" s="97">
        <v>717.5</v>
      </c>
      <c r="K539" s="63">
        <f t="shared" si="68"/>
        <v>1774.9999999999998</v>
      </c>
      <c r="L539" s="36">
        <f t="shared" si="69"/>
        <v>275</v>
      </c>
      <c r="M539" s="73">
        <v>760</v>
      </c>
      <c r="N539" s="35">
        <f t="shared" si="70"/>
        <v>1772.5000000000002</v>
      </c>
      <c r="O539" s="35"/>
      <c r="P539" s="35">
        <f t="shared" si="71"/>
        <v>1477.5</v>
      </c>
      <c r="Q539" s="25">
        <f t="shared" si="72"/>
        <v>1502.5</v>
      </c>
      <c r="R539" s="35">
        <f t="shared" si="73"/>
        <v>3822.5</v>
      </c>
      <c r="S539" s="35">
        <f t="shared" si="67"/>
        <v>23497.5</v>
      </c>
      <c r="T539" s="37" t="s">
        <v>44</v>
      </c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  <c r="LD539" s="33"/>
      <c r="LE539" s="33"/>
      <c r="LF539" s="33"/>
      <c r="LG539" s="33"/>
      <c r="LH539" s="33"/>
      <c r="LI539" s="33"/>
      <c r="LJ539" s="33"/>
      <c r="LK539" s="33"/>
      <c r="LL539" s="33"/>
      <c r="LM539" s="33"/>
      <c r="LN539" s="33"/>
      <c r="LO539" s="33"/>
      <c r="LP539" s="33"/>
      <c r="LQ539" s="33"/>
      <c r="LR539" s="33"/>
      <c r="LS539" s="33"/>
      <c r="LT539" s="33"/>
      <c r="LU539" s="33"/>
      <c r="LV539" s="33"/>
      <c r="LW539" s="33"/>
      <c r="LX539" s="33"/>
      <c r="LY539" s="33"/>
      <c r="LZ539" s="33"/>
      <c r="MA539" s="33"/>
      <c r="MB539" s="33"/>
      <c r="MC539" s="33"/>
      <c r="MD539" s="33"/>
      <c r="ME539" s="33"/>
      <c r="MF539" s="33"/>
      <c r="MG539" s="33"/>
      <c r="MH539" s="33"/>
      <c r="MI539" s="33"/>
      <c r="MJ539" s="33"/>
      <c r="MK539" s="33"/>
      <c r="ML539" s="33"/>
      <c r="MM539" s="33"/>
      <c r="MN539" s="33"/>
      <c r="MO539" s="33"/>
      <c r="MP539" s="33"/>
      <c r="MQ539" s="33"/>
      <c r="MR539" s="33"/>
      <c r="MS539" s="33"/>
      <c r="MT539" s="33"/>
      <c r="MU539" s="33"/>
      <c r="MV539" s="33"/>
      <c r="MW539" s="33"/>
      <c r="MX539" s="33"/>
      <c r="MY539" s="33"/>
      <c r="MZ539" s="33"/>
      <c r="NA539" s="33"/>
      <c r="NB539" s="33"/>
      <c r="NC539" s="33"/>
      <c r="ND539" s="33"/>
      <c r="NE539" s="33"/>
      <c r="NF539" s="33"/>
      <c r="NG539" s="33"/>
      <c r="NH539" s="33"/>
      <c r="NI539" s="33"/>
      <c r="NJ539" s="33"/>
      <c r="NK539" s="33"/>
      <c r="NL539" s="33"/>
      <c r="NM539" s="33"/>
      <c r="NN539" s="33"/>
      <c r="NO539" s="33"/>
      <c r="NP539" s="33"/>
      <c r="NQ539" s="33"/>
      <c r="NR539" s="33"/>
      <c r="NS539" s="33"/>
      <c r="NT539" s="33"/>
      <c r="NU539" s="33"/>
      <c r="NV539" s="33"/>
      <c r="NW539" s="33"/>
      <c r="NX539" s="33"/>
      <c r="NY539" s="33"/>
      <c r="NZ539" s="33"/>
      <c r="OA539" s="33"/>
      <c r="OB539" s="33"/>
      <c r="OC539" s="33"/>
      <c r="OD539" s="33"/>
      <c r="OE539" s="33"/>
      <c r="OF539" s="33"/>
      <c r="OG539" s="33"/>
      <c r="OH539" s="33"/>
      <c r="OI539" s="33"/>
      <c r="OJ539" s="33"/>
      <c r="OK539" s="33"/>
      <c r="OL539" s="33"/>
      <c r="OM539" s="33"/>
      <c r="ON539" s="33"/>
      <c r="OO539" s="33"/>
      <c r="OP539" s="33"/>
      <c r="OQ539" s="33"/>
      <c r="OR539" s="33"/>
      <c r="OS539" s="33"/>
      <c r="OT539" s="33"/>
      <c r="OU539" s="33"/>
      <c r="OV539" s="33"/>
      <c r="OW539" s="33"/>
      <c r="OX539" s="33"/>
      <c r="OY539" s="33"/>
      <c r="OZ539" s="33"/>
      <c r="PA539" s="33"/>
      <c r="PB539" s="33"/>
      <c r="PC539" s="33"/>
      <c r="PD539" s="33"/>
      <c r="PE539" s="33"/>
      <c r="PF539" s="33"/>
      <c r="PG539" s="33"/>
      <c r="PH539" s="33"/>
      <c r="PI539" s="33"/>
      <c r="PJ539" s="33"/>
      <c r="PK539" s="33"/>
      <c r="PL539" s="33"/>
      <c r="PM539" s="33"/>
      <c r="PN539" s="33"/>
      <c r="PO539" s="33"/>
      <c r="PP539" s="33"/>
      <c r="PQ539" s="33"/>
      <c r="PR539" s="33"/>
      <c r="PS539" s="33"/>
      <c r="PT539" s="33"/>
      <c r="PU539" s="33"/>
      <c r="PV539" s="33"/>
      <c r="PW539" s="33"/>
      <c r="PX539" s="33"/>
      <c r="PY539" s="33"/>
      <c r="PZ539" s="33"/>
      <c r="QA539" s="33"/>
      <c r="QB539" s="33"/>
      <c r="QC539" s="33"/>
      <c r="QD539" s="33"/>
      <c r="QE539" s="33"/>
      <c r="QF539" s="33"/>
      <c r="QG539" s="33"/>
      <c r="QH539" s="33"/>
      <c r="QI539" s="33"/>
      <c r="QJ539" s="33"/>
      <c r="QK539" s="33"/>
      <c r="QL539" s="33"/>
      <c r="QM539" s="33"/>
      <c r="QN539" s="33"/>
      <c r="QO539" s="33"/>
      <c r="QP539" s="33"/>
      <c r="QQ539" s="33"/>
      <c r="QR539" s="33"/>
      <c r="QS539" s="33"/>
      <c r="QT539" s="33"/>
      <c r="QU539" s="33"/>
      <c r="QV539" s="33"/>
      <c r="QW539" s="33"/>
      <c r="QX539" s="33"/>
      <c r="QY539" s="33"/>
      <c r="QZ539" s="33"/>
      <c r="RA539" s="33"/>
      <c r="RB539" s="33"/>
      <c r="RC539" s="33"/>
      <c r="RD539" s="33"/>
      <c r="RE539" s="33"/>
      <c r="RF539" s="33"/>
      <c r="RG539" s="33"/>
      <c r="RH539" s="33"/>
      <c r="RI539" s="33"/>
      <c r="RJ539" s="33"/>
      <c r="RK539" s="33"/>
      <c r="RL539" s="33"/>
      <c r="RM539" s="33"/>
      <c r="RN539" s="33"/>
      <c r="RO539" s="33"/>
      <c r="RP539" s="33"/>
      <c r="RQ539" s="33"/>
      <c r="RR539" s="33"/>
      <c r="RS539" s="33"/>
      <c r="RT539" s="33"/>
      <c r="RU539" s="33"/>
      <c r="RV539" s="33"/>
      <c r="RW539" s="33"/>
      <c r="RX539" s="33"/>
      <c r="RY539" s="33"/>
      <c r="RZ539" s="33"/>
      <c r="SA539" s="33"/>
      <c r="SB539" s="33"/>
      <c r="SC539" s="33"/>
      <c r="SD539" s="33"/>
      <c r="SE539" s="33"/>
      <c r="SF539" s="33"/>
      <c r="SG539" s="33"/>
      <c r="SH539" s="33"/>
      <c r="SI539" s="33"/>
      <c r="SJ539" s="33"/>
      <c r="SK539" s="33"/>
      <c r="SL539" s="33"/>
      <c r="SM539" s="33"/>
      <c r="SN539" s="33"/>
      <c r="SO539" s="33"/>
      <c r="SP539" s="33"/>
      <c r="SQ539" s="33"/>
      <c r="SR539" s="33"/>
      <c r="SS539" s="33"/>
      <c r="ST539" s="33"/>
      <c r="SU539" s="33"/>
      <c r="SV539" s="33"/>
      <c r="SW539" s="33"/>
      <c r="SX539" s="33"/>
      <c r="SY539" s="33"/>
      <c r="SZ539" s="33"/>
      <c r="TA539" s="33"/>
      <c r="TB539" s="33"/>
      <c r="TC539" s="33"/>
      <c r="TD539" s="33"/>
      <c r="TE539" s="33"/>
      <c r="TF539" s="33"/>
      <c r="TG539" s="33"/>
      <c r="TH539" s="33"/>
      <c r="TI539" s="33"/>
      <c r="TJ539" s="33"/>
      <c r="TK539" s="33"/>
      <c r="TL539" s="33"/>
      <c r="TM539" s="33"/>
      <c r="TN539" s="33"/>
      <c r="TO539" s="33"/>
      <c r="TP539" s="33"/>
      <c r="TQ539" s="33"/>
      <c r="TR539" s="33"/>
      <c r="TS539" s="33"/>
      <c r="TT539" s="33"/>
      <c r="TU539" s="33"/>
      <c r="TV539" s="33"/>
      <c r="TW539" s="33"/>
      <c r="TX539" s="33"/>
      <c r="TY539" s="33"/>
      <c r="TZ539" s="33"/>
      <c r="UA539" s="33"/>
      <c r="UB539" s="33"/>
      <c r="UC539" s="33"/>
      <c r="UD539" s="33"/>
      <c r="UE539" s="33"/>
      <c r="UF539" s="33"/>
      <c r="UG539" s="33"/>
      <c r="UH539" s="33"/>
      <c r="UI539" s="33"/>
      <c r="UJ539" s="33"/>
      <c r="UK539" s="33"/>
      <c r="UL539" s="33"/>
    </row>
    <row r="540" spans="1:558" s="13" customFormat="1" x14ac:dyDescent="0.25">
      <c r="A540" s="54">
        <v>534</v>
      </c>
      <c r="B540" s="24" t="s">
        <v>1014</v>
      </c>
      <c r="C540" s="54" t="s">
        <v>913</v>
      </c>
      <c r="D540" s="80" t="s">
        <v>757</v>
      </c>
      <c r="E540" s="80" t="s">
        <v>150</v>
      </c>
      <c r="F540" s="86" t="s">
        <v>921</v>
      </c>
      <c r="G540" s="35">
        <v>50500</v>
      </c>
      <c r="H540" s="97">
        <v>1924.57</v>
      </c>
      <c r="I540" s="25">
        <v>25</v>
      </c>
      <c r="J540" s="97">
        <v>1449.35</v>
      </c>
      <c r="K540" s="63">
        <f t="shared" si="68"/>
        <v>3585.4999999999995</v>
      </c>
      <c r="L540" s="36">
        <f t="shared" si="69"/>
        <v>555.5</v>
      </c>
      <c r="M540" s="73">
        <v>1535.2</v>
      </c>
      <c r="N540" s="35">
        <f t="shared" si="70"/>
        <v>3580.4500000000003</v>
      </c>
      <c r="O540" s="35"/>
      <c r="P540" s="35">
        <f t="shared" si="71"/>
        <v>2984.55</v>
      </c>
      <c r="Q540" s="25">
        <f t="shared" si="72"/>
        <v>4934.12</v>
      </c>
      <c r="R540" s="35">
        <f t="shared" si="73"/>
        <v>7721.4500000000007</v>
      </c>
      <c r="S540" s="35">
        <f t="shared" si="67"/>
        <v>45565.88</v>
      </c>
      <c r="T540" s="37" t="s">
        <v>44</v>
      </c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  <c r="LD540" s="33"/>
      <c r="LE540" s="33"/>
      <c r="LF540" s="33"/>
      <c r="LG540" s="33"/>
      <c r="LH540" s="33"/>
      <c r="LI540" s="33"/>
      <c r="LJ540" s="33"/>
      <c r="LK540" s="33"/>
      <c r="LL540" s="33"/>
      <c r="LM540" s="33"/>
      <c r="LN540" s="33"/>
      <c r="LO540" s="33"/>
      <c r="LP540" s="33"/>
      <c r="LQ540" s="33"/>
      <c r="LR540" s="33"/>
      <c r="LS540" s="33"/>
      <c r="LT540" s="33"/>
      <c r="LU540" s="33"/>
      <c r="LV540" s="33"/>
      <c r="LW540" s="33"/>
      <c r="LX540" s="33"/>
      <c r="LY540" s="33"/>
      <c r="LZ540" s="33"/>
      <c r="MA540" s="33"/>
      <c r="MB540" s="33"/>
      <c r="MC540" s="33"/>
      <c r="MD540" s="33"/>
      <c r="ME540" s="33"/>
      <c r="MF540" s="33"/>
      <c r="MG540" s="33"/>
      <c r="MH540" s="33"/>
      <c r="MI540" s="33"/>
      <c r="MJ540" s="33"/>
      <c r="MK540" s="33"/>
      <c r="ML540" s="33"/>
      <c r="MM540" s="33"/>
      <c r="MN540" s="33"/>
      <c r="MO540" s="33"/>
      <c r="MP540" s="33"/>
      <c r="MQ540" s="33"/>
      <c r="MR540" s="33"/>
      <c r="MS540" s="33"/>
      <c r="MT540" s="33"/>
      <c r="MU540" s="33"/>
      <c r="MV540" s="33"/>
      <c r="MW540" s="33"/>
      <c r="MX540" s="33"/>
      <c r="MY540" s="33"/>
      <c r="MZ540" s="33"/>
      <c r="NA540" s="33"/>
      <c r="NB540" s="33"/>
      <c r="NC540" s="33"/>
      <c r="ND540" s="33"/>
      <c r="NE540" s="33"/>
      <c r="NF540" s="33"/>
      <c r="NG540" s="33"/>
      <c r="NH540" s="33"/>
      <c r="NI540" s="33"/>
      <c r="NJ540" s="33"/>
      <c r="NK540" s="33"/>
      <c r="NL540" s="33"/>
      <c r="NM540" s="33"/>
      <c r="NN540" s="33"/>
      <c r="NO540" s="33"/>
      <c r="NP540" s="33"/>
      <c r="NQ540" s="33"/>
      <c r="NR540" s="33"/>
      <c r="NS540" s="33"/>
      <c r="NT540" s="33"/>
      <c r="NU540" s="33"/>
      <c r="NV540" s="33"/>
      <c r="NW540" s="33"/>
      <c r="NX540" s="33"/>
      <c r="NY540" s="33"/>
      <c r="NZ540" s="33"/>
      <c r="OA540" s="33"/>
      <c r="OB540" s="33"/>
      <c r="OC540" s="33"/>
      <c r="OD540" s="33"/>
      <c r="OE540" s="33"/>
      <c r="OF540" s="33"/>
      <c r="OG540" s="33"/>
      <c r="OH540" s="33"/>
      <c r="OI540" s="33"/>
      <c r="OJ540" s="33"/>
      <c r="OK540" s="33"/>
      <c r="OL540" s="33"/>
      <c r="OM540" s="33"/>
      <c r="ON540" s="33"/>
      <c r="OO540" s="33"/>
      <c r="OP540" s="33"/>
      <c r="OQ540" s="33"/>
      <c r="OR540" s="33"/>
      <c r="OS540" s="33"/>
      <c r="OT540" s="33"/>
      <c r="OU540" s="33"/>
      <c r="OV540" s="33"/>
      <c r="OW540" s="33"/>
      <c r="OX540" s="33"/>
      <c r="OY540" s="33"/>
      <c r="OZ540" s="33"/>
      <c r="PA540" s="33"/>
      <c r="PB540" s="33"/>
      <c r="PC540" s="33"/>
      <c r="PD540" s="33"/>
      <c r="PE540" s="33"/>
      <c r="PF540" s="33"/>
      <c r="PG540" s="33"/>
      <c r="PH540" s="33"/>
      <c r="PI540" s="33"/>
      <c r="PJ540" s="33"/>
      <c r="PK540" s="33"/>
      <c r="PL540" s="33"/>
      <c r="PM540" s="33"/>
      <c r="PN540" s="33"/>
      <c r="PO540" s="33"/>
      <c r="PP540" s="33"/>
      <c r="PQ540" s="33"/>
      <c r="PR540" s="33"/>
      <c r="PS540" s="33"/>
      <c r="PT540" s="33"/>
      <c r="PU540" s="33"/>
      <c r="PV540" s="33"/>
      <c r="PW540" s="33"/>
      <c r="PX540" s="33"/>
      <c r="PY540" s="33"/>
      <c r="PZ540" s="33"/>
      <c r="QA540" s="33"/>
      <c r="QB540" s="33"/>
      <c r="QC540" s="33"/>
      <c r="QD540" s="33"/>
      <c r="QE540" s="33"/>
      <c r="QF540" s="33"/>
      <c r="QG540" s="33"/>
      <c r="QH540" s="33"/>
      <c r="QI540" s="33"/>
      <c r="QJ540" s="33"/>
      <c r="QK540" s="33"/>
      <c r="QL540" s="33"/>
      <c r="QM540" s="33"/>
      <c r="QN540" s="33"/>
      <c r="QO540" s="33"/>
      <c r="QP540" s="33"/>
      <c r="QQ540" s="33"/>
      <c r="QR540" s="33"/>
      <c r="QS540" s="33"/>
      <c r="QT540" s="33"/>
      <c r="QU540" s="33"/>
      <c r="QV540" s="33"/>
      <c r="QW540" s="33"/>
      <c r="QX540" s="33"/>
      <c r="QY540" s="33"/>
      <c r="QZ540" s="33"/>
      <c r="RA540" s="33"/>
      <c r="RB540" s="33"/>
      <c r="RC540" s="33"/>
      <c r="RD540" s="33"/>
      <c r="RE540" s="33"/>
      <c r="RF540" s="33"/>
      <c r="RG540" s="33"/>
      <c r="RH540" s="33"/>
      <c r="RI540" s="33"/>
      <c r="RJ540" s="33"/>
      <c r="RK540" s="33"/>
      <c r="RL540" s="33"/>
      <c r="RM540" s="33"/>
      <c r="RN540" s="33"/>
      <c r="RO540" s="33"/>
      <c r="RP540" s="33"/>
      <c r="RQ540" s="33"/>
      <c r="RR540" s="33"/>
      <c r="RS540" s="33"/>
      <c r="RT540" s="33"/>
      <c r="RU540" s="33"/>
      <c r="RV540" s="33"/>
      <c r="RW540" s="33"/>
      <c r="RX540" s="33"/>
      <c r="RY540" s="33"/>
      <c r="RZ540" s="33"/>
      <c r="SA540" s="33"/>
      <c r="SB540" s="33"/>
      <c r="SC540" s="33"/>
      <c r="SD540" s="33"/>
      <c r="SE540" s="33"/>
      <c r="SF540" s="33"/>
      <c r="SG540" s="33"/>
      <c r="SH540" s="33"/>
      <c r="SI540" s="33"/>
      <c r="SJ540" s="33"/>
      <c r="SK540" s="33"/>
      <c r="SL540" s="33"/>
      <c r="SM540" s="33"/>
      <c r="SN540" s="33"/>
      <c r="SO540" s="33"/>
      <c r="SP540" s="33"/>
      <c r="SQ540" s="33"/>
      <c r="SR540" s="33"/>
      <c r="SS540" s="33"/>
      <c r="ST540" s="33"/>
      <c r="SU540" s="33"/>
      <c r="SV540" s="33"/>
      <c r="SW540" s="33"/>
      <c r="SX540" s="33"/>
      <c r="SY540" s="33"/>
      <c r="SZ540" s="33"/>
      <c r="TA540" s="33"/>
      <c r="TB540" s="33"/>
      <c r="TC540" s="33"/>
      <c r="TD540" s="33"/>
      <c r="TE540" s="33"/>
      <c r="TF540" s="33"/>
      <c r="TG540" s="33"/>
      <c r="TH540" s="33"/>
      <c r="TI540" s="33"/>
      <c r="TJ540" s="33"/>
      <c r="TK540" s="33"/>
      <c r="TL540" s="33"/>
      <c r="TM540" s="33"/>
      <c r="TN540" s="33"/>
      <c r="TO540" s="33"/>
      <c r="TP540" s="33"/>
      <c r="TQ540" s="33"/>
      <c r="TR540" s="33"/>
      <c r="TS540" s="33"/>
      <c r="TT540" s="33"/>
      <c r="TU540" s="33"/>
      <c r="TV540" s="33"/>
      <c r="TW540" s="33"/>
      <c r="TX540" s="33"/>
      <c r="TY540" s="33"/>
      <c r="TZ540" s="33"/>
      <c r="UA540" s="33"/>
      <c r="UB540" s="33"/>
      <c r="UC540" s="33"/>
      <c r="UD540" s="33"/>
      <c r="UE540" s="33"/>
      <c r="UF540" s="33"/>
      <c r="UG540" s="33"/>
      <c r="UH540" s="33"/>
      <c r="UI540" s="33"/>
      <c r="UJ540" s="33"/>
      <c r="UK540" s="33"/>
      <c r="UL540" s="33"/>
    </row>
    <row r="541" spans="1:558" s="13" customFormat="1" x14ac:dyDescent="0.25">
      <c r="A541" s="54">
        <v>535</v>
      </c>
      <c r="B541" s="24" t="s">
        <v>773</v>
      </c>
      <c r="C541" s="54" t="s">
        <v>912</v>
      </c>
      <c r="D541" s="80" t="s">
        <v>757</v>
      </c>
      <c r="E541" s="80" t="s">
        <v>194</v>
      </c>
      <c r="F541" s="86" t="s">
        <v>916</v>
      </c>
      <c r="G541" s="35">
        <v>16000</v>
      </c>
      <c r="H541" s="100">
        <v>0</v>
      </c>
      <c r="I541" s="25">
        <v>25</v>
      </c>
      <c r="J541" s="97">
        <v>459.2</v>
      </c>
      <c r="K541" s="63">
        <f t="shared" si="68"/>
        <v>1136</v>
      </c>
      <c r="L541" s="36">
        <f t="shared" si="69"/>
        <v>176.00000000000003</v>
      </c>
      <c r="M541" s="73">
        <v>486.4</v>
      </c>
      <c r="N541" s="35">
        <f t="shared" si="70"/>
        <v>1134.4000000000001</v>
      </c>
      <c r="O541" s="35"/>
      <c r="P541" s="35">
        <f t="shared" si="71"/>
        <v>945.59999999999991</v>
      </c>
      <c r="Q541" s="25">
        <f t="shared" si="72"/>
        <v>970.59999999999991</v>
      </c>
      <c r="R541" s="35">
        <f t="shared" si="73"/>
        <v>2446.4</v>
      </c>
      <c r="S541" s="35">
        <f t="shared" si="67"/>
        <v>15029.4</v>
      </c>
      <c r="T541" s="37" t="s">
        <v>44</v>
      </c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  <c r="LD541" s="33"/>
      <c r="LE541" s="33"/>
      <c r="LF541" s="33"/>
      <c r="LG541" s="33"/>
      <c r="LH541" s="33"/>
      <c r="LI541" s="33"/>
      <c r="LJ541" s="33"/>
      <c r="LK541" s="33"/>
      <c r="LL541" s="33"/>
      <c r="LM541" s="33"/>
      <c r="LN541" s="33"/>
      <c r="LO541" s="33"/>
      <c r="LP541" s="33"/>
      <c r="LQ541" s="33"/>
      <c r="LR541" s="33"/>
      <c r="LS541" s="33"/>
      <c r="LT541" s="33"/>
      <c r="LU541" s="33"/>
      <c r="LV541" s="33"/>
      <c r="LW541" s="33"/>
      <c r="LX541" s="33"/>
      <c r="LY541" s="33"/>
      <c r="LZ541" s="33"/>
      <c r="MA541" s="33"/>
      <c r="MB541" s="33"/>
      <c r="MC541" s="33"/>
      <c r="MD541" s="33"/>
      <c r="ME541" s="33"/>
      <c r="MF541" s="33"/>
      <c r="MG541" s="33"/>
      <c r="MH541" s="33"/>
      <c r="MI541" s="33"/>
      <c r="MJ541" s="33"/>
      <c r="MK541" s="33"/>
      <c r="ML541" s="33"/>
      <c r="MM541" s="33"/>
      <c r="MN541" s="33"/>
      <c r="MO541" s="33"/>
      <c r="MP541" s="33"/>
      <c r="MQ541" s="33"/>
      <c r="MR541" s="33"/>
      <c r="MS541" s="33"/>
      <c r="MT541" s="33"/>
      <c r="MU541" s="33"/>
      <c r="MV541" s="33"/>
      <c r="MW541" s="33"/>
      <c r="MX541" s="33"/>
      <c r="MY541" s="33"/>
      <c r="MZ541" s="33"/>
      <c r="NA541" s="33"/>
      <c r="NB541" s="33"/>
      <c r="NC541" s="33"/>
      <c r="ND541" s="33"/>
      <c r="NE541" s="33"/>
      <c r="NF541" s="33"/>
      <c r="NG541" s="33"/>
      <c r="NH541" s="33"/>
      <c r="NI541" s="33"/>
      <c r="NJ541" s="33"/>
      <c r="NK541" s="33"/>
      <c r="NL541" s="33"/>
      <c r="NM541" s="33"/>
      <c r="NN541" s="33"/>
      <c r="NO541" s="33"/>
      <c r="NP541" s="33"/>
      <c r="NQ541" s="33"/>
      <c r="NR541" s="33"/>
      <c r="NS541" s="33"/>
      <c r="NT541" s="33"/>
      <c r="NU541" s="33"/>
      <c r="NV541" s="33"/>
      <c r="NW541" s="33"/>
      <c r="NX541" s="33"/>
      <c r="NY541" s="33"/>
      <c r="NZ541" s="33"/>
      <c r="OA541" s="33"/>
      <c r="OB541" s="33"/>
      <c r="OC541" s="33"/>
      <c r="OD541" s="33"/>
      <c r="OE541" s="33"/>
      <c r="OF541" s="33"/>
      <c r="OG541" s="33"/>
      <c r="OH541" s="33"/>
      <c r="OI541" s="33"/>
      <c r="OJ541" s="33"/>
      <c r="OK541" s="33"/>
      <c r="OL541" s="33"/>
      <c r="OM541" s="33"/>
      <c r="ON541" s="33"/>
      <c r="OO541" s="33"/>
      <c r="OP541" s="33"/>
      <c r="OQ541" s="33"/>
      <c r="OR541" s="33"/>
      <c r="OS541" s="33"/>
      <c r="OT541" s="33"/>
      <c r="OU541" s="33"/>
      <c r="OV541" s="33"/>
      <c r="OW541" s="33"/>
      <c r="OX541" s="33"/>
      <c r="OY541" s="33"/>
      <c r="OZ541" s="33"/>
      <c r="PA541" s="33"/>
      <c r="PB541" s="33"/>
      <c r="PC541" s="33"/>
      <c r="PD541" s="33"/>
      <c r="PE541" s="33"/>
      <c r="PF541" s="33"/>
      <c r="PG541" s="33"/>
      <c r="PH541" s="33"/>
      <c r="PI541" s="33"/>
      <c r="PJ541" s="33"/>
      <c r="PK541" s="33"/>
      <c r="PL541" s="33"/>
      <c r="PM541" s="33"/>
      <c r="PN541" s="33"/>
      <c r="PO541" s="33"/>
      <c r="PP541" s="33"/>
      <c r="PQ541" s="33"/>
      <c r="PR541" s="33"/>
      <c r="PS541" s="33"/>
      <c r="PT541" s="33"/>
      <c r="PU541" s="33"/>
      <c r="PV541" s="33"/>
      <c r="PW541" s="33"/>
      <c r="PX541" s="33"/>
      <c r="PY541" s="33"/>
      <c r="PZ541" s="33"/>
      <c r="QA541" s="33"/>
      <c r="QB541" s="33"/>
      <c r="QC541" s="33"/>
      <c r="QD541" s="33"/>
      <c r="QE541" s="33"/>
      <c r="QF541" s="33"/>
      <c r="QG541" s="33"/>
      <c r="QH541" s="33"/>
      <c r="QI541" s="33"/>
      <c r="QJ541" s="33"/>
      <c r="QK541" s="33"/>
      <c r="QL541" s="33"/>
      <c r="QM541" s="33"/>
      <c r="QN541" s="33"/>
      <c r="QO541" s="33"/>
      <c r="QP541" s="33"/>
      <c r="QQ541" s="33"/>
      <c r="QR541" s="33"/>
      <c r="QS541" s="33"/>
      <c r="QT541" s="33"/>
      <c r="QU541" s="33"/>
      <c r="QV541" s="33"/>
      <c r="QW541" s="33"/>
      <c r="QX541" s="33"/>
      <c r="QY541" s="33"/>
      <c r="QZ541" s="33"/>
      <c r="RA541" s="33"/>
      <c r="RB541" s="33"/>
      <c r="RC541" s="33"/>
      <c r="RD541" s="33"/>
      <c r="RE541" s="33"/>
      <c r="RF541" s="33"/>
      <c r="RG541" s="33"/>
      <c r="RH541" s="33"/>
      <c r="RI541" s="33"/>
      <c r="RJ541" s="33"/>
      <c r="RK541" s="33"/>
      <c r="RL541" s="33"/>
      <c r="RM541" s="33"/>
      <c r="RN541" s="33"/>
      <c r="RO541" s="33"/>
      <c r="RP541" s="33"/>
      <c r="RQ541" s="33"/>
      <c r="RR541" s="33"/>
      <c r="RS541" s="33"/>
      <c r="RT541" s="33"/>
      <c r="RU541" s="33"/>
      <c r="RV541" s="33"/>
      <c r="RW541" s="33"/>
      <c r="RX541" s="33"/>
      <c r="RY541" s="33"/>
      <c r="RZ541" s="33"/>
      <c r="SA541" s="33"/>
      <c r="SB541" s="33"/>
      <c r="SC541" s="33"/>
      <c r="SD541" s="33"/>
      <c r="SE541" s="33"/>
      <c r="SF541" s="33"/>
      <c r="SG541" s="33"/>
      <c r="SH541" s="33"/>
      <c r="SI541" s="33"/>
      <c r="SJ541" s="33"/>
      <c r="SK541" s="33"/>
      <c r="SL541" s="33"/>
      <c r="SM541" s="33"/>
      <c r="SN541" s="33"/>
      <c r="SO541" s="33"/>
      <c r="SP541" s="33"/>
      <c r="SQ541" s="33"/>
      <c r="SR541" s="33"/>
      <c r="SS541" s="33"/>
      <c r="ST541" s="33"/>
      <c r="SU541" s="33"/>
      <c r="SV541" s="33"/>
      <c r="SW541" s="33"/>
      <c r="SX541" s="33"/>
      <c r="SY541" s="33"/>
      <c r="SZ541" s="33"/>
      <c r="TA541" s="33"/>
      <c r="TB541" s="33"/>
      <c r="TC541" s="33"/>
      <c r="TD541" s="33"/>
      <c r="TE541" s="33"/>
      <c r="TF541" s="33"/>
      <c r="TG541" s="33"/>
      <c r="TH541" s="33"/>
      <c r="TI541" s="33"/>
      <c r="TJ541" s="33"/>
      <c r="TK541" s="33"/>
      <c r="TL541" s="33"/>
      <c r="TM541" s="33"/>
      <c r="TN541" s="33"/>
      <c r="TO541" s="33"/>
      <c r="TP541" s="33"/>
      <c r="TQ541" s="33"/>
      <c r="TR541" s="33"/>
      <c r="TS541" s="33"/>
      <c r="TT541" s="33"/>
      <c r="TU541" s="33"/>
      <c r="TV541" s="33"/>
      <c r="TW541" s="33"/>
      <c r="TX541" s="33"/>
      <c r="TY541" s="33"/>
      <c r="TZ541" s="33"/>
      <c r="UA541" s="33"/>
      <c r="UB541" s="33"/>
      <c r="UC541" s="33"/>
      <c r="UD541" s="33"/>
      <c r="UE541" s="33"/>
      <c r="UF541" s="33"/>
      <c r="UG541" s="33"/>
      <c r="UH541" s="33"/>
      <c r="UI541" s="33"/>
      <c r="UJ541" s="33"/>
      <c r="UK541" s="33"/>
      <c r="UL541" s="33"/>
    </row>
    <row r="542" spans="1:558" s="19" customFormat="1" x14ac:dyDescent="0.25">
      <c r="A542" s="54">
        <v>536</v>
      </c>
      <c r="B542" s="24" t="s">
        <v>595</v>
      </c>
      <c r="C542" s="54" t="s">
        <v>912</v>
      </c>
      <c r="D542" s="80" t="s">
        <v>269</v>
      </c>
      <c r="E542" s="80" t="s">
        <v>840</v>
      </c>
      <c r="F542" s="86" t="s">
        <v>921</v>
      </c>
      <c r="G542" s="25">
        <v>85000</v>
      </c>
      <c r="H542" s="84">
        <v>8148.13</v>
      </c>
      <c r="I542" s="25">
        <v>25</v>
      </c>
      <c r="J542" s="85">
        <v>2439.5</v>
      </c>
      <c r="K542" s="60">
        <f t="shared" si="68"/>
        <v>6034.9999999999991</v>
      </c>
      <c r="L542" s="36">
        <f t="shared" si="69"/>
        <v>935.00000000000011</v>
      </c>
      <c r="M542" s="72">
        <v>2584</v>
      </c>
      <c r="N542" s="25">
        <f t="shared" si="70"/>
        <v>6026.5</v>
      </c>
      <c r="O542" s="25"/>
      <c r="P542" s="25">
        <f t="shared" si="71"/>
        <v>5023.5</v>
      </c>
      <c r="Q542" s="25">
        <f t="shared" si="72"/>
        <v>13196.630000000001</v>
      </c>
      <c r="R542" s="25">
        <f t="shared" si="73"/>
        <v>12996.5</v>
      </c>
      <c r="S542" s="25">
        <f t="shared" si="67"/>
        <v>71803.37</v>
      </c>
      <c r="T542" s="37" t="s">
        <v>44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  <c r="HY542" s="39"/>
      <c r="HZ542" s="39"/>
      <c r="IA542" s="39"/>
      <c r="IB542" s="39"/>
      <c r="IC542" s="39"/>
      <c r="ID542" s="39"/>
      <c r="IE542" s="39"/>
      <c r="IF542" s="39"/>
      <c r="IG542" s="39"/>
      <c r="IH542" s="39"/>
      <c r="II542" s="39"/>
      <c r="IJ542" s="39"/>
      <c r="IK542" s="39"/>
      <c r="IL542" s="39"/>
      <c r="IM542" s="39"/>
      <c r="IN542" s="39"/>
      <c r="IO542" s="39"/>
      <c r="IP542" s="39"/>
      <c r="IQ542" s="39"/>
      <c r="IR542" s="39"/>
      <c r="IS542" s="39"/>
      <c r="IT542" s="39"/>
      <c r="IU542" s="39"/>
      <c r="IV542" s="39"/>
      <c r="IW542" s="39"/>
      <c r="IX542" s="39"/>
      <c r="IY542" s="39"/>
      <c r="IZ542" s="39"/>
      <c r="JA542" s="39"/>
      <c r="JB542" s="39"/>
      <c r="JC542" s="39"/>
      <c r="JD542" s="39"/>
      <c r="JE542" s="39"/>
      <c r="JF542" s="39"/>
      <c r="JG542" s="39"/>
      <c r="JH542" s="39"/>
      <c r="JI542" s="39"/>
      <c r="JJ542" s="39"/>
      <c r="JK542" s="39"/>
      <c r="JL542" s="39"/>
      <c r="JM542" s="39"/>
      <c r="JN542" s="39"/>
      <c r="JO542" s="39"/>
      <c r="JP542" s="39"/>
      <c r="JQ542" s="39"/>
      <c r="JR542" s="39"/>
      <c r="JS542" s="39"/>
      <c r="JT542" s="39"/>
      <c r="JU542" s="39"/>
      <c r="JV542" s="39"/>
      <c r="JW542" s="39"/>
      <c r="JX542" s="39"/>
      <c r="JY542" s="39"/>
      <c r="JZ542" s="39"/>
      <c r="KA542" s="39"/>
      <c r="KB542" s="39"/>
      <c r="KC542" s="39"/>
      <c r="KD542" s="39"/>
      <c r="KE542" s="39"/>
      <c r="KF542" s="39"/>
      <c r="KG542" s="39"/>
      <c r="KH542" s="39"/>
      <c r="KI542" s="39"/>
      <c r="KJ542" s="39"/>
      <c r="KK542" s="39"/>
      <c r="KL542" s="39"/>
      <c r="KM542" s="39"/>
      <c r="KN542" s="39"/>
      <c r="KO542" s="39"/>
      <c r="KP542" s="39"/>
      <c r="KQ542" s="39"/>
      <c r="KR542" s="39"/>
      <c r="KS542" s="39"/>
      <c r="KT542" s="39"/>
      <c r="KU542" s="39"/>
      <c r="KV542" s="39"/>
      <c r="KW542" s="39"/>
      <c r="KX542" s="39"/>
      <c r="KY542" s="39"/>
      <c r="KZ542" s="39"/>
      <c r="LA542" s="39"/>
      <c r="LB542" s="39"/>
      <c r="LC542" s="39"/>
      <c r="LD542" s="39"/>
      <c r="LE542" s="39"/>
      <c r="LF542" s="39"/>
      <c r="LG542" s="39"/>
      <c r="LH542" s="39"/>
      <c r="LI542" s="39"/>
      <c r="LJ542" s="39"/>
      <c r="LK542" s="39"/>
      <c r="LL542" s="39"/>
      <c r="LM542" s="39"/>
      <c r="LN542" s="39"/>
      <c r="LO542" s="39"/>
      <c r="LP542" s="39"/>
      <c r="LQ542" s="39"/>
      <c r="LR542" s="39"/>
      <c r="LS542" s="39"/>
      <c r="LT542" s="39"/>
      <c r="LU542" s="39"/>
      <c r="LV542" s="39"/>
      <c r="LW542" s="39"/>
      <c r="LX542" s="39"/>
      <c r="LY542" s="39"/>
      <c r="LZ542" s="39"/>
      <c r="MA542" s="39"/>
      <c r="MB542" s="39"/>
      <c r="MC542" s="39"/>
      <c r="MD542" s="39"/>
      <c r="ME542" s="39"/>
      <c r="MF542" s="39"/>
      <c r="MG542" s="39"/>
      <c r="MH542" s="39"/>
      <c r="MI542" s="39"/>
      <c r="MJ542" s="39"/>
      <c r="MK542" s="39"/>
      <c r="ML542" s="39"/>
      <c r="MM542" s="39"/>
      <c r="MN542" s="39"/>
      <c r="MO542" s="39"/>
      <c r="MP542" s="39"/>
      <c r="MQ542" s="39"/>
      <c r="MR542" s="39"/>
      <c r="MS542" s="39"/>
      <c r="MT542" s="39"/>
      <c r="MU542" s="39"/>
      <c r="MV542" s="39"/>
      <c r="MW542" s="39"/>
      <c r="MX542" s="39"/>
      <c r="MY542" s="39"/>
      <c r="MZ542" s="39"/>
      <c r="NA542" s="39"/>
      <c r="NB542" s="39"/>
      <c r="NC542" s="39"/>
      <c r="ND542" s="39"/>
      <c r="NE542" s="39"/>
      <c r="NF542" s="39"/>
      <c r="NG542" s="39"/>
      <c r="NH542" s="39"/>
      <c r="NI542" s="39"/>
      <c r="NJ542" s="39"/>
      <c r="NK542" s="39"/>
      <c r="NL542" s="39"/>
      <c r="NM542" s="39"/>
      <c r="NN542" s="39"/>
      <c r="NO542" s="39"/>
      <c r="NP542" s="39"/>
      <c r="NQ542" s="39"/>
      <c r="NR542" s="39"/>
      <c r="NS542" s="39"/>
      <c r="NT542" s="39"/>
      <c r="NU542" s="39"/>
      <c r="NV542" s="39"/>
      <c r="NW542" s="39"/>
      <c r="NX542" s="39"/>
      <c r="NY542" s="39"/>
      <c r="NZ542" s="39"/>
      <c r="OA542" s="39"/>
      <c r="OB542" s="39"/>
      <c r="OC542" s="39"/>
      <c r="OD542" s="39"/>
      <c r="OE542" s="39"/>
      <c r="OF542" s="39"/>
      <c r="OG542" s="39"/>
      <c r="OH542" s="39"/>
      <c r="OI542" s="39"/>
      <c r="OJ542" s="39"/>
      <c r="OK542" s="39"/>
      <c r="OL542" s="39"/>
      <c r="OM542" s="39"/>
      <c r="ON542" s="39"/>
      <c r="OO542" s="39"/>
      <c r="OP542" s="39"/>
      <c r="OQ542" s="39"/>
      <c r="OR542" s="39"/>
      <c r="OS542" s="39"/>
      <c r="OT542" s="39"/>
      <c r="OU542" s="39"/>
      <c r="OV542" s="39"/>
      <c r="OW542" s="39"/>
      <c r="OX542" s="39"/>
      <c r="OY542" s="39"/>
      <c r="OZ542" s="39"/>
      <c r="PA542" s="39"/>
      <c r="PB542" s="39"/>
      <c r="PC542" s="39"/>
      <c r="PD542" s="39"/>
      <c r="PE542" s="39"/>
      <c r="PF542" s="39"/>
      <c r="PG542" s="39"/>
      <c r="PH542" s="39"/>
      <c r="PI542" s="39"/>
      <c r="PJ542" s="39"/>
      <c r="PK542" s="39"/>
      <c r="PL542" s="39"/>
      <c r="PM542" s="39"/>
      <c r="PN542" s="39"/>
      <c r="PO542" s="39"/>
      <c r="PP542" s="39"/>
      <c r="PQ542" s="39"/>
      <c r="PR542" s="39"/>
      <c r="PS542" s="39"/>
      <c r="PT542" s="39"/>
      <c r="PU542" s="39"/>
      <c r="PV542" s="39"/>
      <c r="PW542" s="39"/>
      <c r="PX542" s="39"/>
      <c r="PY542" s="39"/>
      <c r="PZ542" s="39"/>
      <c r="QA542" s="39"/>
      <c r="QB542" s="39"/>
      <c r="QC542" s="39"/>
      <c r="QD542" s="39"/>
      <c r="QE542" s="39"/>
      <c r="QF542" s="39"/>
      <c r="QG542" s="39"/>
      <c r="QH542" s="39"/>
      <c r="QI542" s="39"/>
      <c r="QJ542" s="39"/>
      <c r="QK542" s="39"/>
      <c r="QL542" s="39"/>
      <c r="QM542" s="39"/>
      <c r="QN542" s="39"/>
      <c r="QO542" s="39"/>
      <c r="QP542" s="39"/>
      <c r="QQ542" s="39"/>
      <c r="QR542" s="39"/>
      <c r="QS542" s="39"/>
      <c r="QT542" s="39"/>
      <c r="QU542" s="39"/>
      <c r="QV542" s="39"/>
      <c r="QW542" s="39"/>
      <c r="QX542" s="39"/>
      <c r="QY542" s="39"/>
      <c r="QZ542" s="39"/>
      <c r="RA542" s="39"/>
      <c r="RB542" s="39"/>
      <c r="RC542" s="39"/>
      <c r="RD542" s="39"/>
      <c r="RE542" s="39"/>
      <c r="RF542" s="39"/>
      <c r="RG542" s="39"/>
      <c r="RH542" s="39"/>
      <c r="RI542" s="39"/>
      <c r="RJ542" s="39"/>
      <c r="RK542" s="39"/>
      <c r="RL542" s="39"/>
      <c r="RM542" s="39"/>
      <c r="RN542" s="39"/>
      <c r="RO542" s="39"/>
      <c r="RP542" s="39"/>
      <c r="RQ542" s="39"/>
      <c r="RR542" s="39"/>
      <c r="RS542" s="39"/>
      <c r="RT542" s="39"/>
      <c r="RU542" s="39"/>
      <c r="RV542" s="39"/>
      <c r="RW542" s="39"/>
      <c r="RX542" s="39"/>
      <c r="RY542" s="39"/>
      <c r="RZ542" s="39"/>
      <c r="SA542" s="39"/>
      <c r="SB542" s="39"/>
      <c r="SC542" s="39"/>
      <c r="SD542" s="39"/>
      <c r="SE542" s="39"/>
      <c r="SF542" s="39"/>
      <c r="SG542" s="39"/>
      <c r="SH542" s="39"/>
      <c r="SI542" s="39"/>
      <c r="SJ542" s="39"/>
      <c r="SK542" s="39"/>
      <c r="SL542" s="39"/>
      <c r="SM542" s="39"/>
      <c r="SN542" s="39"/>
      <c r="SO542" s="39"/>
      <c r="SP542" s="39"/>
      <c r="SQ542" s="39"/>
      <c r="SR542" s="39"/>
      <c r="SS542" s="39"/>
      <c r="ST542" s="39"/>
      <c r="SU542" s="39"/>
      <c r="SV542" s="39"/>
      <c r="SW542" s="39"/>
      <c r="SX542" s="39"/>
      <c r="SY542" s="39"/>
      <c r="SZ542" s="39"/>
      <c r="TA542" s="39"/>
      <c r="TB542" s="39"/>
      <c r="TC542" s="39"/>
      <c r="TD542" s="39"/>
      <c r="TE542" s="39"/>
      <c r="TF542" s="39"/>
      <c r="TG542" s="39"/>
      <c r="TH542" s="39"/>
      <c r="TI542" s="39"/>
      <c r="TJ542" s="39"/>
      <c r="TK542" s="39"/>
      <c r="TL542" s="39"/>
      <c r="TM542" s="39"/>
      <c r="TN542" s="39"/>
      <c r="TO542" s="39"/>
      <c r="TP542" s="39"/>
      <c r="TQ542" s="39"/>
      <c r="TR542" s="39"/>
      <c r="TS542" s="39"/>
      <c r="TT542" s="39"/>
      <c r="TU542" s="39"/>
      <c r="TV542" s="39"/>
      <c r="TW542" s="39"/>
      <c r="TX542" s="39"/>
      <c r="TY542" s="39"/>
      <c r="TZ542" s="39"/>
      <c r="UA542" s="39"/>
      <c r="UB542" s="39"/>
      <c r="UC542" s="39"/>
      <c r="UD542" s="39"/>
      <c r="UE542" s="39"/>
      <c r="UF542" s="39"/>
      <c r="UG542" s="39"/>
      <c r="UH542" s="39"/>
      <c r="UI542" s="39"/>
      <c r="UJ542" s="39"/>
      <c r="UK542" s="39"/>
      <c r="UL542" s="39"/>
    </row>
    <row r="543" spans="1:558" s="13" customFormat="1" x14ac:dyDescent="0.25">
      <c r="A543" s="54">
        <v>537</v>
      </c>
      <c r="B543" s="24" t="s">
        <v>718</v>
      </c>
      <c r="C543" s="54" t="s">
        <v>912</v>
      </c>
      <c r="D543" s="80" t="s">
        <v>269</v>
      </c>
      <c r="E543" s="80" t="s">
        <v>843</v>
      </c>
      <c r="F543" s="86" t="s">
        <v>921</v>
      </c>
      <c r="G543" s="25">
        <v>75000</v>
      </c>
      <c r="H543" s="84">
        <v>6309.38</v>
      </c>
      <c r="I543" s="25">
        <v>25</v>
      </c>
      <c r="J543" s="85">
        <v>2152.5</v>
      </c>
      <c r="K543" s="60">
        <f t="shared" si="68"/>
        <v>5324.9999999999991</v>
      </c>
      <c r="L543" s="36">
        <f t="shared" si="69"/>
        <v>825.00000000000011</v>
      </c>
      <c r="M543" s="72">
        <v>2280</v>
      </c>
      <c r="N543" s="25">
        <f t="shared" si="70"/>
        <v>5317.5</v>
      </c>
      <c r="O543" s="25"/>
      <c r="P543" s="25">
        <f t="shared" si="71"/>
        <v>4432.5</v>
      </c>
      <c r="Q543" s="25">
        <f t="shared" si="72"/>
        <v>10766.880000000001</v>
      </c>
      <c r="R543" s="25">
        <f t="shared" si="73"/>
        <v>11467.5</v>
      </c>
      <c r="S543" s="25">
        <f t="shared" si="67"/>
        <v>64233.119999999995</v>
      </c>
      <c r="T543" s="37" t="s">
        <v>44</v>
      </c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  <c r="LD543" s="33"/>
      <c r="LE543" s="33"/>
      <c r="LF543" s="33"/>
      <c r="LG543" s="33"/>
      <c r="LH543" s="33"/>
      <c r="LI543" s="33"/>
      <c r="LJ543" s="33"/>
      <c r="LK543" s="33"/>
      <c r="LL543" s="33"/>
      <c r="LM543" s="33"/>
      <c r="LN543" s="33"/>
      <c r="LO543" s="33"/>
      <c r="LP543" s="33"/>
      <c r="LQ543" s="33"/>
      <c r="LR543" s="33"/>
      <c r="LS543" s="33"/>
      <c r="LT543" s="33"/>
      <c r="LU543" s="33"/>
      <c r="LV543" s="33"/>
      <c r="LW543" s="33"/>
      <c r="LX543" s="33"/>
      <c r="LY543" s="33"/>
      <c r="LZ543" s="33"/>
      <c r="MA543" s="33"/>
      <c r="MB543" s="33"/>
      <c r="MC543" s="33"/>
      <c r="MD543" s="33"/>
      <c r="ME543" s="33"/>
      <c r="MF543" s="33"/>
      <c r="MG543" s="33"/>
      <c r="MH543" s="33"/>
      <c r="MI543" s="33"/>
      <c r="MJ543" s="33"/>
      <c r="MK543" s="33"/>
      <c r="ML543" s="33"/>
      <c r="MM543" s="33"/>
      <c r="MN543" s="33"/>
      <c r="MO543" s="33"/>
      <c r="MP543" s="33"/>
      <c r="MQ543" s="33"/>
      <c r="MR543" s="33"/>
      <c r="MS543" s="33"/>
      <c r="MT543" s="33"/>
      <c r="MU543" s="33"/>
      <c r="MV543" s="33"/>
      <c r="MW543" s="33"/>
      <c r="MX543" s="33"/>
      <c r="MY543" s="33"/>
      <c r="MZ543" s="33"/>
      <c r="NA543" s="33"/>
      <c r="NB543" s="33"/>
      <c r="NC543" s="33"/>
      <c r="ND543" s="33"/>
      <c r="NE543" s="33"/>
      <c r="NF543" s="33"/>
      <c r="NG543" s="33"/>
      <c r="NH543" s="33"/>
      <c r="NI543" s="33"/>
      <c r="NJ543" s="33"/>
      <c r="NK543" s="33"/>
      <c r="NL543" s="33"/>
      <c r="NM543" s="33"/>
      <c r="NN543" s="33"/>
      <c r="NO543" s="33"/>
      <c r="NP543" s="33"/>
      <c r="NQ543" s="33"/>
      <c r="NR543" s="33"/>
      <c r="NS543" s="33"/>
      <c r="NT543" s="33"/>
      <c r="NU543" s="33"/>
      <c r="NV543" s="33"/>
      <c r="NW543" s="33"/>
      <c r="NX543" s="33"/>
      <c r="NY543" s="33"/>
      <c r="NZ543" s="33"/>
      <c r="OA543" s="33"/>
      <c r="OB543" s="33"/>
      <c r="OC543" s="33"/>
      <c r="OD543" s="33"/>
      <c r="OE543" s="33"/>
      <c r="OF543" s="33"/>
      <c r="OG543" s="33"/>
      <c r="OH543" s="33"/>
      <c r="OI543" s="33"/>
      <c r="OJ543" s="33"/>
      <c r="OK543" s="33"/>
      <c r="OL543" s="33"/>
      <c r="OM543" s="33"/>
      <c r="ON543" s="33"/>
      <c r="OO543" s="33"/>
      <c r="OP543" s="33"/>
      <c r="OQ543" s="33"/>
      <c r="OR543" s="33"/>
      <c r="OS543" s="33"/>
      <c r="OT543" s="33"/>
      <c r="OU543" s="33"/>
      <c r="OV543" s="33"/>
      <c r="OW543" s="33"/>
      <c r="OX543" s="33"/>
      <c r="OY543" s="33"/>
      <c r="OZ543" s="33"/>
      <c r="PA543" s="33"/>
      <c r="PB543" s="33"/>
      <c r="PC543" s="33"/>
      <c r="PD543" s="33"/>
      <c r="PE543" s="33"/>
      <c r="PF543" s="33"/>
      <c r="PG543" s="33"/>
      <c r="PH543" s="33"/>
      <c r="PI543" s="33"/>
      <c r="PJ543" s="33"/>
      <c r="PK543" s="33"/>
      <c r="PL543" s="33"/>
      <c r="PM543" s="33"/>
      <c r="PN543" s="33"/>
      <c r="PO543" s="33"/>
      <c r="PP543" s="33"/>
      <c r="PQ543" s="33"/>
      <c r="PR543" s="33"/>
      <c r="PS543" s="33"/>
      <c r="PT543" s="33"/>
      <c r="PU543" s="33"/>
      <c r="PV543" s="33"/>
      <c r="PW543" s="33"/>
      <c r="PX543" s="33"/>
      <c r="PY543" s="33"/>
      <c r="PZ543" s="33"/>
      <c r="QA543" s="33"/>
      <c r="QB543" s="33"/>
      <c r="QC543" s="33"/>
      <c r="QD543" s="33"/>
      <c r="QE543" s="33"/>
      <c r="QF543" s="33"/>
      <c r="QG543" s="33"/>
      <c r="QH543" s="33"/>
      <c r="QI543" s="33"/>
      <c r="QJ543" s="33"/>
      <c r="QK543" s="33"/>
      <c r="QL543" s="33"/>
      <c r="QM543" s="33"/>
      <c r="QN543" s="33"/>
      <c r="QO543" s="33"/>
      <c r="QP543" s="33"/>
      <c r="QQ543" s="33"/>
      <c r="QR543" s="33"/>
      <c r="QS543" s="33"/>
      <c r="QT543" s="33"/>
      <c r="QU543" s="33"/>
      <c r="QV543" s="33"/>
      <c r="QW543" s="33"/>
      <c r="QX543" s="33"/>
      <c r="QY543" s="33"/>
      <c r="QZ543" s="33"/>
      <c r="RA543" s="33"/>
      <c r="RB543" s="33"/>
      <c r="RC543" s="33"/>
      <c r="RD543" s="33"/>
      <c r="RE543" s="33"/>
      <c r="RF543" s="33"/>
      <c r="RG543" s="33"/>
      <c r="RH543" s="33"/>
      <c r="RI543" s="33"/>
      <c r="RJ543" s="33"/>
      <c r="RK543" s="33"/>
      <c r="RL543" s="33"/>
      <c r="RM543" s="33"/>
      <c r="RN543" s="33"/>
      <c r="RO543" s="33"/>
      <c r="RP543" s="33"/>
      <c r="RQ543" s="33"/>
      <c r="RR543" s="33"/>
      <c r="RS543" s="33"/>
      <c r="RT543" s="33"/>
      <c r="RU543" s="33"/>
      <c r="RV543" s="33"/>
      <c r="RW543" s="33"/>
      <c r="RX543" s="33"/>
      <c r="RY543" s="33"/>
      <c r="RZ543" s="33"/>
      <c r="SA543" s="33"/>
      <c r="SB543" s="33"/>
      <c r="SC543" s="33"/>
      <c r="SD543" s="33"/>
      <c r="SE543" s="33"/>
      <c r="SF543" s="33"/>
      <c r="SG543" s="33"/>
      <c r="SH543" s="33"/>
      <c r="SI543" s="33"/>
      <c r="SJ543" s="33"/>
      <c r="SK543" s="33"/>
      <c r="SL543" s="33"/>
      <c r="SM543" s="33"/>
      <c r="SN543" s="33"/>
      <c r="SO543" s="33"/>
      <c r="SP543" s="33"/>
      <c r="SQ543" s="33"/>
      <c r="SR543" s="33"/>
      <c r="SS543" s="33"/>
      <c r="ST543" s="33"/>
      <c r="SU543" s="33"/>
      <c r="SV543" s="33"/>
      <c r="SW543" s="33"/>
      <c r="SX543" s="33"/>
      <c r="SY543" s="33"/>
      <c r="SZ543" s="33"/>
      <c r="TA543" s="33"/>
      <c r="TB543" s="33"/>
      <c r="TC543" s="33"/>
      <c r="TD543" s="33"/>
      <c r="TE543" s="33"/>
      <c r="TF543" s="33"/>
      <c r="TG543" s="33"/>
      <c r="TH543" s="33"/>
      <c r="TI543" s="33"/>
      <c r="TJ543" s="33"/>
      <c r="TK543" s="33"/>
      <c r="TL543" s="33"/>
      <c r="TM543" s="33"/>
      <c r="TN543" s="33"/>
      <c r="TO543" s="33"/>
      <c r="TP543" s="33"/>
      <c r="TQ543" s="33"/>
      <c r="TR543" s="33"/>
      <c r="TS543" s="33"/>
      <c r="TT543" s="33"/>
      <c r="TU543" s="33"/>
      <c r="TV543" s="33"/>
      <c r="TW543" s="33"/>
      <c r="TX543" s="33"/>
      <c r="TY543" s="33"/>
      <c r="TZ543" s="33"/>
      <c r="UA543" s="33"/>
      <c r="UB543" s="33"/>
      <c r="UC543" s="33"/>
      <c r="UD543" s="33"/>
      <c r="UE543" s="33"/>
      <c r="UF543" s="33"/>
      <c r="UG543" s="33"/>
      <c r="UH543" s="33"/>
      <c r="UI543" s="33"/>
      <c r="UJ543" s="33"/>
      <c r="UK543" s="33"/>
      <c r="UL543" s="33"/>
    </row>
    <row r="544" spans="1:558" s="13" customFormat="1" x14ac:dyDescent="0.25">
      <c r="A544" s="54">
        <v>538</v>
      </c>
      <c r="B544" s="24" t="s">
        <v>693</v>
      </c>
      <c r="C544" s="54" t="s">
        <v>913</v>
      </c>
      <c r="D544" s="80" t="s">
        <v>269</v>
      </c>
      <c r="E544" s="80" t="s">
        <v>150</v>
      </c>
      <c r="F544" s="86" t="s">
        <v>921</v>
      </c>
      <c r="G544" s="25">
        <v>70000</v>
      </c>
      <c r="H544" s="84">
        <v>5025.38</v>
      </c>
      <c r="I544" s="25">
        <v>25</v>
      </c>
      <c r="J544" s="85">
        <v>2009</v>
      </c>
      <c r="K544" s="60">
        <f t="shared" si="68"/>
        <v>4970</v>
      </c>
      <c r="L544" s="36">
        <f t="shared" si="69"/>
        <v>770.00000000000011</v>
      </c>
      <c r="M544" s="72">
        <v>2128</v>
      </c>
      <c r="N544" s="25">
        <f t="shared" si="70"/>
        <v>4963</v>
      </c>
      <c r="O544" s="25"/>
      <c r="P544" s="25">
        <f t="shared" si="71"/>
        <v>4137</v>
      </c>
      <c r="Q544" s="25">
        <f t="shared" si="72"/>
        <v>9187.380000000001</v>
      </c>
      <c r="R544" s="25">
        <f t="shared" si="73"/>
        <v>10703</v>
      </c>
      <c r="S544" s="25">
        <f t="shared" si="67"/>
        <v>60812.619999999995</v>
      </c>
      <c r="T544" s="37" t="s">
        <v>44</v>
      </c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  <c r="LD544" s="33"/>
      <c r="LE544" s="33"/>
      <c r="LF544" s="33"/>
      <c r="LG544" s="33"/>
      <c r="LH544" s="33"/>
      <c r="LI544" s="33"/>
      <c r="LJ544" s="33"/>
      <c r="LK544" s="33"/>
      <c r="LL544" s="33"/>
      <c r="LM544" s="33"/>
      <c r="LN544" s="33"/>
      <c r="LO544" s="33"/>
      <c r="LP544" s="33"/>
      <c r="LQ544" s="33"/>
      <c r="LR544" s="33"/>
      <c r="LS544" s="33"/>
      <c r="LT544" s="33"/>
      <c r="LU544" s="33"/>
      <c r="LV544" s="33"/>
      <c r="LW544" s="33"/>
      <c r="LX544" s="33"/>
      <c r="LY544" s="33"/>
      <c r="LZ544" s="33"/>
      <c r="MA544" s="33"/>
      <c r="MB544" s="33"/>
      <c r="MC544" s="33"/>
      <c r="MD544" s="33"/>
      <c r="ME544" s="33"/>
      <c r="MF544" s="33"/>
      <c r="MG544" s="33"/>
      <c r="MH544" s="33"/>
      <c r="MI544" s="33"/>
      <c r="MJ544" s="33"/>
      <c r="MK544" s="33"/>
      <c r="ML544" s="33"/>
      <c r="MM544" s="33"/>
      <c r="MN544" s="33"/>
      <c r="MO544" s="33"/>
      <c r="MP544" s="33"/>
      <c r="MQ544" s="33"/>
      <c r="MR544" s="33"/>
      <c r="MS544" s="33"/>
      <c r="MT544" s="33"/>
      <c r="MU544" s="33"/>
      <c r="MV544" s="33"/>
      <c r="MW544" s="33"/>
      <c r="MX544" s="33"/>
      <c r="MY544" s="33"/>
      <c r="MZ544" s="33"/>
      <c r="NA544" s="33"/>
      <c r="NB544" s="33"/>
      <c r="NC544" s="33"/>
      <c r="ND544" s="33"/>
      <c r="NE544" s="33"/>
      <c r="NF544" s="33"/>
      <c r="NG544" s="33"/>
      <c r="NH544" s="33"/>
      <c r="NI544" s="33"/>
      <c r="NJ544" s="33"/>
      <c r="NK544" s="33"/>
      <c r="NL544" s="33"/>
      <c r="NM544" s="33"/>
      <c r="NN544" s="33"/>
      <c r="NO544" s="33"/>
      <c r="NP544" s="33"/>
      <c r="NQ544" s="33"/>
      <c r="NR544" s="33"/>
      <c r="NS544" s="33"/>
      <c r="NT544" s="33"/>
      <c r="NU544" s="33"/>
      <c r="NV544" s="33"/>
      <c r="NW544" s="33"/>
      <c r="NX544" s="33"/>
      <c r="NY544" s="33"/>
      <c r="NZ544" s="33"/>
      <c r="OA544" s="33"/>
      <c r="OB544" s="33"/>
      <c r="OC544" s="33"/>
      <c r="OD544" s="33"/>
      <c r="OE544" s="33"/>
      <c r="OF544" s="33"/>
      <c r="OG544" s="33"/>
      <c r="OH544" s="33"/>
      <c r="OI544" s="33"/>
      <c r="OJ544" s="33"/>
      <c r="OK544" s="33"/>
      <c r="OL544" s="33"/>
      <c r="OM544" s="33"/>
      <c r="ON544" s="33"/>
      <c r="OO544" s="33"/>
      <c r="OP544" s="33"/>
      <c r="OQ544" s="33"/>
      <c r="OR544" s="33"/>
      <c r="OS544" s="33"/>
      <c r="OT544" s="33"/>
      <c r="OU544" s="33"/>
      <c r="OV544" s="33"/>
      <c r="OW544" s="33"/>
      <c r="OX544" s="33"/>
      <c r="OY544" s="33"/>
      <c r="OZ544" s="33"/>
      <c r="PA544" s="33"/>
      <c r="PB544" s="33"/>
      <c r="PC544" s="33"/>
      <c r="PD544" s="33"/>
      <c r="PE544" s="33"/>
      <c r="PF544" s="33"/>
      <c r="PG544" s="33"/>
      <c r="PH544" s="33"/>
      <c r="PI544" s="33"/>
      <c r="PJ544" s="33"/>
      <c r="PK544" s="33"/>
      <c r="PL544" s="33"/>
      <c r="PM544" s="33"/>
      <c r="PN544" s="33"/>
      <c r="PO544" s="33"/>
      <c r="PP544" s="33"/>
      <c r="PQ544" s="33"/>
      <c r="PR544" s="33"/>
      <c r="PS544" s="33"/>
      <c r="PT544" s="33"/>
      <c r="PU544" s="33"/>
      <c r="PV544" s="33"/>
      <c r="PW544" s="33"/>
      <c r="PX544" s="33"/>
      <c r="PY544" s="33"/>
      <c r="PZ544" s="33"/>
      <c r="QA544" s="33"/>
      <c r="QB544" s="33"/>
      <c r="QC544" s="33"/>
      <c r="QD544" s="33"/>
      <c r="QE544" s="33"/>
      <c r="QF544" s="33"/>
      <c r="QG544" s="33"/>
      <c r="QH544" s="33"/>
      <c r="QI544" s="33"/>
      <c r="QJ544" s="33"/>
      <c r="QK544" s="33"/>
      <c r="QL544" s="33"/>
      <c r="QM544" s="33"/>
      <c r="QN544" s="33"/>
      <c r="QO544" s="33"/>
      <c r="QP544" s="33"/>
      <c r="QQ544" s="33"/>
      <c r="QR544" s="33"/>
      <c r="QS544" s="33"/>
      <c r="QT544" s="33"/>
      <c r="QU544" s="33"/>
      <c r="QV544" s="33"/>
      <c r="QW544" s="33"/>
      <c r="QX544" s="33"/>
      <c r="QY544" s="33"/>
      <c r="QZ544" s="33"/>
      <c r="RA544" s="33"/>
      <c r="RB544" s="33"/>
      <c r="RC544" s="33"/>
      <c r="RD544" s="33"/>
      <c r="RE544" s="33"/>
      <c r="RF544" s="33"/>
      <c r="RG544" s="33"/>
      <c r="RH544" s="33"/>
      <c r="RI544" s="33"/>
      <c r="RJ544" s="33"/>
      <c r="RK544" s="33"/>
      <c r="RL544" s="33"/>
      <c r="RM544" s="33"/>
      <c r="RN544" s="33"/>
      <c r="RO544" s="33"/>
      <c r="RP544" s="33"/>
      <c r="RQ544" s="33"/>
      <c r="RR544" s="33"/>
      <c r="RS544" s="33"/>
      <c r="RT544" s="33"/>
      <c r="RU544" s="33"/>
      <c r="RV544" s="33"/>
      <c r="RW544" s="33"/>
      <c r="RX544" s="33"/>
      <c r="RY544" s="33"/>
      <c r="RZ544" s="33"/>
      <c r="SA544" s="33"/>
      <c r="SB544" s="33"/>
      <c r="SC544" s="33"/>
      <c r="SD544" s="33"/>
      <c r="SE544" s="33"/>
      <c r="SF544" s="33"/>
      <c r="SG544" s="33"/>
      <c r="SH544" s="33"/>
      <c r="SI544" s="33"/>
      <c r="SJ544" s="33"/>
      <c r="SK544" s="33"/>
      <c r="SL544" s="33"/>
      <c r="SM544" s="33"/>
      <c r="SN544" s="33"/>
      <c r="SO544" s="33"/>
      <c r="SP544" s="33"/>
      <c r="SQ544" s="33"/>
      <c r="SR544" s="33"/>
      <c r="SS544" s="33"/>
      <c r="ST544" s="33"/>
      <c r="SU544" s="33"/>
      <c r="SV544" s="33"/>
      <c r="SW544" s="33"/>
      <c r="SX544" s="33"/>
      <c r="SY544" s="33"/>
      <c r="SZ544" s="33"/>
      <c r="TA544" s="33"/>
      <c r="TB544" s="33"/>
      <c r="TC544" s="33"/>
      <c r="TD544" s="33"/>
      <c r="TE544" s="33"/>
      <c r="TF544" s="33"/>
      <c r="TG544" s="33"/>
      <c r="TH544" s="33"/>
      <c r="TI544" s="33"/>
      <c r="TJ544" s="33"/>
      <c r="TK544" s="33"/>
      <c r="TL544" s="33"/>
      <c r="TM544" s="33"/>
      <c r="TN544" s="33"/>
      <c r="TO544" s="33"/>
      <c r="TP544" s="33"/>
      <c r="TQ544" s="33"/>
      <c r="TR544" s="33"/>
      <c r="TS544" s="33"/>
      <c r="TT544" s="33"/>
      <c r="TU544" s="33"/>
      <c r="TV544" s="33"/>
      <c r="TW544" s="33"/>
      <c r="TX544" s="33"/>
      <c r="TY544" s="33"/>
      <c r="TZ544" s="33"/>
      <c r="UA544" s="33"/>
      <c r="UB544" s="33"/>
      <c r="UC544" s="33"/>
      <c r="UD544" s="33"/>
      <c r="UE544" s="33"/>
      <c r="UF544" s="33"/>
      <c r="UG544" s="33"/>
      <c r="UH544" s="33"/>
      <c r="UI544" s="33"/>
      <c r="UJ544" s="33"/>
      <c r="UK544" s="33"/>
      <c r="UL544" s="33"/>
    </row>
    <row r="545" spans="1:558" s="13" customFormat="1" x14ac:dyDescent="0.25">
      <c r="A545" s="54">
        <v>539</v>
      </c>
      <c r="B545" s="24" t="s">
        <v>708</v>
      </c>
      <c r="C545" s="54" t="s">
        <v>912</v>
      </c>
      <c r="D545" s="80" t="s">
        <v>269</v>
      </c>
      <c r="E545" s="80" t="s">
        <v>150</v>
      </c>
      <c r="F545" s="86" t="s">
        <v>921</v>
      </c>
      <c r="G545" s="25">
        <v>70000</v>
      </c>
      <c r="H545" s="84">
        <v>5368.48</v>
      </c>
      <c r="I545" s="25">
        <v>25</v>
      </c>
      <c r="J545" s="85">
        <v>2009</v>
      </c>
      <c r="K545" s="60">
        <f t="shared" si="68"/>
        <v>4970</v>
      </c>
      <c r="L545" s="36">
        <f t="shared" si="69"/>
        <v>770.00000000000011</v>
      </c>
      <c r="M545" s="72">
        <v>2128</v>
      </c>
      <c r="N545" s="25">
        <f t="shared" si="70"/>
        <v>4963</v>
      </c>
      <c r="O545" s="25"/>
      <c r="P545" s="25">
        <f t="shared" si="71"/>
        <v>4137</v>
      </c>
      <c r="Q545" s="25">
        <f t="shared" si="72"/>
        <v>9530.48</v>
      </c>
      <c r="R545" s="25">
        <f t="shared" si="73"/>
        <v>10703</v>
      </c>
      <c r="S545" s="25">
        <f t="shared" si="67"/>
        <v>60469.520000000004</v>
      </c>
      <c r="T545" s="37" t="s">
        <v>44</v>
      </c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  <c r="LD545" s="33"/>
      <c r="LE545" s="33"/>
      <c r="LF545" s="33"/>
      <c r="LG545" s="33"/>
      <c r="LH545" s="33"/>
      <c r="LI545" s="33"/>
      <c r="LJ545" s="33"/>
      <c r="LK545" s="33"/>
      <c r="LL545" s="33"/>
      <c r="LM545" s="33"/>
      <c r="LN545" s="33"/>
      <c r="LO545" s="33"/>
      <c r="LP545" s="33"/>
      <c r="LQ545" s="33"/>
      <c r="LR545" s="33"/>
      <c r="LS545" s="33"/>
      <c r="LT545" s="33"/>
      <c r="LU545" s="33"/>
      <c r="LV545" s="33"/>
      <c r="LW545" s="33"/>
      <c r="LX545" s="33"/>
      <c r="LY545" s="33"/>
      <c r="LZ545" s="33"/>
      <c r="MA545" s="33"/>
      <c r="MB545" s="33"/>
      <c r="MC545" s="33"/>
      <c r="MD545" s="33"/>
      <c r="ME545" s="33"/>
      <c r="MF545" s="33"/>
      <c r="MG545" s="33"/>
      <c r="MH545" s="33"/>
      <c r="MI545" s="33"/>
      <c r="MJ545" s="33"/>
      <c r="MK545" s="33"/>
      <c r="ML545" s="33"/>
      <c r="MM545" s="33"/>
      <c r="MN545" s="33"/>
      <c r="MO545" s="33"/>
      <c r="MP545" s="33"/>
      <c r="MQ545" s="33"/>
      <c r="MR545" s="33"/>
      <c r="MS545" s="33"/>
      <c r="MT545" s="33"/>
      <c r="MU545" s="33"/>
      <c r="MV545" s="33"/>
      <c r="MW545" s="33"/>
      <c r="MX545" s="33"/>
      <c r="MY545" s="33"/>
      <c r="MZ545" s="33"/>
      <c r="NA545" s="33"/>
      <c r="NB545" s="33"/>
      <c r="NC545" s="33"/>
      <c r="ND545" s="33"/>
      <c r="NE545" s="33"/>
      <c r="NF545" s="33"/>
      <c r="NG545" s="33"/>
      <c r="NH545" s="33"/>
      <c r="NI545" s="33"/>
      <c r="NJ545" s="33"/>
      <c r="NK545" s="33"/>
      <c r="NL545" s="33"/>
      <c r="NM545" s="33"/>
      <c r="NN545" s="33"/>
      <c r="NO545" s="33"/>
      <c r="NP545" s="33"/>
      <c r="NQ545" s="33"/>
      <c r="NR545" s="33"/>
      <c r="NS545" s="33"/>
      <c r="NT545" s="33"/>
      <c r="NU545" s="33"/>
      <c r="NV545" s="33"/>
      <c r="NW545" s="33"/>
      <c r="NX545" s="33"/>
      <c r="NY545" s="33"/>
      <c r="NZ545" s="33"/>
      <c r="OA545" s="33"/>
      <c r="OB545" s="33"/>
      <c r="OC545" s="33"/>
      <c r="OD545" s="33"/>
      <c r="OE545" s="33"/>
      <c r="OF545" s="33"/>
      <c r="OG545" s="33"/>
      <c r="OH545" s="33"/>
      <c r="OI545" s="33"/>
      <c r="OJ545" s="33"/>
      <c r="OK545" s="33"/>
      <c r="OL545" s="33"/>
      <c r="OM545" s="33"/>
      <c r="ON545" s="33"/>
      <c r="OO545" s="33"/>
      <c r="OP545" s="33"/>
      <c r="OQ545" s="33"/>
      <c r="OR545" s="33"/>
      <c r="OS545" s="33"/>
      <c r="OT545" s="33"/>
      <c r="OU545" s="33"/>
      <c r="OV545" s="33"/>
      <c r="OW545" s="33"/>
      <c r="OX545" s="33"/>
      <c r="OY545" s="33"/>
      <c r="OZ545" s="33"/>
      <c r="PA545" s="33"/>
      <c r="PB545" s="33"/>
      <c r="PC545" s="33"/>
      <c r="PD545" s="33"/>
      <c r="PE545" s="33"/>
      <c r="PF545" s="33"/>
      <c r="PG545" s="33"/>
      <c r="PH545" s="33"/>
      <c r="PI545" s="33"/>
      <c r="PJ545" s="33"/>
      <c r="PK545" s="33"/>
      <c r="PL545" s="33"/>
      <c r="PM545" s="33"/>
      <c r="PN545" s="33"/>
      <c r="PO545" s="33"/>
      <c r="PP545" s="33"/>
      <c r="PQ545" s="33"/>
      <c r="PR545" s="33"/>
      <c r="PS545" s="33"/>
      <c r="PT545" s="33"/>
      <c r="PU545" s="33"/>
      <c r="PV545" s="33"/>
      <c r="PW545" s="33"/>
      <c r="PX545" s="33"/>
      <c r="PY545" s="33"/>
      <c r="PZ545" s="33"/>
      <c r="QA545" s="33"/>
      <c r="QB545" s="33"/>
      <c r="QC545" s="33"/>
      <c r="QD545" s="33"/>
      <c r="QE545" s="33"/>
      <c r="QF545" s="33"/>
      <c r="QG545" s="33"/>
      <c r="QH545" s="33"/>
      <c r="QI545" s="33"/>
      <c r="QJ545" s="33"/>
      <c r="QK545" s="33"/>
      <c r="QL545" s="33"/>
      <c r="QM545" s="33"/>
      <c r="QN545" s="33"/>
      <c r="QO545" s="33"/>
      <c r="QP545" s="33"/>
      <c r="QQ545" s="33"/>
      <c r="QR545" s="33"/>
      <c r="QS545" s="33"/>
      <c r="QT545" s="33"/>
      <c r="QU545" s="33"/>
      <c r="QV545" s="33"/>
      <c r="QW545" s="33"/>
      <c r="QX545" s="33"/>
      <c r="QY545" s="33"/>
      <c r="QZ545" s="33"/>
      <c r="RA545" s="33"/>
      <c r="RB545" s="33"/>
      <c r="RC545" s="33"/>
      <c r="RD545" s="33"/>
      <c r="RE545" s="33"/>
      <c r="RF545" s="33"/>
      <c r="RG545" s="33"/>
      <c r="RH545" s="33"/>
      <c r="RI545" s="33"/>
      <c r="RJ545" s="33"/>
      <c r="RK545" s="33"/>
      <c r="RL545" s="33"/>
      <c r="RM545" s="33"/>
      <c r="RN545" s="33"/>
      <c r="RO545" s="33"/>
      <c r="RP545" s="33"/>
      <c r="RQ545" s="33"/>
      <c r="RR545" s="33"/>
      <c r="RS545" s="33"/>
      <c r="RT545" s="33"/>
      <c r="RU545" s="33"/>
      <c r="RV545" s="33"/>
      <c r="RW545" s="33"/>
      <c r="RX545" s="33"/>
      <c r="RY545" s="33"/>
      <c r="RZ545" s="33"/>
      <c r="SA545" s="33"/>
      <c r="SB545" s="33"/>
      <c r="SC545" s="33"/>
      <c r="SD545" s="33"/>
      <c r="SE545" s="33"/>
      <c r="SF545" s="33"/>
      <c r="SG545" s="33"/>
      <c r="SH545" s="33"/>
      <c r="SI545" s="33"/>
      <c r="SJ545" s="33"/>
      <c r="SK545" s="33"/>
      <c r="SL545" s="33"/>
      <c r="SM545" s="33"/>
      <c r="SN545" s="33"/>
      <c r="SO545" s="33"/>
      <c r="SP545" s="33"/>
      <c r="SQ545" s="33"/>
      <c r="SR545" s="33"/>
      <c r="SS545" s="33"/>
      <c r="ST545" s="33"/>
      <c r="SU545" s="33"/>
      <c r="SV545" s="33"/>
      <c r="SW545" s="33"/>
      <c r="SX545" s="33"/>
      <c r="SY545" s="33"/>
      <c r="SZ545" s="33"/>
      <c r="TA545" s="33"/>
      <c r="TB545" s="33"/>
      <c r="TC545" s="33"/>
      <c r="TD545" s="33"/>
      <c r="TE545" s="33"/>
      <c r="TF545" s="33"/>
      <c r="TG545" s="33"/>
      <c r="TH545" s="33"/>
      <c r="TI545" s="33"/>
      <c r="TJ545" s="33"/>
      <c r="TK545" s="33"/>
      <c r="TL545" s="33"/>
      <c r="TM545" s="33"/>
      <c r="TN545" s="33"/>
      <c r="TO545" s="33"/>
      <c r="TP545" s="33"/>
      <c r="TQ545" s="33"/>
      <c r="TR545" s="33"/>
      <c r="TS545" s="33"/>
      <c r="TT545" s="33"/>
      <c r="TU545" s="33"/>
      <c r="TV545" s="33"/>
      <c r="TW545" s="33"/>
      <c r="TX545" s="33"/>
      <c r="TY545" s="33"/>
      <c r="TZ545" s="33"/>
      <c r="UA545" s="33"/>
      <c r="UB545" s="33"/>
      <c r="UC545" s="33"/>
      <c r="UD545" s="33"/>
      <c r="UE545" s="33"/>
      <c r="UF545" s="33"/>
      <c r="UG545" s="33"/>
      <c r="UH545" s="33"/>
      <c r="UI545" s="33"/>
      <c r="UJ545" s="33"/>
      <c r="UK545" s="33"/>
      <c r="UL545" s="33"/>
    </row>
    <row r="546" spans="1:558" s="13" customFormat="1" x14ac:dyDescent="0.25">
      <c r="A546" s="54">
        <v>540</v>
      </c>
      <c r="B546" s="24" t="s">
        <v>710</v>
      </c>
      <c r="C546" s="54" t="s">
        <v>912</v>
      </c>
      <c r="D546" s="80" t="s">
        <v>269</v>
      </c>
      <c r="E546" s="80" t="s">
        <v>150</v>
      </c>
      <c r="F546" s="86" t="s">
        <v>921</v>
      </c>
      <c r="G546" s="25">
        <v>70000</v>
      </c>
      <c r="H546" s="84">
        <v>5368.48</v>
      </c>
      <c r="I546" s="25">
        <v>25</v>
      </c>
      <c r="J546" s="85">
        <v>2009</v>
      </c>
      <c r="K546" s="60">
        <f t="shared" si="68"/>
        <v>4970</v>
      </c>
      <c r="L546" s="36">
        <f t="shared" si="69"/>
        <v>770.00000000000011</v>
      </c>
      <c r="M546" s="72">
        <v>2128</v>
      </c>
      <c r="N546" s="25">
        <f t="shared" si="70"/>
        <v>4963</v>
      </c>
      <c r="O546" s="25"/>
      <c r="P546" s="25">
        <f t="shared" si="71"/>
        <v>4137</v>
      </c>
      <c r="Q546" s="25">
        <f t="shared" si="72"/>
        <v>9530.48</v>
      </c>
      <c r="R546" s="25">
        <f t="shared" si="73"/>
        <v>10703</v>
      </c>
      <c r="S546" s="25">
        <f t="shared" si="67"/>
        <v>60469.520000000004</v>
      </c>
      <c r="T546" s="37" t="s">
        <v>44</v>
      </c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  <c r="LD546" s="33"/>
      <c r="LE546" s="33"/>
      <c r="LF546" s="33"/>
      <c r="LG546" s="33"/>
      <c r="LH546" s="33"/>
      <c r="LI546" s="33"/>
      <c r="LJ546" s="33"/>
      <c r="LK546" s="33"/>
      <c r="LL546" s="33"/>
      <c r="LM546" s="33"/>
      <c r="LN546" s="33"/>
      <c r="LO546" s="33"/>
      <c r="LP546" s="33"/>
      <c r="LQ546" s="33"/>
      <c r="LR546" s="33"/>
      <c r="LS546" s="33"/>
      <c r="LT546" s="33"/>
      <c r="LU546" s="33"/>
      <c r="LV546" s="33"/>
      <c r="LW546" s="33"/>
      <c r="LX546" s="33"/>
      <c r="LY546" s="33"/>
      <c r="LZ546" s="33"/>
      <c r="MA546" s="33"/>
      <c r="MB546" s="33"/>
      <c r="MC546" s="33"/>
      <c r="MD546" s="33"/>
      <c r="ME546" s="33"/>
      <c r="MF546" s="33"/>
      <c r="MG546" s="33"/>
      <c r="MH546" s="33"/>
      <c r="MI546" s="33"/>
      <c r="MJ546" s="33"/>
      <c r="MK546" s="33"/>
      <c r="ML546" s="33"/>
      <c r="MM546" s="33"/>
      <c r="MN546" s="33"/>
      <c r="MO546" s="33"/>
      <c r="MP546" s="33"/>
      <c r="MQ546" s="33"/>
      <c r="MR546" s="33"/>
      <c r="MS546" s="33"/>
      <c r="MT546" s="33"/>
      <c r="MU546" s="33"/>
      <c r="MV546" s="33"/>
      <c r="MW546" s="33"/>
      <c r="MX546" s="33"/>
      <c r="MY546" s="33"/>
      <c r="MZ546" s="33"/>
      <c r="NA546" s="33"/>
      <c r="NB546" s="33"/>
      <c r="NC546" s="33"/>
      <c r="ND546" s="33"/>
      <c r="NE546" s="33"/>
      <c r="NF546" s="33"/>
      <c r="NG546" s="33"/>
      <c r="NH546" s="33"/>
      <c r="NI546" s="33"/>
      <c r="NJ546" s="33"/>
      <c r="NK546" s="33"/>
      <c r="NL546" s="33"/>
      <c r="NM546" s="33"/>
      <c r="NN546" s="33"/>
      <c r="NO546" s="33"/>
      <c r="NP546" s="33"/>
      <c r="NQ546" s="33"/>
      <c r="NR546" s="33"/>
      <c r="NS546" s="33"/>
      <c r="NT546" s="33"/>
      <c r="NU546" s="33"/>
      <c r="NV546" s="33"/>
      <c r="NW546" s="33"/>
      <c r="NX546" s="33"/>
      <c r="NY546" s="33"/>
      <c r="NZ546" s="33"/>
      <c r="OA546" s="33"/>
      <c r="OB546" s="33"/>
      <c r="OC546" s="33"/>
      <c r="OD546" s="33"/>
      <c r="OE546" s="33"/>
      <c r="OF546" s="33"/>
      <c r="OG546" s="33"/>
      <c r="OH546" s="33"/>
      <c r="OI546" s="33"/>
      <c r="OJ546" s="33"/>
      <c r="OK546" s="33"/>
      <c r="OL546" s="33"/>
      <c r="OM546" s="33"/>
      <c r="ON546" s="33"/>
      <c r="OO546" s="33"/>
      <c r="OP546" s="33"/>
      <c r="OQ546" s="33"/>
      <c r="OR546" s="33"/>
      <c r="OS546" s="33"/>
      <c r="OT546" s="33"/>
      <c r="OU546" s="33"/>
      <c r="OV546" s="33"/>
      <c r="OW546" s="33"/>
      <c r="OX546" s="33"/>
      <c r="OY546" s="33"/>
      <c r="OZ546" s="33"/>
      <c r="PA546" s="33"/>
      <c r="PB546" s="33"/>
      <c r="PC546" s="33"/>
      <c r="PD546" s="33"/>
      <c r="PE546" s="33"/>
      <c r="PF546" s="33"/>
      <c r="PG546" s="33"/>
      <c r="PH546" s="33"/>
      <c r="PI546" s="33"/>
      <c r="PJ546" s="33"/>
      <c r="PK546" s="33"/>
      <c r="PL546" s="33"/>
      <c r="PM546" s="33"/>
      <c r="PN546" s="33"/>
      <c r="PO546" s="33"/>
      <c r="PP546" s="33"/>
      <c r="PQ546" s="33"/>
      <c r="PR546" s="33"/>
      <c r="PS546" s="33"/>
      <c r="PT546" s="33"/>
      <c r="PU546" s="33"/>
      <c r="PV546" s="33"/>
      <c r="PW546" s="33"/>
      <c r="PX546" s="33"/>
      <c r="PY546" s="33"/>
      <c r="PZ546" s="33"/>
      <c r="QA546" s="33"/>
      <c r="QB546" s="33"/>
      <c r="QC546" s="33"/>
      <c r="QD546" s="33"/>
      <c r="QE546" s="33"/>
      <c r="QF546" s="33"/>
      <c r="QG546" s="33"/>
      <c r="QH546" s="33"/>
      <c r="QI546" s="33"/>
      <c r="QJ546" s="33"/>
      <c r="QK546" s="33"/>
      <c r="QL546" s="33"/>
      <c r="QM546" s="33"/>
      <c r="QN546" s="33"/>
      <c r="QO546" s="33"/>
      <c r="QP546" s="33"/>
      <c r="QQ546" s="33"/>
      <c r="QR546" s="33"/>
      <c r="QS546" s="33"/>
      <c r="QT546" s="33"/>
      <c r="QU546" s="33"/>
      <c r="QV546" s="33"/>
      <c r="QW546" s="33"/>
      <c r="QX546" s="33"/>
      <c r="QY546" s="33"/>
      <c r="QZ546" s="33"/>
      <c r="RA546" s="33"/>
      <c r="RB546" s="33"/>
      <c r="RC546" s="33"/>
      <c r="RD546" s="33"/>
      <c r="RE546" s="33"/>
      <c r="RF546" s="33"/>
      <c r="RG546" s="33"/>
      <c r="RH546" s="33"/>
      <c r="RI546" s="33"/>
      <c r="RJ546" s="33"/>
      <c r="RK546" s="33"/>
      <c r="RL546" s="33"/>
      <c r="RM546" s="33"/>
      <c r="RN546" s="33"/>
      <c r="RO546" s="33"/>
      <c r="RP546" s="33"/>
      <c r="RQ546" s="33"/>
      <c r="RR546" s="33"/>
      <c r="RS546" s="33"/>
      <c r="RT546" s="33"/>
      <c r="RU546" s="33"/>
      <c r="RV546" s="33"/>
      <c r="RW546" s="33"/>
      <c r="RX546" s="33"/>
      <c r="RY546" s="33"/>
      <c r="RZ546" s="33"/>
      <c r="SA546" s="33"/>
      <c r="SB546" s="33"/>
      <c r="SC546" s="33"/>
      <c r="SD546" s="33"/>
      <c r="SE546" s="33"/>
      <c r="SF546" s="33"/>
      <c r="SG546" s="33"/>
      <c r="SH546" s="33"/>
      <c r="SI546" s="33"/>
      <c r="SJ546" s="33"/>
      <c r="SK546" s="33"/>
      <c r="SL546" s="33"/>
      <c r="SM546" s="33"/>
      <c r="SN546" s="33"/>
      <c r="SO546" s="33"/>
      <c r="SP546" s="33"/>
      <c r="SQ546" s="33"/>
      <c r="SR546" s="33"/>
      <c r="SS546" s="33"/>
      <c r="ST546" s="33"/>
      <c r="SU546" s="33"/>
      <c r="SV546" s="33"/>
      <c r="SW546" s="33"/>
      <c r="SX546" s="33"/>
      <c r="SY546" s="33"/>
      <c r="SZ546" s="33"/>
      <c r="TA546" s="33"/>
      <c r="TB546" s="33"/>
      <c r="TC546" s="33"/>
      <c r="TD546" s="33"/>
      <c r="TE546" s="33"/>
      <c r="TF546" s="33"/>
      <c r="TG546" s="33"/>
      <c r="TH546" s="33"/>
      <c r="TI546" s="33"/>
      <c r="TJ546" s="33"/>
      <c r="TK546" s="33"/>
      <c r="TL546" s="33"/>
      <c r="TM546" s="33"/>
      <c r="TN546" s="33"/>
      <c r="TO546" s="33"/>
      <c r="TP546" s="33"/>
      <c r="TQ546" s="33"/>
      <c r="TR546" s="33"/>
      <c r="TS546" s="33"/>
      <c r="TT546" s="33"/>
      <c r="TU546" s="33"/>
      <c r="TV546" s="33"/>
      <c r="TW546" s="33"/>
      <c r="TX546" s="33"/>
      <c r="TY546" s="33"/>
      <c r="TZ546" s="33"/>
      <c r="UA546" s="33"/>
      <c r="UB546" s="33"/>
      <c r="UC546" s="33"/>
      <c r="UD546" s="33"/>
      <c r="UE546" s="33"/>
      <c r="UF546" s="33"/>
      <c r="UG546" s="33"/>
      <c r="UH546" s="33"/>
      <c r="UI546" s="33"/>
      <c r="UJ546" s="33"/>
      <c r="UK546" s="33"/>
      <c r="UL546" s="33"/>
    </row>
    <row r="547" spans="1:558" s="13" customFormat="1" x14ac:dyDescent="0.25">
      <c r="A547" s="54">
        <v>541</v>
      </c>
      <c r="B547" s="24" t="s">
        <v>712</v>
      </c>
      <c r="C547" s="54" t="s">
        <v>913</v>
      </c>
      <c r="D547" s="80" t="s">
        <v>269</v>
      </c>
      <c r="E547" s="80" t="s">
        <v>150</v>
      </c>
      <c r="F547" s="86" t="s">
        <v>921</v>
      </c>
      <c r="G547" s="25">
        <v>70000</v>
      </c>
      <c r="H547" s="84">
        <v>5368.48</v>
      </c>
      <c r="I547" s="25">
        <v>25</v>
      </c>
      <c r="J547" s="85">
        <v>2009</v>
      </c>
      <c r="K547" s="60">
        <f t="shared" si="68"/>
        <v>4970</v>
      </c>
      <c r="L547" s="36">
        <f t="shared" si="69"/>
        <v>770.00000000000011</v>
      </c>
      <c r="M547" s="72">
        <v>2128</v>
      </c>
      <c r="N547" s="25">
        <f t="shared" si="70"/>
        <v>4963</v>
      </c>
      <c r="O547" s="25"/>
      <c r="P547" s="25">
        <f t="shared" si="71"/>
        <v>4137</v>
      </c>
      <c r="Q547" s="25">
        <f t="shared" si="72"/>
        <v>9530.48</v>
      </c>
      <c r="R547" s="25">
        <f t="shared" si="73"/>
        <v>10703</v>
      </c>
      <c r="S547" s="25">
        <f t="shared" si="67"/>
        <v>60469.520000000004</v>
      </c>
      <c r="T547" s="37" t="s">
        <v>44</v>
      </c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  <c r="LD547" s="33"/>
      <c r="LE547" s="33"/>
      <c r="LF547" s="33"/>
      <c r="LG547" s="33"/>
      <c r="LH547" s="33"/>
      <c r="LI547" s="33"/>
      <c r="LJ547" s="33"/>
      <c r="LK547" s="33"/>
      <c r="LL547" s="33"/>
      <c r="LM547" s="33"/>
      <c r="LN547" s="33"/>
      <c r="LO547" s="33"/>
      <c r="LP547" s="33"/>
      <c r="LQ547" s="33"/>
      <c r="LR547" s="33"/>
      <c r="LS547" s="33"/>
      <c r="LT547" s="33"/>
      <c r="LU547" s="33"/>
      <c r="LV547" s="33"/>
      <c r="LW547" s="33"/>
      <c r="LX547" s="33"/>
      <c r="LY547" s="33"/>
      <c r="LZ547" s="33"/>
      <c r="MA547" s="33"/>
      <c r="MB547" s="33"/>
      <c r="MC547" s="33"/>
      <c r="MD547" s="33"/>
      <c r="ME547" s="33"/>
      <c r="MF547" s="33"/>
      <c r="MG547" s="33"/>
      <c r="MH547" s="33"/>
      <c r="MI547" s="33"/>
      <c r="MJ547" s="33"/>
      <c r="MK547" s="33"/>
      <c r="ML547" s="33"/>
      <c r="MM547" s="33"/>
      <c r="MN547" s="33"/>
      <c r="MO547" s="33"/>
      <c r="MP547" s="33"/>
      <c r="MQ547" s="33"/>
      <c r="MR547" s="33"/>
      <c r="MS547" s="33"/>
      <c r="MT547" s="33"/>
      <c r="MU547" s="33"/>
      <c r="MV547" s="33"/>
      <c r="MW547" s="33"/>
      <c r="MX547" s="33"/>
      <c r="MY547" s="33"/>
      <c r="MZ547" s="33"/>
      <c r="NA547" s="33"/>
      <c r="NB547" s="33"/>
      <c r="NC547" s="33"/>
      <c r="ND547" s="33"/>
      <c r="NE547" s="33"/>
      <c r="NF547" s="33"/>
      <c r="NG547" s="33"/>
      <c r="NH547" s="33"/>
      <c r="NI547" s="33"/>
      <c r="NJ547" s="33"/>
      <c r="NK547" s="33"/>
      <c r="NL547" s="33"/>
      <c r="NM547" s="33"/>
      <c r="NN547" s="33"/>
      <c r="NO547" s="33"/>
      <c r="NP547" s="33"/>
      <c r="NQ547" s="33"/>
      <c r="NR547" s="33"/>
      <c r="NS547" s="33"/>
      <c r="NT547" s="33"/>
      <c r="NU547" s="33"/>
      <c r="NV547" s="33"/>
      <c r="NW547" s="33"/>
      <c r="NX547" s="33"/>
      <c r="NY547" s="33"/>
      <c r="NZ547" s="33"/>
      <c r="OA547" s="33"/>
      <c r="OB547" s="33"/>
      <c r="OC547" s="33"/>
      <c r="OD547" s="33"/>
      <c r="OE547" s="33"/>
      <c r="OF547" s="33"/>
      <c r="OG547" s="33"/>
      <c r="OH547" s="33"/>
      <c r="OI547" s="33"/>
      <c r="OJ547" s="33"/>
      <c r="OK547" s="33"/>
      <c r="OL547" s="33"/>
      <c r="OM547" s="33"/>
      <c r="ON547" s="33"/>
      <c r="OO547" s="33"/>
      <c r="OP547" s="33"/>
      <c r="OQ547" s="33"/>
      <c r="OR547" s="33"/>
      <c r="OS547" s="33"/>
      <c r="OT547" s="33"/>
      <c r="OU547" s="33"/>
      <c r="OV547" s="33"/>
      <c r="OW547" s="33"/>
      <c r="OX547" s="33"/>
      <c r="OY547" s="33"/>
      <c r="OZ547" s="33"/>
      <c r="PA547" s="33"/>
      <c r="PB547" s="33"/>
      <c r="PC547" s="33"/>
      <c r="PD547" s="33"/>
      <c r="PE547" s="33"/>
      <c r="PF547" s="33"/>
      <c r="PG547" s="33"/>
      <c r="PH547" s="33"/>
      <c r="PI547" s="33"/>
      <c r="PJ547" s="33"/>
      <c r="PK547" s="33"/>
      <c r="PL547" s="33"/>
      <c r="PM547" s="33"/>
      <c r="PN547" s="33"/>
      <c r="PO547" s="33"/>
      <c r="PP547" s="33"/>
      <c r="PQ547" s="33"/>
      <c r="PR547" s="33"/>
      <c r="PS547" s="33"/>
      <c r="PT547" s="33"/>
      <c r="PU547" s="33"/>
      <c r="PV547" s="33"/>
      <c r="PW547" s="33"/>
      <c r="PX547" s="33"/>
      <c r="PY547" s="33"/>
      <c r="PZ547" s="33"/>
      <c r="QA547" s="33"/>
      <c r="QB547" s="33"/>
      <c r="QC547" s="33"/>
      <c r="QD547" s="33"/>
      <c r="QE547" s="33"/>
      <c r="QF547" s="33"/>
      <c r="QG547" s="33"/>
      <c r="QH547" s="33"/>
      <c r="QI547" s="33"/>
      <c r="QJ547" s="33"/>
      <c r="QK547" s="33"/>
      <c r="QL547" s="33"/>
      <c r="QM547" s="33"/>
      <c r="QN547" s="33"/>
      <c r="QO547" s="33"/>
      <c r="QP547" s="33"/>
      <c r="QQ547" s="33"/>
      <c r="QR547" s="33"/>
      <c r="QS547" s="33"/>
      <c r="QT547" s="33"/>
      <c r="QU547" s="33"/>
      <c r="QV547" s="33"/>
      <c r="QW547" s="33"/>
      <c r="QX547" s="33"/>
      <c r="QY547" s="33"/>
      <c r="QZ547" s="33"/>
      <c r="RA547" s="33"/>
      <c r="RB547" s="33"/>
      <c r="RC547" s="33"/>
      <c r="RD547" s="33"/>
      <c r="RE547" s="33"/>
      <c r="RF547" s="33"/>
      <c r="RG547" s="33"/>
      <c r="RH547" s="33"/>
      <c r="RI547" s="33"/>
      <c r="RJ547" s="33"/>
      <c r="RK547" s="33"/>
      <c r="RL547" s="33"/>
      <c r="RM547" s="33"/>
      <c r="RN547" s="33"/>
      <c r="RO547" s="33"/>
      <c r="RP547" s="33"/>
      <c r="RQ547" s="33"/>
      <c r="RR547" s="33"/>
      <c r="RS547" s="33"/>
      <c r="RT547" s="33"/>
      <c r="RU547" s="33"/>
      <c r="RV547" s="33"/>
      <c r="RW547" s="33"/>
      <c r="RX547" s="33"/>
      <c r="RY547" s="33"/>
      <c r="RZ547" s="33"/>
      <c r="SA547" s="33"/>
      <c r="SB547" s="33"/>
      <c r="SC547" s="33"/>
      <c r="SD547" s="33"/>
      <c r="SE547" s="33"/>
      <c r="SF547" s="33"/>
      <c r="SG547" s="33"/>
      <c r="SH547" s="33"/>
      <c r="SI547" s="33"/>
      <c r="SJ547" s="33"/>
      <c r="SK547" s="33"/>
      <c r="SL547" s="33"/>
      <c r="SM547" s="33"/>
      <c r="SN547" s="33"/>
      <c r="SO547" s="33"/>
      <c r="SP547" s="33"/>
      <c r="SQ547" s="33"/>
      <c r="SR547" s="33"/>
      <c r="SS547" s="33"/>
      <c r="ST547" s="33"/>
      <c r="SU547" s="33"/>
      <c r="SV547" s="33"/>
      <c r="SW547" s="33"/>
      <c r="SX547" s="33"/>
      <c r="SY547" s="33"/>
      <c r="SZ547" s="33"/>
      <c r="TA547" s="33"/>
      <c r="TB547" s="33"/>
      <c r="TC547" s="33"/>
      <c r="TD547" s="33"/>
      <c r="TE547" s="33"/>
      <c r="TF547" s="33"/>
      <c r="TG547" s="33"/>
      <c r="TH547" s="33"/>
      <c r="TI547" s="33"/>
      <c r="TJ547" s="33"/>
      <c r="TK547" s="33"/>
      <c r="TL547" s="33"/>
      <c r="TM547" s="33"/>
      <c r="TN547" s="33"/>
      <c r="TO547" s="33"/>
      <c r="TP547" s="33"/>
      <c r="TQ547" s="33"/>
      <c r="TR547" s="33"/>
      <c r="TS547" s="33"/>
      <c r="TT547" s="33"/>
      <c r="TU547" s="33"/>
      <c r="TV547" s="33"/>
      <c r="TW547" s="33"/>
      <c r="TX547" s="33"/>
      <c r="TY547" s="33"/>
      <c r="TZ547" s="33"/>
      <c r="UA547" s="33"/>
      <c r="UB547" s="33"/>
      <c r="UC547" s="33"/>
      <c r="UD547" s="33"/>
      <c r="UE547" s="33"/>
      <c r="UF547" s="33"/>
      <c r="UG547" s="33"/>
      <c r="UH547" s="33"/>
      <c r="UI547" s="33"/>
      <c r="UJ547" s="33"/>
      <c r="UK547" s="33"/>
      <c r="UL547" s="33"/>
    </row>
    <row r="548" spans="1:558" s="13" customFormat="1" x14ac:dyDescent="0.25">
      <c r="A548" s="54">
        <v>542</v>
      </c>
      <c r="B548" s="24" t="s">
        <v>717</v>
      </c>
      <c r="C548" s="54" t="s">
        <v>912</v>
      </c>
      <c r="D548" s="80" t="s">
        <v>269</v>
      </c>
      <c r="E548" s="80" t="s">
        <v>150</v>
      </c>
      <c r="F548" s="86" t="s">
        <v>921</v>
      </c>
      <c r="G548" s="25">
        <v>70000</v>
      </c>
      <c r="H548" s="84">
        <v>5368.48</v>
      </c>
      <c r="I548" s="25">
        <v>25</v>
      </c>
      <c r="J548" s="85">
        <v>2009</v>
      </c>
      <c r="K548" s="60">
        <f t="shared" si="68"/>
        <v>4970</v>
      </c>
      <c r="L548" s="36">
        <f t="shared" si="69"/>
        <v>770.00000000000011</v>
      </c>
      <c r="M548" s="72">
        <v>2128</v>
      </c>
      <c r="N548" s="25">
        <f t="shared" si="70"/>
        <v>4963</v>
      </c>
      <c r="O548" s="25"/>
      <c r="P548" s="25">
        <f t="shared" si="71"/>
        <v>4137</v>
      </c>
      <c r="Q548" s="25">
        <f t="shared" si="72"/>
        <v>9530.48</v>
      </c>
      <c r="R548" s="25">
        <f t="shared" si="73"/>
        <v>10703</v>
      </c>
      <c r="S548" s="25">
        <f t="shared" si="67"/>
        <v>60469.520000000004</v>
      </c>
      <c r="T548" s="37" t="s">
        <v>44</v>
      </c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  <c r="LD548" s="33"/>
      <c r="LE548" s="33"/>
      <c r="LF548" s="33"/>
      <c r="LG548" s="33"/>
      <c r="LH548" s="33"/>
      <c r="LI548" s="33"/>
      <c r="LJ548" s="33"/>
      <c r="LK548" s="33"/>
      <c r="LL548" s="33"/>
      <c r="LM548" s="33"/>
      <c r="LN548" s="33"/>
      <c r="LO548" s="33"/>
      <c r="LP548" s="33"/>
      <c r="LQ548" s="33"/>
      <c r="LR548" s="33"/>
      <c r="LS548" s="33"/>
      <c r="LT548" s="33"/>
      <c r="LU548" s="33"/>
      <c r="LV548" s="33"/>
      <c r="LW548" s="33"/>
      <c r="LX548" s="33"/>
      <c r="LY548" s="33"/>
      <c r="LZ548" s="33"/>
      <c r="MA548" s="33"/>
      <c r="MB548" s="33"/>
      <c r="MC548" s="33"/>
      <c r="MD548" s="33"/>
      <c r="ME548" s="33"/>
      <c r="MF548" s="33"/>
      <c r="MG548" s="33"/>
      <c r="MH548" s="33"/>
      <c r="MI548" s="33"/>
      <c r="MJ548" s="33"/>
      <c r="MK548" s="33"/>
      <c r="ML548" s="33"/>
      <c r="MM548" s="33"/>
      <c r="MN548" s="33"/>
      <c r="MO548" s="33"/>
      <c r="MP548" s="33"/>
      <c r="MQ548" s="33"/>
      <c r="MR548" s="33"/>
      <c r="MS548" s="33"/>
      <c r="MT548" s="33"/>
      <c r="MU548" s="33"/>
      <c r="MV548" s="33"/>
      <c r="MW548" s="33"/>
      <c r="MX548" s="33"/>
      <c r="MY548" s="33"/>
      <c r="MZ548" s="33"/>
      <c r="NA548" s="33"/>
      <c r="NB548" s="33"/>
      <c r="NC548" s="33"/>
      <c r="ND548" s="33"/>
      <c r="NE548" s="33"/>
      <c r="NF548" s="33"/>
      <c r="NG548" s="33"/>
      <c r="NH548" s="33"/>
      <c r="NI548" s="33"/>
      <c r="NJ548" s="33"/>
      <c r="NK548" s="33"/>
      <c r="NL548" s="33"/>
      <c r="NM548" s="33"/>
      <c r="NN548" s="33"/>
      <c r="NO548" s="33"/>
      <c r="NP548" s="33"/>
      <c r="NQ548" s="33"/>
      <c r="NR548" s="33"/>
      <c r="NS548" s="33"/>
      <c r="NT548" s="33"/>
      <c r="NU548" s="33"/>
      <c r="NV548" s="33"/>
      <c r="NW548" s="33"/>
      <c r="NX548" s="33"/>
      <c r="NY548" s="33"/>
      <c r="NZ548" s="33"/>
      <c r="OA548" s="33"/>
      <c r="OB548" s="33"/>
      <c r="OC548" s="33"/>
      <c r="OD548" s="33"/>
      <c r="OE548" s="33"/>
      <c r="OF548" s="33"/>
      <c r="OG548" s="33"/>
      <c r="OH548" s="33"/>
      <c r="OI548" s="33"/>
      <c r="OJ548" s="33"/>
      <c r="OK548" s="33"/>
      <c r="OL548" s="33"/>
      <c r="OM548" s="33"/>
      <c r="ON548" s="33"/>
      <c r="OO548" s="33"/>
      <c r="OP548" s="33"/>
      <c r="OQ548" s="33"/>
      <c r="OR548" s="33"/>
      <c r="OS548" s="33"/>
      <c r="OT548" s="33"/>
      <c r="OU548" s="33"/>
      <c r="OV548" s="33"/>
      <c r="OW548" s="33"/>
      <c r="OX548" s="33"/>
      <c r="OY548" s="33"/>
      <c r="OZ548" s="33"/>
      <c r="PA548" s="33"/>
      <c r="PB548" s="33"/>
      <c r="PC548" s="33"/>
      <c r="PD548" s="33"/>
      <c r="PE548" s="33"/>
      <c r="PF548" s="33"/>
      <c r="PG548" s="33"/>
      <c r="PH548" s="33"/>
      <c r="PI548" s="33"/>
      <c r="PJ548" s="33"/>
      <c r="PK548" s="33"/>
      <c r="PL548" s="33"/>
      <c r="PM548" s="33"/>
      <c r="PN548" s="33"/>
      <c r="PO548" s="33"/>
      <c r="PP548" s="33"/>
      <c r="PQ548" s="33"/>
      <c r="PR548" s="33"/>
      <c r="PS548" s="33"/>
      <c r="PT548" s="33"/>
      <c r="PU548" s="33"/>
      <c r="PV548" s="33"/>
      <c r="PW548" s="33"/>
      <c r="PX548" s="33"/>
      <c r="PY548" s="33"/>
      <c r="PZ548" s="33"/>
      <c r="QA548" s="33"/>
      <c r="QB548" s="33"/>
      <c r="QC548" s="33"/>
      <c r="QD548" s="33"/>
      <c r="QE548" s="33"/>
      <c r="QF548" s="33"/>
      <c r="QG548" s="33"/>
      <c r="QH548" s="33"/>
      <c r="QI548" s="33"/>
      <c r="QJ548" s="33"/>
      <c r="QK548" s="33"/>
      <c r="QL548" s="33"/>
      <c r="QM548" s="33"/>
      <c r="QN548" s="33"/>
      <c r="QO548" s="33"/>
      <c r="QP548" s="33"/>
      <c r="QQ548" s="33"/>
      <c r="QR548" s="33"/>
      <c r="QS548" s="33"/>
      <c r="QT548" s="33"/>
      <c r="QU548" s="33"/>
      <c r="QV548" s="33"/>
      <c r="QW548" s="33"/>
      <c r="QX548" s="33"/>
      <c r="QY548" s="33"/>
      <c r="QZ548" s="33"/>
      <c r="RA548" s="33"/>
      <c r="RB548" s="33"/>
      <c r="RC548" s="33"/>
      <c r="RD548" s="33"/>
      <c r="RE548" s="33"/>
      <c r="RF548" s="33"/>
      <c r="RG548" s="33"/>
      <c r="RH548" s="33"/>
      <c r="RI548" s="33"/>
      <c r="RJ548" s="33"/>
      <c r="RK548" s="33"/>
      <c r="RL548" s="33"/>
      <c r="RM548" s="33"/>
      <c r="RN548" s="33"/>
      <c r="RO548" s="33"/>
      <c r="RP548" s="33"/>
      <c r="RQ548" s="33"/>
      <c r="RR548" s="33"/>
      <c r="RS548" s="33"/>
      <c r="RT548" s="33"/>
      <c r="RU548" s="33"/>
      <c r="RV548" s="33"/>
      <c r="RW548" s="33"/>
      <c r="RX548" s="33"/>
      <c r="RY548" s="33"/>
      <c r="RZ548" s="33"/>
      <c r="SA548" s="33"/>
      <c r="SB548" s="33"/>
      <c r="SC548" s="33"/>
      <c r="SD548" s="33"/>
      <c r="SE548" s="33"/>
      <c r="SF548" s="33"/>
      <c r="SG548" s="33"/>
      <c r="SH548" s="33"/>
      <c r="SI548" s="33"/>
      <c r="SJ548" s="33"/>
      <c r="SK548" s="33"/>
      <c r="SL548" s="33"/>
      <c r="SM548" s="33"/>
      <c r="SN548" s="33"/>
      <c r="SO548" s="33"/>
      <c r="SP548" s="33"/>
      <c r="SQ548" s="33"/>
      <c r="SR548" s="33"/>
      <c r="SS548" s="33"/>
      <c r="ST548" s="33"/>
      <c r="SU548" s="33"/>
      <c r="SV548" s="33"/>
      <c r="SW548" s="33"/>
      <c r="SX548" s="33"/>
      <c r="SY548" s="33"/>
      <c r="SZ548" s="33"/>
      <c r="TA548" s="33"/>
      <c r="TB548" s="33"/>
      <c r="TC548" s="33"/>
      <c r="TD548" s="33"/>
      <c r="TE548" s="33"/>
      <c r="TF548" s="33"/>
      <c r="TG548" s="33"/>
      <c r="TH548" s="33"/>
      <c r="TI548" s="33"/>
      <c r="TJ548" s="33"/>
      <c r="TK548" s="33"/>
      <c r="TL548" s="33"/>
      <c r="TM548" s="33"/>
      <c r="TN548" s="33"/>
      <c r="TO548" s="33"/>
      <c r="TP548" s="33"/>
      <c r="TQ548" s="33"/>
      <c r="TR548" s="33"/>
      <c r="TS548" s="33"/>
      <c r="TT548" s="33"/>
      <c r="TU548" s="33"/>
      <c r="TV548" s="33"/>
      <c r="TW548" s="33"/>
      <c r="TX548" s="33"/>
      <c r="TY548" s="33"/>
      <c r="TZ548" s="33"/>
      <c r="UA548" s="33"/>
      <c r="UB548" s="33"/>
      <c r="UC548" s="33"/>
      <c r="UD548" s="33"/>
      <c r="UE548" s="33"/>
      <c r="UF548" s="33"/>
      <c r="UG548" s="33"/>
      <c r="UH548" s="33"/>
      <c r="UI548" s="33"/>
      <c r="UJ548" s="33"/>
      <c r="UK548" s="33"/>
      <c r="UL548" s="33"/>
    </row>
    <row r="549" spans="1:558" s="13" customFormat="1" x14ac:dyDescent="0.25">
      <c r="A549" s="54">
        <v>543</v>
      </c>
      <c r="B549" s="24" t="s">
        <v>719</v>
      </c>
      <c r="C549" s="54" t="s">
        <v>912</v>
      </c>
      <c r="D549" s="80" t="s">
        <v>269</v>
      </c>
      <c r="E549" s="80" t="s">
        <v>150</v>
      </c>
      <c r="F549" s="86" t="s">
        <v>921</v>
      </c>
      <c r="G549" s="25">
        <v>70000</v>
      </c>
      <c r="H549" s="84">
        <v>5025.38</v>
      </c>
      <c r="I549" s="25">
        <v>25</v>
      </c>
      <c r="J549" s="85">
        <v>2009</v>
      </c>
      <c r="K549" s="60">
        <f t="shared" si="68"/>
        <v>4970</v>
      </c>
      <c r="L549" s="36">
        <f t="shared" si="69"/>
        <v>770.00000000000011</v>
      </c>
      <c r="M549" s="72">
        <v>2128</v>
      </c>
      <c r="N549" s="25">
        <f t="shared" si="70"/>
        <v>4963</v>
      </c>
      <c r="O549" s="25"/>
      <c r="P549" s="25">
        <f t="shared" si="71"/>
        <v>4137</v>
      </c>
      <c r="Q549" s="25">
        <f t="shared" si="72"/>
        <v>9187.380000000001</v>
      </c>
      <c r="R549" s="25">
        <f t="shared" si="73"/>
        <v>10703</v>
      </c>
      <c r="S549" s="25">
        <f t="shared" si="67"/>
        <v>60812.619999999995</v>
      </c>
      <c r="T549" s="37" t="s">
        <v>44</v>
      </c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  <c r="LD549" s="33"/>
      <c r="LE549" s="33"/>
      <c r="LF549" s="33"/>
      <c r="LG549" s="33"/>
      <c r="LH549" s="33"/>
      <c r="LI549" s="33"/>
      <c r="LJ549" s="33"/>
      <c r="LK549" s="33"/>
      <c r="LL549" s="33"/>
      <c r="LM549" s="33"/>
      <c r="LN549" s="33"/>
      <c r="LO549" s="33"/>
      <c r="LP549" s="33"/>
      <c r="LQ549" s="33"/>
      <c r="LR549" s="33"/>
      <c r="LS549" s="33"/>
      <c r="LT549" s="33"/>
      <c r="LU549" s="33"/>
      <c r="LV549" s="33"/>
      <c r="LW549" s="33"/>
      <c r="LX549" s="33"/>
      <c r="LY549" s="33"/>
      <c r="LZ549" s="33"/>
      <c r="MA549" s="33"/>
      <c r="MB549" s="33"/>
      <c r="MC549" s="33"/>
      <c r="MD549" s="33"/>
      <c r="ME549" s="33"/>
      <c r="MF549" s="33"/>
      <c r="MG549" s="33"/>
      <c r="MH549" s="33"/>
      <c r="MI549" s="33"/>
      <c r="MJ549" s="33"/>
      <c r="MK549" s="33"/>
      <c r="ML549" s="33"/>
      <c r="MM549" s="33"/>
      <c r="MN549" s="33"/>
      <c r="MO549" s="33"/>
      <c r="MP549" s="33"/>
      <c r="MQ549" s="33"/>
      <c r="MR549" s="33"/>
      <c r="MS549" s="33"/>
      <c r="MT549" s="33"/>
      <c r="MU549" s="33"/>
      <c r="MV549" s="33"/>
      <c r="MW549" s="33"/>
      <c r="MX549" s="33"/>
      <c r="MY549" s="33"/>
      <c r="MZ549" s="33"/>
      <c r="NA549" s="33"/>
      <c r="NB549" s="33"/>
      <c r="NC549" s="33"/>
      <c r="ND549" s="33"/>
      <c r="NE549" s="33"/>
      <c r="NF549" s="33"/>
      <c r="NG549" s="33"/>
      <c r="NH549" s="33"/>
      <c r="NI549" s="33"/>
      <c r="NJ549" s="33"/>
      <c r="NK549" s="33"/>
      <c r="NL549" s="33"/>
      <c r="NM549" s="33"/>
      <c r="NN549" s="33"/>
      <c r="NO549" s="33"/>
      <c r="NP549" s="33"/>
      <c r="NQ549" s="33"/>
      <c r="NR549" s="33"/>
      <c r="NS549" s="33"/>
      <c r="NT549" s="33"/>
      <c r="NU549" s="33"/>
      <c r="NV549" s="33"/>
      <c r="NW549" s="33"/>
      <c r="NX549" s="33"/>
      <c r="NY549" s="33"/>
      <c r="NZ549" s="33"/>
      <c r="OA549" s="33"/>
      <c r="OB549" s="33"/>
      <c r="OC549" s="33"/>
      <c r="OD549" s="33"/>
      <c r="OE549" s="33"/>
      <c r="OF549" s="33"/>
      <c r="OG549" s="33"/>
      <c r="OH549" s="33"/>
      <c r="OI549" s="33"/>
      <c r="OJ549" s="33"/>
      <c r="OK549" s="33"/>
      <c r="OL549" s="33"/>
      <c r="OM549" s="33"/>
      <c r="ON549" s="33"/>
      <c r="OO549" s="33"/>
      <c r="OP549" s="33"/>
      <c r="OQ549" s="33"/>
      <c r="OR549" s="33"/>
      <c r="OS549" s="33"/>
      <c r="OT549" s="33"/>
      <c r="OU549" s="33"/>
      <c r="OV549" s="33"/>
      <c r="OW549" s="33"/>
      <c r="OX549" s="33"/>
      <c r="OY549" s="33"/>
      <c r="OZ549" s="33"/>
      <c r="PA549" s="33"/>
      <c r="PB549" s="33"/>
      <c r="PC549" s="33"/>
      <c r="PD549" s="33"/>
      <c r="PE549" s="33"/>
      <c r="PF549" s="33"/>
      <c r="PG549" s="33"/>
      <c r="PH549" s="33"/>
      <c r="PI549" s="33"/>
      <c r="PJ549" s="33"/>
      <c r="PK549" s="33"/>
      <c r="PL549" s="33"/>
      <c r="PM549" s="33"/>
      <c r="PN549" s="33"/>
      <c r="PO549" s="33"/>
      <c r="PP549" s="33"/>
      <c r="PQ549" s="33"/>
      <c r="PR549" s="33"/>
      <c r="PS549" s="33"/>
      <c r="PT549" s="33"/>
      <c r="PU549" s="33"/>
      <c r="PV549" s="33"/>
      <c r="PW549" s="33"/>
      <c r="PX549" s="33"/>
      <c r="PY549" s="33"/>
      <c r="PZ549" s="33"/>
      <c r="QA549" s="33"/>
      <c r="QB549" s="33"/>
      <c r="QC549" s="33"/>
      <c r="QD549" s="33"/>
      <c r="QE549" s="33"/>
      <c r="QF549" s="33"/>
      <c r="QG549" s="33"/>
      <c r="QH549" s="33"/>
      <c r="QI549" s="33"/>
      <c r="QJ549" s="33"/>
      <c r="QK549" s="33"/>
      <c r="QL549" s="33"/>
      <c r="QM549" s="33"/>
      <c r="QN549" s="33"/>
      <c r="QO549" s="33"/>
      <c r="QP549" s="33"/>
      <c r="QQ549" s="33"/>
      <c r="QR549" s="33"/>
      <c r="QS549" s="33"/>
      <c r="QT549" s="33"/>
      <c r="QU549" s="33"/>
      <c r="QV549" s="33"/>
      <c r="QW549" s="33"/>
      <c r="QX549" s="33"/>
      <c r="QY549" s="33"/>
      <c r="QZ549" s="33"/>
      <c r="RA549" s="33"/>
      <c r="RB549" s="33"/>
      <c r="RC549" s="33"/>
      <c r="RD549" s="33"/>
      <c r="RE549" s="33"/>
      <c r="RF549" s="33"/>
      <c r="RG549" s="33"/>
      <c r="RH549" s="33"/>
      <c r="RI549" s="33"/>
      <c r="RJ549" s="33"/>
      <c r="RK549" s="33"/>
      <c r="RL549" s="33"/>
      <c r="RM549" s="33"/>
      <c r="RN549" s="33"/>
      <c r="RO549" s="33"/>
      <c r="RP549" s="33"/>
      <c r="RQ549" s="33"/>
      <c r="RR549" s="33"/>
      <c r="RS549" s="33"/>
      <c r="RT549" s="33"/>
      <c r="RU549" s="33"/>
      <c r="RV549" s="33"/>
      <c r="RW549" s="33"/>
      <c r="RX549" s="33"/>
      <c r="RY549" s="33"/>
      <c r="RZ549" s="33"/>
      <c r="SA549" s="33"/>
      <c r="SB549" s="33"/>
      <c r="SC549" s="33"/>
      <c r="SD549" s="33"/>
      <c r="SE549" s="33"/>
      <c r="SF549" s="33"/>
      <c r="SG549" s="33"/>
      <c r="SH549" s="33"/>
      <c r="SI549" s="33"/>
      <c r="SJ549" s="33"/>
      <c r="SK549" s="33"/>
      <c r="SL549" s="33"/>
      <c r="SM549" s="33"/>
      <c r="SN549" s="33"/>
      <c r="SO549" s="33"/>
      <c r="SP549" s="33"/>
      <c r="SQ549" s="33"/>
      <c r="SR549" s="33"/>
      <c r="SS549" s="33"/>
      <c r="ST549" s="33"/>
      <c r="SU549" s="33"/>
      <c r="SV549" s="33"/>
      <c r="SW549" s="33"/>
      <c r="SX549" s="33"/>
      <c r="SY549" s="33"/>
      <c r="SZ549" s="33"/>
      <c r="TA549" s="33"/>
      <c r="TB549" s="33"/>
      <c r="TC549" s="33"/>
      <c r="TD549" s="33"/>
      <c r="TE549" s="33"/>
      <c r="TF549" s="33"/>
      <c r="TG549" s="33"/>
      <c r="TH549" s="33"/>
      <c r="TI549" s="33"/>
      <c r="TJ549" s="33"/>
      <c r="TK549" s="33"/>
      <c r="TL549" s="33"/>
      <c r="TM549" s="33"/>
      <c r="TN549" s="33"/>
      <c r="TO549" s="33"/>
      <c r="TP549" s="33"/>
      <c r="TQ549" s="33"/>
      <c r="TR549" s="33"/>
      <c r="TS549" s="33"/>
      <c r="TT549" s="33"/>
      <c r="TU549" s="33"/>
      <c r="TV549" s="33"/>
      <c r="TW549" s="33"/>
      <c r="TX549" s="33"/>
      <c r="TY549" s="33"/>
      <c r="TZ549" s="33"/>
      <c r="UA549" s="33"/>
      <c r="UB549" s="33"/>
      <c r="UC549" s="33"/>
      <c r="UD549" s="33"/>
      <c r="UE549" s="33"/>
      <c r="UF549" s="33"/>
      <c r="UG549" s="33"/>
      <c r="UH549" s="33"/>
      <c r="UI549" s="33"/>
      <c r="UJ549" s="33"/>
      <c r="UK549" s="33"/>
      <c r="UL549" s="33"/>
    </row>
    <row r="550" spans="1:558" s="19" customFormat="1" x14ac:dyDescent="0.25">
      <c r="A550" s="54">
        <v>544</v>
      </c>
      <c r="B550" s="24" t="s">
        <v>641</v>
      </c>
      <c r="C550" s="54" t="s">
        <v>912</v>
      </c>
      <c r="D550" s="80" t="s">
        <v>269</v>
      </c>
      <c r="E550" s="80" t="s">
        <v>150</v>
      </c>
      <c r="F550" s="86" t="s">
        <v>921</v>
      </c>
      <c r="G550" s="35">
        <v>70000</v>
      </c>
      <c r="H550" s="102">
        <v>5025.38</v>
      </c>
      <c r="I550" s="25">
        <v>25</v>
      </c>
      <c r="J550" s="97">
        <v>2009</v>
      </c>
      <c r="K550" s="63">
        <f t="shared" si="68"/>
        <v>4970</v>
      </c>
      <c r="L550" s="36">
        <f t="shared" si="69"/>
        <v>770.00000000000011</v>
      </c>
      <c r="M550" s="73">
        <v>2128</v>
      </c>
      <c r="N550" s="35">
        <f t="shared" si="70"/>
        <v>4963</v>
      </c>
      <c r="O550" s="35"/>
      <c r="P550" s="35">
        <f t="shared" si="71"/>
        <v>4137</v>
      </c>
      <c r="Q550" s="25">
        <f t="shared" si="72"/>
        <v>9187.380000000001</v>
      </c>
      <c r="R550" s="35">
        <f t="shared" si="73"/>
        <v>10703</v>
      </c>
      <c r="S550" s="35">
        <f t="shared" si="67"/>
        <v>60812.619999999995</v>
      </c>
      <c r="T550" s="37" t="s">
        <v>44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  <c r="HY550" s="39"/>
      <c r="HZ550" s="39"/>
      <c r="IA550" s="39"/>
      <c r="IB550" s="39"/>
      <c r="IC550" s="39"/>
      <c r="ID550" s="39"/>
      <c r="IE550" s="39"/>
      <c r="IF550" s="39"/>
      <c r="IG550" s="39"/>
      <c r="IH550" s="39"/>
      <c r="II550" s="39"/>
      <c r="IJ550" s="39"/>
      <c r="IK550" s="39"/>
      <c r="IL550" s="39"/>
      <c r="IM550" s="39"/>
      <c r="IN550" s="39"/>
      <c r="IO550" s="39"/>
      <c r="IP550" s="39"/>
      <c r="IQ550" s="39"/>
      <c r="IR550" s="39"/>
      <c r="IS550" s="39"/>
      <c r="IT550" s="39"/>
      <c r="IU550" s="39"/>
      <c r="IV550" s="39"/>
      <c r="IW550" s="39"/>
      <c r="IX550" s="39"/>
      <c r="IY550" s="39"/>
      <c r="IZ550" s="39"/>
      <c r="JA550" s="39"/>
      <c r="JB550" s="39"/>
      <c r="JC550" s="39"/>
      <c r="JD550" s="39"/>
      <c r="JE550" s="39"/>
      <c r="JF550" s="39"/>
      <c r="JG550" s="39"/>
      <c r="JH550" s="39"/>
      <c r="JI550" s="39"/>
      <c r="JJ550" s="39"/>
      <c r="JK550" s="39"/>
      <c r="JL550" s="39"/>
      <c r="JM550" s="39"/>
      <c r="JN550" s="39"/>
      <c r="JO550" s="39"/>
      <c r="JP550" s="39"/>
      <c r="JQ550" s="39"/>
      <c r="JR550" s="39"/>
      <c r="JS550" s="39"/>
      <c r="JT550" s="39"/>
      <c r="JU550" s="39"/>
      <c r="JV550" s="39"/>
      <c r="JW550" s="39"/>
      <c r="JX550" s="39"/>
      <c r="JY550" s="39"/>
      <c r="JZ550" s="39"/>
      <c r="KA550" s="39"/>
      <c r="KB550" s="39"/>
      <c r="KC550" s="39"/>
      <c r="KD550" s="39"/>
      <c r="KE550" s="39"/>
      <c r="KF550" s="39"/>
      <c r="KG550" s="39"/>
      <c r="KH550" s="39"/>
      <c r="KI550" s="39"/>
      <c r="KJ550" s="39"/>
      <c r="KK550" s="39"/>
      <c r="KL550" s="39"/>
      <c r="KM550" s="39"/>
      <c r="KN550" s="39"/>
      <c r="KO550" s="39"/>
      <c r="KP550" s="39"/>
      <c r="KQ550" s="39"/>
      <c r="KR550" s="39"/>
      <c r="KS550" s="39"/>
      <c r="KT550" s="39"/>
      <c r="KU550" s="39"/>
      <c r="KV550" s="39"/>
      <c r="KW550" s="39"/>
      <c r="KX550" s="39"/>
      <c r="KY550" s="39"/>
      <c r="KZ550" s="39"/>
      <c r="LA550" s="39"/>
      <c r="LB550" s="39"/>
      <c r="LC550" s="39"/>
      <c r="LD550" s="39"/>
      <c r="LE550" s="39"/>
      <c r="LF550" s="39"/>
      <c r="LG550" s="39"/>
      <c r="LH550" s="39"/>
      <c r="LI550" s="39"/>
      <c r="LJ550" s="39"/>
      <c r="LK550" s="39"/>
      <c r="LL550" s="39"/>
      <c r="LM550" s="39"/>
      <c r="LN550" s="39"/>
      <c r="LO550" s="39"/>
      <c r="LP550" s="39"/>
      <c r="LQ550" s="39"/>
      <c r="LR550" s="39"/>
      <c r="LS550" s="39"/>
      <c r="LT550" s="39"/>
      <c r="LU550" s="39"/>
      <c r="LV550" s="39"/>
      <c r="LW550" s="39"/>
      <c r="LX550" s="39"/>
      <c r="LY550" s="39"/>
      <c r="LZ550" s="39"/>
      <c r="MA550" s="39"/>
      <c r="MB550" s="39"/>
      <c r="MC550" s="39"/>
      <c r="MD550" s="39"/>
      <c r="ME550" s="39"/>
      <c r="MF550" s="39"/>
      <c r="MG550" s="39"/>
      <c r="MH550" s="39"/>
      <c r="MI550" s="39"/>
      <c r="MJ550" s="39"/>
      <c r="MK550" s="39"/>
      <c r="ML550" s="39"/>
      <c r="MM550" s="39"/>
      <c r="MN550" s="39"/>
      <c r="MO550" s="39"/>
      <c r="MP550" s="39"/>
      <c r="MQ550" s="39"/>
      <c r="MR550" s="39"/>
      <c r="MS550" s="39"/>
      <c r="MT550" s="39"/>
      <c r="MU550" s="39"/>
      <c r="MV550" s="39"/>
      <c r="MW550" s="39"/>
      <c r="MX550" s="39"/>
      <c r="MY550" s="39"/>
      <c r="MZ550" s="39"/>
      <c r="NA550" s="39"/>
      <c r="NB550" s="39"/>
      <c r="NC550" s="39"/>
      <c r="ND550" s="39"/>
      <c r="NE550" s="39"/>
      <c r="NF550" s="39"/>
      <c r="NG550" s="39"/>
      <c r="NH550" s="39"/>
      <c r="NI550" s="39"/>
      <c r="NJ550" s="39"/>
      <c r="NK550" s="39"/>
      <c r="NL550" s="39"/>
      <c r="NM550" s="39"/>
      <c r="NN550" s="39"/>
      <c r="NO550" s="39"/>
      <c r="NP550" s="39"/>
      <c r="NQ550" s="39"/>
      <c r="NR550" s="39"/>
      <c r="NS550" s="39"/>
      <c r="NT550" s="39"/>
      <c r="NU550" s="39"/>
      <c r="NV550" s="39"/>
      <c r="NW550" s="39"/>
      <c r="NX550" s="39"/>
      <c r="NY550" s="39"/>
      <c r="NZ550" s="39"/>
      <c r="OA550" s="39"/>
      <c r="OB550" s="39"/>
      <c r="OC550" s="39"/>
      <c r="OD550" s="39"/>
      <c r="OE550" s="39"/>
      <c r="OF550" s="39"/>
      <c r="OG550" s="39"/>
      <c r="OH550" s="39"/>
      <c r="OI550" s="39"/>
      <c r="OJ550" s="39"/>
      <c r="OK550" s="39"/>
      <c r="OL550" s="39"/>
      <c r="OM550" s="39"/>
      <c r="ON550" s="39"/>
      <c r="OO550" s="39"/>
      <c r="OP550" s="39"/>
      <c r="OQ550" s="39"/>
      <c r="OR550" s="39"/>
      <c r="OS550" s="39"/>
      <c r="OT550" s="39"/>
      <c r="OU550" s="39"/>
      <c r="OV550" s="39"/>
      <c r="OW550" s="39"/>
      <c r="OX550" s="39"/>
      <c r="OY550" s="39"/>
      <c r="OZ550" s="39"/>
      <c r="PA550" s="39"/>
      <c r="PB550" s="39"/>
      <c r="PC550" s="39"/>
      <c r="PD550" s="39"/>
      <c r="PE550" s="39"/>
      <c r="PF550" s="39"/>
      <c r="PG550" s="39"/>
      <c r="PH550" s="39"/>
      <c r="PI550" s="39"/>
      <c r="PJ550" s="39"/>
      <c r="PK550" s="39"/>
      <c r="PL550" s="39"/>
      <c r="PM550" s="39"/>
      <c r="PN550" s="39"/>
      <c r="PO550" s="39"/>
      <c r="PP550" s="39"/>
      <c r="PQ550" s="39"/>
      <c r="PR550" s="39"/>
      <c r="PS550" s="39"/>
      <c r="PT550" s="39"/>
      <c r="PU550" s="39"/>
      <c r="PV550" s="39"/>
      <c r="PW550" s="39"/>
      <c r="PX550" s="39"/>
      <c r="PY550" s="39"/>
      <c r="PZ550" s="39"/>
      <c r="QA550" s="39"/>
      <c r="QB550" s="39"/>
      <c r="QC550" s="39"/>
      <c r="QD550" s="39"/>
      <c r="QE550" s="39"/>
      <c r="QF550" s="39"/>
      <c r="QG550" s="39"/>
      <c r="QH550" s="39"/>
      <c r="QI550" s="39"/>
      <c r="QJ550" s="39"/>
      <c r="QK550" s="39"/>
      <c r="QL550" s="39"/>
      <c r="QM550" s="39"/>
      <c r="QN550" s="39"/>
      <c r="QO550" s="39"/>
      <c r="QP550" s="39"/>
      <c r="QQ550" s="39"/>
      <c r="QR550" s="39"/>
      <c r="QS550" s="39"/>
      <c r="QT550" s="39"/>
      <c r="QU550" s="39"/>
      <c r="QV550" s="39"/>
      <c r="QW550" s="39"/>
      <c r="QX550" s="39"/>
      <c r="QY550" s="39"/>
      <c r="QZ550" s="39"/>
      <c r="RA550" s="39"/>
      <c r="RB550" s="39"/>
      <c r="RC550" s="39"/>
      <c r="RD550" s="39"/>
      <c r="RE550" s="39"/>
      <c r="RF550" s="39"/>
      <c r="RG550" s="39"/>
      <c r="RH550" s="39"/>
      <c r="RI550" s="39"/>
      <c r="RJ550" s="39"/>
      <c r="RK550" s="39"/>
      <c r="RL550" s="39"/>
      <c r="RM550" s="39"/>
      <c r="RN550" s="39"/>
      <c r="RO550" s="39"/>
      <c r="RP550" s="39"/>
      <c r="RQ550" s="39"/>
      <c r="RR550" s="39"/>
      <c r="RS550" s="39"/>
      <c r="RT550" s="39"/>
      <c r="RU550" s="39"/>
      <c r="RV550" s="39"/>
      <c r="RW550" s="39"/>
      <c r="RX550" s="39"/>
      <c r="RY550" s="39"/>
      <c r="RZ550" s="39"/>
      <c r="SA550" s="39"/>
      <c r="SB550" s="39"/>
      <c r="SC550" s="39"/>
      <c r="SD550" s="39"/>
      <c r="SE550" s="39"/>
      <c r="SF550" s="39"/>
      <c r="SG550" s="39"/>
      <c r="SH550" s="39"/>
      <c r="SI550" s="39"/>
      <c r="SJ550" s="39"/>
      <c r="SK550" s="39"/>
      <c r="SL550" s="39"/>
      <c r="SM550" s="39"/>
      <c r="SN550" s="39"/>
      <c r="SO550" s="39"/>
      <c r="SP550" s="39"/>
      <c r="SQ550" s="39"/>
      <c r="SR550" s="39"/>
      <c r="SS550" s="39"/>
      <c r="ST550" s="39"/>
      <c r="SU550" s="39"/>
      <c r="SV550" s="39"/>
      <c r="SW550" s="39"/>
      <c r="SX550" s="39"/>
      <c r="SY550" s="39"/>
      <c r="SZ550" s="39"/>
      <c r="TA550" s="39"/>
      <c r="TB550" s="39"/>
      <c r="TC550" s="39"/>
      <c r="TD550" s="39"/>
      <c r="TE550" s="39"/>
      <c r="TF550" s="39"/>
      <c r="TG550" s="39"/>
      <c r="TH550" s="39"/>
      <c r="TI550" s="39"/>
      <c r="TJ550" s="39"/>
      <c r="TK550" s="39"/>
      <c r="TL550" s="39"/>
      <c r="TM550" s="39"/>
      <c r="TN550" s="39"/>
      <c r="TO550" s="39"/>
      <c r="TP550" s="39"/>
      <c r="TQ550" s="39"/>
      <c r="TR550" s="39"/>
      <c r="TS550" s="39"/>
      <c r="TT550" s="39"/>
      <c r="TU550" s="39"/>
      <c r="TV550" s="39"/>
      <c r="TW550" s="39"/>
      <c r="TX550" s="39"/>
      <c r="TY550" s="39"/>
      <c r="TZ550" s="39"/>
      <c r="UA550" s="39"/>
      <c r="UB550" s="39"/>
      <c r="UC550" s="39"/>
      <c r="UD550" s="39"/>
      <c r="UE550" s="39"/>
      <c r="UF550" s="39"/>
      <c r="UG550" s="39"/>
      <c r="UH550" s="39"/>
      <c r="UI550" s="39"/>
      <c r="UJ550" s="39"/>
      <c r="UK550" s="39"/>
      <c r="UL550" s="39"/>
    </row>
    <row r="551" spans="1:558" s="19" customFormat="1" x14ac:dyDescent="0.25">
      <c r="A551" s="54">
        <v>545</v>
      </c>
      <c r="B551" s="24" t="s">
        <v>813</v>
      </c>
      <c r="C551" s="54" t="s">
        <v>913</v>
      </c>
      <c r="D551" s="80" t="s">
        <v>269</v>
      </c>
      <c r="E551" s="80" t="s">
        <v>96</v>
      </c>
      <c r="F551" s="86" t="s">
        <v>920</v>
      </c>
      <c r="G551" s="25">
        <v>50000</v>
      </c>
      <c r="H551" s="84">
        <v>1854</v>
      </c>
      <c r="I551" s="25">
        <v>25</v>
      </c>
      <c r="J551" s="85">
        <v>1435</v>
      </c>
      <c r="K551" s="60">
        <f t="shared" si="68"/>
        <v>3549.9999999999995</v>
      </c>
      <c r="L551" s="36">
        <f t="shared" si="69"/>
        <v>550</v>
      </c>
      <c r="M551" s="72">
        <v>1520</v>
      </c>
      <c r="N551" s="25">
        <f t="shared" si="70"/>
        <v>3545.0000000000005</v>
      </c>
      <c r="O551" s="25"/>
      <c r="P551" s="25">
        <f t="shared" si="71"/>
        <v>2955</v>
      </c>
      <c r="Q551" s="25">
        <f t="shared" si="72"/>
        <v>4834</v>
      </c>
      <c r="R551" s="25">
        <f t="shared" si="73"/>
        <v>7645</v>
      </c>
      <c r="S551" s="25">
        <f t="shared" si="67"/>
        <v>45166</v>
      </c>
      <c r="T551" s="37" t="s">
        <v>44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  <c r="HY551" s="39"/>
      <c r="HZ551" s="39"/>
      <c r="IA551" s="39"/>
      <c r="IB551" s="39"/>
      <c r="IC551" s="39"/>
      <c r="ID551" s="39"/>
      <c r="IE551" s="39"/>
      <c r="IF551" s="39"/>
      <c r="IG551" s="39"/>
      <c r="IH551" s="39"/>
      <c r="II551" s="39"/>
      <c r="IJ551" s="39"/>
      <c r="IK551" s="39"/>
      <c r="IL551" s="39"/>
      <c r="IM551" s="39"/>
      <c r="IN551" s="39"/>
      <c r="IO551" s="39"/>
      <c r="IP551" s="39"/>
      <c r="IQ551" s="39"/>
      <c r="IR551" s="39"/>
      <c r="IS551" s="39"/>
      <c r="IT551" s="39"/>
      <c r="IU551" s="39"/>
      <c r="IV551" s="39"/>
      <c r="IW551" s="39"/>
      <c r="IX551" s="39"/>
      <c r="IY551" s="39"/>
      <c r="IZ551" s="39"/>
      <c r="JA551" s="39"/>
      <c r="JB551" s="39"/>
      <c r="JC551" s="39"/>
      <c r="JD551" s="39"/>
      <c r="JE551" s="39"/>
      <c r="JF551" s="39"/>
      <c r="JG551" s="39"/>
      <c r="JH551" s="39"/>
      <c r="JI551" s="39"/>
      <c r="JJ551" s="39"/>
      <c r="JK551" s="39"/>
      <c r="JL551" s="39"/>
      <c r="JM551" s="39"/>
      <c r="JN551" s="39"/>
      <c r="JO551" s="39"/>
      <c r="JP551" s="39"/>
      <c r="JQ551" s="39"/>
      <c r="JR551" s="39"/>
      <c r="JS551" s="39"/>
      <c r="JT551" s="39"/>
      <c r="JU551" s="39"/>
      <c r="JV551" s="39"/>
      <c r="JW551" s="39"/>
      <c r="JX551" s="39"/>
      <c r="JY551" s="39"/>
      <c r="JZ551" s="39"/>
      <c r="KA551" s="39"/>
      <c r="KB551" s="39"/>
      <c r="KC551" s="39"/>
      <c r="KD551" s="39"/>
      <c r="KE551" s="39"/>
      <c r="KF551" s="39"/>
      <c r="KG551" s="39"/>
      <c r="KH551" s="39"/>
      <c r="KI551" s="39"/>
      <c r="KJ551" s="39"/>
      <c r="KK551" s="39"/>
      <c r="KL551" s="39"/>
      <c r="KM551" s="39"/>
      <c r="KN551" s="39"/>
      <c r="KO551" s="39"/>
      <c r="KP551" s="39"/>
      <c r="KQ551" s="39"/>
      <c r="KR551" s="39"/>
      <c r="KS551" s="39"/>
      <c r="KT551" s="39"/>
      <c r="KU551" s="39"/>
      <c r="KV551" s="39"/>
      <c r="KW551" s="39"/>
      <c r="KX551" s="39"/>
      <c r="KY551" s="39"/>
      <c r="KZ551" s="39"/>
      <c r="LA551" s="39"/>
      <c r="LB551" s="39"/>
      <c r="LC551" s="39"/>
      <c r="LD551" s="39"/>
      <c r="LE551" s="39"/>
      <c r="LF551" s="39"/>
      <c r="LG551" s="39"/>
      <c r="LH551" s="39"/>
      <c r="LI551" s="39"/>
      <c r="LJ551" s="39"/>
      <c r="LK551" s="39"/>
      <c r="LL551" s="39"/>
      <c r="LM551" s="39"/>
      <c r="LN551" s="39"/>
      <c r="LO551" s="39"/>
      <c r="LP551" s="39"/>
      <c r="LQ551" s="39"/>
      <c r="LR551" s="39"/>
      <c r="LS551" s="39"/>
      <c r="LT551" s="39"/>
      <c r="LU551" s="39"/>
      <c r="LV551" s="39"/>
      <c r="LW551" s="39"/>
      <c r="LX551" s="39"/>
      <c r="LY551" s="39"/>
      <c r="LZ551" s="39"/>
      <c r="MA551" s="39"/>
      <c r="MB551" s="39"/>
      <c r="MC551" s="39"/>
      <c r="MD551" s="39"/>
      <c r="ME551" s="39"/>
      <c r="MF551" s="39"/>
      <c r="MG551" s="39"/>
      <c r="MH551" s="39"/>
      <c r="MI551" s="39"/>
      <c r="MJ551" s="39"/>
      <c r="MK551" s="39"/>
      <c r="ML551" s="39"/>
      <c r="MM551" s="39"/>
      <c r="MN551" s="39"/>
      <c r="MO551" s="39"/>
      <c r="MP551" s="39"/>
      <c r="MQ551" s="39"/>
      <c r="MR551" s="39"/>
      <c r="MS551" s="39"/>
      <c r="MT551" s="39"/>
      <c r="MU551" s="39"/>
      <c r="MV551" s="39"/>
      <c r="MW551" s="39"/>
      <c r="MX551" s="39"/>
      <c r="MY551" s="39"/>
      <c r="MZ551" s="39"/>
      <c r="NA551" s="39"/>
      <c r="NB551" s="39"/>
      <c r="NC551" s="39"/>
      <c r="ND551" s="39"/>
      <c r="NE551" s="39"/>
      <c r="NF551" s="39"/>
      <c r="NG551" s="39"/>
      <c r="NH551" s="39"/>
      <c r="NI551" s="39"/>
      <c r="NJ551" s="39"/>
      <c r="NK551" s="39"/>
      <c r="NL551" s="39"/>
      <c r="NM551" s="39"/>
      <c r="NN551" s="39"/>
      <c r="NO551" s="39"/>
      <c r="NP551" s="39"/>
      <c r="NQ551" s="39"/>
      <c r="NR551" s="39"/>
      <c r="NS551" s="39"/>
      <c r="NT551" s="39"/>
      <c r="NU551" s="39"/>
      <c r="NV551" s="39"/>
      <c r="NW551" s="39"/>
      <c r="NX551" s="39"/>
      <c r="NY551" s="39"/>
      <c r="NZ551" s="39"/>
      <c r="OA551" s="39"/>
      <c r="OB551" s="39"/>
      <c r="OC551" s="39"/>
      <c r="OD551" s="39"/>
      <c r="OE551" s="39"/>
      <c r="OF551" s="39"/>
      <c r="OG551" s="39"/>
      <c r="OH551" s="39"/>
      <c r="OI551" s="39"/>
      <c r="OJ551" s="39"/>
      <c r="OK551" s="39"/>
      <c r="OL551" s="39"/>
      <c r="OM551" s="39"/>
      <c r="ON551" s="39"/>
      <c r="OO551" s="39"/>
      <c r="OP551" s="39"/>
      <c r="OQ551" s="39"/>
      <c r="OR551" s="39"/>
      <c r="OS551" s="39"/>
      <c r="OT551" s="39"/>
      <c r="OU551" s="39"/>
      <c r="OV551" s="39"/>
      <c r="OW551" s="39"/>
      <c r="OX551" s="39"/>
      <c r="OY551" s="39"/>
      <c r="OZ551" s="39"/>
      <c r="PA551" s="39"/>
      <c r="PB551" s="39"/>
      <c r="PC551" s="39"/>
      <c r="PD551" s="39"/>
      <c r="PE551" s="39"/>
      <c r="PF551" s="39"/>
      <c r="PG551" s="39"/>
      <c r="PH551" s="39"/>
      <c r="PI551" s="39"/>
      <c r="PJ551" s="39"/>
      <c r="PK551" s="39"/>
      <c r="PL551" s="39"/>
      <c r="PM551" s="39"/>
      <c r="PN551" s="39"/>
      <c r="PO551" s="39"/>
      <c r="PP551" s="39"/>
      <c r="PQ551" s="39"/>
      <c r="PR551" s="39"/>
      <c r="PS551" s="39"/>
      <c r="PT551" s="39"/>
      <c r="PU551" s="39"/>
      <c r="PV551" s="39"/>
      <c r="PW551" s="39"/>
      <c r="PX551" s="39"/>
      <c r="PY551" s="39"/>
      <c r="PZ551" s="39"/>
      <c r="QA551" s="39"/>
      <c r="QB551" s="39"/>
      <c r="QC551" s="39"/>
      <c r="QD551" s="39"/>
      <c r="QE551" s="39"/>
      <c r="QF551" s="39"/>
      <c r="QG551" s="39"/>
      <c r="QH551" s="39"/>
      <c r="QI551" s="39"/>
      <c r="QJ551" s="39"/>
      <c r="QK551" s="39"/>
      <c r="QL551" s="39"/>
      <c r="QM551" s="39"/>
      <c r="QN551" s="39"/>
      <c r="QO551" s="39"/>
      <c r="QP551" s="39"/>
      <c r="QQ551" s="39"/>
      <c r="QR551" s="39"/>
      <c r="QS551" s="39"/>
      <c r="QT551" s="39"/>
      <c r="QU551" s="39"/>
      <c r="QV551" s="39"/>
      <c r="QW551" s="39"/>
      <c r="QX551" s="39"/>
      <c r="QY551" s="39"/>
      <c r="QZ551" s="39"/>
      <c r="RA551" s="39"/>
      <c r="RB551" s="39"/>
      <c r="RC551" s="39"/>
      <c r="RD551" s="39"/>
      <c r="RE551" s="39"/>
      <c r="RF551" s="39"/>
      <c r="RG551" s="39"/>
      <c r="RH551" s="39"/>
      <c r="RI551" s="39"/>
      <c r="RJ551" s="39"/>
      <c r="RK551" s="39"/>
      <c r="RL551" s="39"/>
      <c r="RM551" s="39"/>
      <c r="RN551" s="39"/>
      <c r="RO551" s="39"/>
      <c r="RP551" s="39"/>
      <c r="RQ551" s="39"/>
      <c r="RR551" s="39"/>
      <c r="RS551" s="39"/>
      <c r="RT551" s="39"/>
      <c r="RU551" s="39"/>
      <c r="RV551" s="39"/>
      <c r="RW551" s="39"/>
      <c r="RX551" s="39"/>
      <c r="RY551" s="39"/>
      <c r="RZ551" s="39"/>
      <c r="SA551" s="39"/>
      <c r="SB551" s="39"/>
      <c r="SC551" s="39"/>
      <c r="SD551" s="39"/>
      <c r="SE551" s="39"/>
      <c r="SF551" s="39"/>
      <c r="SG551" s="39"/>
      <c r="SH551" s="39"/>
      <c r="SI551" s="39"/>
      <c r="SJ551" s="39"/>
      <c r="SK551" s="39"/>
      <c r="SL551" s="39"/>
      <c r="SM551" s="39"/>
      <c r="SN551" s="39"/>
      <c r="SO551" s="39"/>
      <c r="SP551" s="39"/>
      <c r="SQ551" s="39"/>
      <c r="SR551" s="39"/>
      <c r="SS551" s="39"/>
      <c r="ST551" s="39"/>
      <c r="SU551" s="39"/>
      <c r="SV551" s="39"/>
      <c r="SW551" s="39"/>
      <c r="SX551" s="39"/>
      <c r="SY551" s="39"/>
      <c r="SZ551" s="39"/>
      <c r="TA551" s="39"/>
      <c r="TB551" s="39"/>
      <c r="TC551" s="39"/>
      <c r="TD551" s="39"/>
      <c r="TE551" s="39"/>
      <c r="TF551" s="39"/>
      <c r="TG551" s="39"/>
      <c r="TH551" s="39"/>
      <c r="TI551" s="39"/>
      <c r="TJ551" s="39"/>
      <c r="TK551" s="39"/>
      <c r="TL551" s="39"/>
      <c r="TM551" s="39"/>
      <c r="TN551" s="39"/>
      <c r="TO551" s="39"/>
      <c r="TP551" s="39"/>
      <c r="TQ551" s="39"/>
      <c r="TR551" s="39"/>
      <c r="TS551" s="39"/>
      <c r="TT551" s="39"/>
      <c r="TU551" s="39"/>
      <c r="TV551" s="39"/>
      <c r="TW551" s="39"/>
      <c r="TX551" s="39"/>
      <c r="TY551" s="39"/>
      <c r="TZ551" s="39"/>
      <c r="UA551" s="39"/>
      <c r="UB551" s="39"/>
      <c r="UC551" s="39"/>
      <c r="UD551" s="39"/>
      <c r="UE551" s="39"/>
      <c r="UF551" s="39"/>
      <c r="UG551" s="39"/>
      <c r="UH551" s="39"/>
      <c r="UI551" s="39"/>
      <c r="UJ551" s="39"/>
      <c r="UK551" s="39"/>
      <c r="UL551" s="39"/>
    </row>
    <row r="552" spans="1:558" s="13" customFormat="1" x14ac:dyDescent="0.25">
      <c r="A552" s="54">
        <v>546</v>
      </c>
      <c r="B552" s="24" t="s">
        <v>700</v>
      </c>
      <c r="C552" s="54" t="s">
        <v>913</v>
      </c>
      <c r="D552" s="80" t="s">
        <v>269</v>
      </c>
      <c r="E552" s="80" t="s">
        <v>174</v>
      </c>
      <c r="F552" s="86" t="s">
        <v>921</v>
      </c>
      <c r="G552" s="25">
        <v>45000</v>
      </c>
      <c r="H552" s="87">
        <v>891.01</v>
      </c>
      <c r="I552" s="25">
        <v>25</v>
      </c>
      <c r="J552" s="85">
        <v>1291.5</v>
      </c>
      <c r="K552" s="60">
        <f t="shared" si="68"/>
        <v>3194.9999999999995</v>
      </c>
      <c r="L552" s="36">
        <f t="shared" si="69"/>
        <v>495.00000000000006</v>
      </c>
      <c r="M552" s="72">
        <v>1368</v>
      </c>
      <c r="N552" s="25">
        <f t="shared" si="70"/>
        <v>3190.5</v>
      </c>
      <c r="O552" s="25"/>
      <c r="P552" s="25">
        <f t="shared" si="71"/>
        <v>2659.5</v>
      </c>
      <c r="Q552" s="25">
        <f t="shared" si="72"/>
        <v>3575.51</v>
      </c>
      <c r="R552" s="25">
        <f t="shared" si="73"/>
        <v>6880.5</v>
      </c>
      <c r="S552" s="25">
        <f t="shared" si="67"/>
        <v>41424.49</v>
      </c>
      <c r="T552" s="37" t="s">
        <v>44</v>
      </c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  <c r="LD552" s="33"/>
      <c r="LE552" s="33"/>
      <c r="LF552" s="33"/>
      <c r="LG552" s="33"/>
      <c r="LH552" s="33"/>
      <c r="LI552" s="33"/>
      <c r="LJ552" s="33"/>
      <c r="LK552" s="33"/>
      <c r="LL552" s="33"/>
      <c r="LM552" s="33"/>
      <c r="LN552" s="33"/>
      <c r="LO552" s="33"/>
      <c r="LP552" s="33"/>
      <c r="LQ552" s="33"/>
      <c r="LR552" s="33"/>
      <c r="LS552" s="33"/>
      <c r="LT552" s="33"/>
      <c r="LU552" s="33"/>
      <c r="LV552" s="33"/>
      <c r="LW552" s="33"/>
      <c r="LX552" s="33"/>
      <c r="LY552" s="33"/>
      <c r="LZ552" s="33"/>
      <c r="MA552" s="33"/>
      <c r="MB552" s="33"/>
      <c r="MC552" s="33"/>
      <c r="MD552" s="33"/>
      <c r="ME552" s="33"/>
      <c r="MF552" s="33"/>
      <c r="MG552" s="33"/>
      <c r="MH552" s="33"/>
      <c r="MI552" s="33"/>
      <c r="MJ552" s="33"/>
      <c r="MK552" s="33"/>
      <c r="ML552" s="33"/>
      <c r="MM552" s="33"/>
      <c r="MN552" s="33"/>
      <c r="MO552" s="33"/>
      <c r="MP552" s="33"/>
      <c r="MQ552" s="33"/>
      <c r="MR552" s="33"/>
      <c r="MS552" s="33"/>
      <c r="MT552" s="33"/>
      <c r="MU552" s="33"/>
      <c r="MV552" s="33"/>
      <c r="MW552" s="33"/>
      <c r="MX552" s="33"/>
      <c r="MY552" s="33"/>
      <c r="MZ552" s="33"/>
      <c r="NA552" s="33"/>
      <c r="NB552" s="33"/>
      <c r="NC552" s="33"/>
      <c r="ND552" s="33"/>
      <c r="NE552" s="33"/>
      <c r="NF552" s="33"/>
      <c r="NG552" s="33"/>
      <c r="NH552" s="33"/>
      <c r="NI552" s="33"/>
      <c r="NJ552" s="33"/>
      <c r="NK552" s="33"/>
      <c r="NL552" s="33"/>
      <c r="NM552" s="33"/>
      <c r="NN552" s="33"/>
      <c r="NO552" s="33"/>
      <c r="NP552" s="33"/>
      <c r="NQ552" s="33"/>
      <c r="NR552" s="33"/>
      <c r="NS552" s="33"/>
      <c r="NT552" s="33"/>
      <c r="NU552" s="33"/>
      <c r="NV552" s="33"/>
      <c r="NW552" s="33"/>
      <c r="NX552" s="33"/>
      <c r="NY552" s="33"/>
      <c r="NZ552" s="33"/>
      <c r="OA552" s="33"/>
      <c r="OB552" s="33"/>
      <c r="OC552" s="33"/>
      <c r="OD552" s="33"/>
      <c r="OE552" s="33"/>
      <c r="OF552" s="33"/>
      <c r="OG552" s="33"/>
      <c r="OH552" s="33"/>
      <c r="OI552" s="33"/>
      <c r="OJ552" s="33"/>
      <c r="OK552" s="33"/>
      <c r="OL552" s="33"/>
      <c r="OM552" s="33"/>
      <c r="ON552" s="33"/>
      <c r="OO552" s="33"/>
      <c r="OP552" s="33"/>
      <c r="OQ552" s="33"/>
      <c r="OR552" s="33"/>
      <c r="OS552" s="33"/>
      <c r="OT552" s="33"/>
      <c r="OU552" s="33"/>
      <c r="OV552" s="33"/>
      <c r="OW552" s="33"/>
      <c r="OX552" s="33"/>
      <c r="OY552" s="33"/>
      <c r="OZ552" s="33"/>
      <c r="PA552" s="33"/>
      <c r="PB552" s="33"/>
      <c r="PC552" s="33"/>
      <c r="PD552" s="33"/>
      <c r="PE552" s="33"/>
      <c r="PF552" s="33"/>
      <c r="PG552" s="33"/>
      <c r="PH552" s="33"/>
      <c r="PI552" s="33"/>
      <c r="PJ552" s="33"/>
      <c r="PK552" s="33"/>
      <c r="PL552" s="33"/>
      <c r="PM552" s="33"/>
      <c r="PN552" s="33"/>
      <c r="PO552" s="33"/>
      <c r="PP552" s="33"/>
      <c r="PQ552" s="33"/>
      <c r="PR552" s="33"/>
      <c r="PS552" s="33"/>
      <c r="PT552" s="33"/>
      <c r="PU552" s="33"/>
      <c r="PV552" s="33"/>
      <c r="PW552" s="33"/>
      <c r="PX552" s="33"/>
      <c r="PY552" s="33"/>
      <c r="PZ552" s="33"/>
      <c r="QA552" s="33"/>
      <c r="QB552" s="33"/>
      <c r="QC552" s="33"/>
      <c r="QD552" s="33"/>
      <c r="QE552" s="33"/>
      <c r="QF552" s="33"/>
      <c r="QG552" s="33"/>
      <c r="QH552" s="33"/>
      <c r="QI552" s="33"/>
      <c r="QJ552" s="33"/>
      <c r="QK552" s="33"/>
      <c r="QL552" s="33"/>
      <c r="QM552" s="33"/>
      <c r="QN552" s="33"/>
      <c r="QO552" s="33"/>
      <c r="QP552" s="33"/>
      <c r="QQ552" s="33"/>
      <c r="QR552" s="33"/>
      <c r="QS552" s="33"/>
      <c r="QT552" s="33"/>
      <c r="QU552" s="33"/>
      <c r="QV552" s="33"/>
      <c r="QW552" s="33"/>
      <c r="QX552" s="33"/>
      <c r="QY552" s="33"/>
      <c r="QZ552" s="33"/>
      <c r="RA552" s="33"/>
      <c r="RB552" s="33"/>
      <c r="RC552" s="33"/>
      <c r="RD552" s="33"/>
      <c r="RE552" s="33"/>
      <c r="RF552" s="33"/>
      <c r="RG552" s="33"/>
      <c r="RH552" s="33"/>
      <c r="RI552" s="33"/>
      <c r="RJ552" s="33"/>
      <c r="RK552" s="33"/>
      <c r="RL552" s="33"/>
      <c r="RM552" s="33"/>
      <c r="RN552" s="33"/>
      <c r="RO552" s="33"/>
      <c r="RP552" s="33"/>
      <c r="RQ552" s="33"/>
      <c r="RR552" s="33"/>
      <c r="RS552" s="33"/>
      <c r="RT552" s="33"/>
      <c r="RU552" s="33"/>
      <c r="RV552" s="33"/>
      <c r="RW552" s="33"/>
      <c r="RX552" s="33"/>
      <c r="RY552" s="33"/>
      <c r="RZ552" s="33"/>
      <c r="SA552" s="33"/>
      <c r="SB552" s="33"/>
      <c r="SC552" s="33"/>
      <c r="SD552" s="33"/>
      <c r="SE552" s="33"/>
      <c r="SF552" s="33"/>
      <c r="SG552" s="33"/>
      <c r="SH552" s="33"/>
      <c r="SI552" s="33"/>
      <c r="SJ552" s="33"/>
      <c r="SK552" s="33"/>
      <c r="SL552" s="33"/>
      <c r="SM552" s="33"/>
      <c r="SN552" s="33"/>
      <c r="SO552" s="33"/>
      <c r="SP552" s="33"/>
      <c r="SQ552" s="33"/>
      <c r="SR552" s="33"/>
      <c r="SS552" s="33"/>
      <c r="ST552" s="33"/>
      <c r="SU552" s="33"/>
      <c r="SV552" s="33"/>
      <c r="SW552" s="33"/>
      <c r="SX552" s="33"/>
      <c r="SY552" s="33"/>
      <c r="SZ552" s="33"/>
      <c r="TA552" s="33"/>
      <c r="TB552" s="33"/>
      <c r="TC552" s="33"/>
      <c r="TD552" s="33"/>
      <c r="TE552" s="33"/>
      <c r="TF552" s="33"/>
      <c r="TG552" s="33"/>
      <c r="TH552" s="33"/>
      <c r="TI552" s="33"/>
      <c r="TJ552" s="33"/>
      <c r="TK552" s="33"/>
      <c r="TL552" s="33"/>
      <c r="TM552" s="33"/>
      <c r="TN552" s="33"/>
      <c r="TO552" s="33"/>
      <c r="TP552" s="33"/>
      <c r="TQ552" s="33"/>
      <c r="TR552" s="33"/>
      <c r="TS552" s="33"/>
      <c r="TT552" s="33"/>
      <c r="TU552" s="33"/>
      <c r="TV552" s="33"/>
      <c r="TW552" s="33"/>
      <c r="TX552" s="33"/>
      <c r="TY552" s="33"/>
      <c r="TZ552" s="33"/>
      <c r="UA552" s="33"/>
      <c r="UB552" s="33"/>
      <c r="UC552" s="33"/>
      <c r="UD552" s="33"/>
      <c r="UE552" s="33"/>
      <c r="UF552" s="33"/>
      <c r="UG552" s="33"/>
      <c r="UH552" s="33"/>
      <c r="UI552" s="33"/>
      <c r="UJ552" s="33"/>
      <c r="UK552" s="33"/>
      <c r="UL552" s="33"/>
    </row>
    <row r="553" spans="1:558" s="13" customFormat="1" x14ac:dyDescent="0.25">
      <c r="A553" s="54">
        <v>547</v>
      </c>
      <c r="B553" s="24" t="s">
        <v>701</v>
      </c>
      <c r="C553" s="54" t="s">
        <v>913</v>
      </c>
      <c r="D553" s="80" t="s">
        <v>269</v>
      </c>
      <c r="E553" s="80" t="s">
        <v>174</v>
      </c>
      <c r="F553" s="86" t="s">
        <v>921</v>
      </c>
      <c r="G553" s="25">
        <v>45000</v>
      </c>
      <c r="H553" s="85">
        <v>1148.33</v>
      </c>
      <c r="I553" s="25">
        <v>25</v>
      </c>
      <c r="J553" s="85">
        <v>1291.5</v>
      </c>
      <c r="K553" s="60">
        <f t="shared" si="68"/>
        <v>3194.9999999999995</v>
      </c>
      <c r="L553" s="36">
        <f t="shared" si="69"/>
        <v>495.00000000000006</v>
      </c>
      <c r="M553" s="72">
        <v>1368</v>
      </c>
      <c r="N553" s="25">
        <f t="shared" si="70"/>
        <v>3190.5</v>
      </c>
      <c r="O553" s="25"/>
      <c r="P553" s="25">
        <f t="shared" si="71"/>
        <v>2659.5</v>
      </c>
      <c r="Q553" s="25">
        <f t="shared" si="72"/>
        <v>3832.83</v>
      </c>
      <c r="R553" s="25">
        <f t="shared" si="73"/>
        <v>6880.5</v>
      </c>
      <c r="S553" s="25">
        <f t="shared" si="67"/>
        <v>41167.17</v>
      </c>
      <c r="T553" s="37" t="s">
        <v>44</v>
      </c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  <c r="LD553" s="33"/>
      <c r="LE553" s="33"/>
      <c r="LF553" s="33"/>
      <c r="LG553" s="33"/>
      <c r="LH553" s="33"/>
      <c r="LI553" s="33"/>
      <c r="LJ553" s="33"/>
      <c r="LK553" s="33"/>
      <c r="LL553" s="33"/>
      <c r="LM553" s="33"/>
      <c r="LN553" s="33"/>
      <c r="LO553" s="33"/>
      <c r="LP553" s="33"/>
      <c r="LQ553" s="33"/>
      <c r="LR553" s="33"/>
      <c r="LS553" s="33"/>
      <c r="LT553" s="33"/>
      <c r="LU553" s="33"/>
      <c r="LV553" s="33"/>
      <c r="LW553" s="33"/>
      <c r="LX553" s="33"/>
      <c r="LY553" s="33"/>
      <c r="LZ553" s="33"/>
      <c r="MA553" s="33"/>
      <c r="MB553" s="33"/>
      <c r="MC553" s="33"/>
      <c r="MD553" s="33"/>
      <c r="ME553" s="33"/>
      <c r="MF553" s="33"/>
      <c r="MG553" s="33"/>
      <c r="MH553" s="33"/>
      <c r="MI553" s="33"/>
      <c r="MJ553" s="33"/>
      <c r="MK553" s="33"/>
      <c r="ML553" s="33"/>
      <c r="MM553" s="33"/>
      <c r="MN553" s="33"/>
      <c r="MO553" s="33"/>
      <c r="MP553" s="33"/>
      <c r="MQ553" s="33"/>
      <c r="MR553" s="33"/>
      <c r="MS553" s="33"/>
      <c r="MT553" s="33"/>
      <c r="MU553" s="33"/>
      <c r="MV553" s="33"/>
      <c r="MW553" s="33"/>
      <c r="MX553" s="33"/>
      <c r="MY553" s="33"/>
      <c r="MZ553" s="33"/>
      <c r="NA553" s="33"/>
      <c r="NB553" s="33"/>
      <c r="NC553" s="33"/>
      <c r="ND553" s="33"/>
      <c r="NE553" s="33"/>
      <c r="NF553" s="33"/>
      <c r="NG553" s="33"/>
      <c r="NH553" s="33"/>
      <c r="NI553" s="33"/>
      <c r="NJ553" s="33"/>
      <c r="NK553" s="33"/>
      <c r="NL553" s="33"/>
      <c r="NM553" s="33"/>
      <c r="NN553" s="33"/>
      <c r="NO553" s="33"/>
      <c r="NP553" s="33"/>
      <c r="NQ553" s="33"/>
      <c r="NR553" s="33"/>
      <c r="NS553" s="33"/>
      <c r="NT553" s="33"/>
      <c r="NU553" s="33"/>
      <c r="NV553" s="33"/>
      <c r="NW553" s="33"/>
      <c r="NX553" s="33"/>
      <c r="NY553" s="33"/>
      <c r="NZ553" s="33"/>
      <c r="OA553" s="33"/>
      <c r="OB553" s="33"/>
      <c r="OC553" s="33"/>
      <c r="OD553" s="33"/>
      <c r="OE553" s="33"/>
      <c r="OF553" s="33"/>
      <c r="OG553" s="33"/>
      <c r="OH553" s="33"/>
      <c r="OI553" s="33"/>
      <c r="OJ553" s="33"/>
      <c r="OK553" s="33"/>
      <c r="OL553" s="33"/>
      <c r="OM553" s="33"/>
      <c r="ON553" s="33"/>
      <c r="OO553" s="33"/>
      <c r="OP553" s="33"/>
      <c r="OQ553" s="33"/>
      <c r="OR553" s="33"/>
      <c r="OS553" s="33"/>
      <c r="OT553" s="33"/>
      <c r="OU553" s="33"/>
      <c r="OV553" s="33"/>
      <c r="OW553" s="33"/>
      <c r="OX553" s="33"/>
      <c r="OY553" s="33"/>
      <c r="OZ553" s="33"/>
      <c r="PA553" s="33"/>
      <c r="PB553" s="33"/>
      <c r="PC553" s="33"/>
      <c r="PD553" s="33"/>
      <c r="PE553" s="33"/>
      <c r="PF553" s="33"/>
      <c r="PG553" s="33"/>
      <c r="PH553" s="33"/>
      <c r="PI553" s="33"/>
      <c r="PJ553" s="33"/>
      <c r="PK553" s="33"/>
      <c r="PL553" s="33"/>
      <c r="PM553" s="33"/>
      <c r="PN553" s="33"/>
      <c r="PO553" s="33"/>
      <c r="PP553" s="33"/>
      <c r="PQ553" s="33"/>
      <c r="PR553" s="33"/>
      <c r="PS553" s="33"/>
      <c r="PT553" s="33"/>
      <c r="PU553" s="33"/>
      <c r="PV553" s="33"/>
      <c r="PW553" s="33"/>
      <c r="PX553" s="33"/>
      <c r="PY553" s="33"/>
      <c r="PZ553" s="33"/>
      <c r="QA553" s="33"/>
      <c r="QB553" s="33"/>
      <c r="QC553" s="33"/>
      <c r="QD553" s="33"/>
      <c r="QE553" s="33"/>
      <c r="QF553" s="33"/>
      <c r="QG553" s="33"/>
      <c r="QH553" s="33"/>
      <c r="QI553" s="33"/>
      <c r="QJ553" s="33"/>
      <c r="QK553" s="33"/>
      <c r="QL553" s="33"/>
      <c r="QM553" s="33"/>
      <c r="QN553" s="33"/>
      <c r="QO553" s="33"/>
      <c r="QP553" s="33"/>
      <c r="QQ553" s="33"/>
      <c r="QR553" s="33"/>
      <c r="QS553" s="33"/>
      <c r="QT553" s="33"/>
      <c r="QU553" s="33"/>
      <c r="QV553" s="33"/>
      <c r="QW553" s="33"/>
      <c r="QX553" s="33"/>
      <c r="QY553" s="33"/>
      <c r="QZ553" s="33"/>
      <c r="RA553" s="33"/>
      <c r="RB553" s="33"/>
      <c r="RC553" s="33"/>
      <c r="RD553" s="33"/>
      <c r="RE553" s="33"/>
      <c r="RF553" s="33"/>
      <c r="RG553" s="33"/>
      <c r="RH553" s="33"/>
      <c r="RI553" s="33"/>
      <c r="RJ553" s="33"/>
      <c r="RK553" s="33"/>
      <c r="RL553" s="33"/>
      <c r="RM553" s="33"/>
      <c r="RN553" s="33"/>
      <c r="RO553" s="33"/>
      <c r="RP553" s="33"/>
      <c r="RQ553" s="33"/>
      <c r="RR553" s="33"/>
      <c r="RS553" s="33"/>
      <c r="RT553" s="33"/>
      <c r="RU553" s="33"/>
      <c r="RV553" s="33"/>
      <c r="RW553" s="33"/>
      <c r="RX553" s="33"/>
      <c r="RY553" s="33"/>
      <c r="RZ553" s="33"/>
      <c r="SA553" s="33"/>
      <c r="SB553" s="33"/>
      <c r="SC553" s="33"/>
      <c r="SD553" s="33"/>
      <c r="SE553" s="33"/>
      <c r="SF553" s="33"/>
      <c r="SG553" s="33"/>
      <c r="SH553" s="33"/>
      <c r="SI553" s="33"/>
      <c r="SJ553" s="33"/>
      <c r="SK553" s="33"/>
      <c r="SL553" s="33"/>
      <c r="SM553" s="33"/>
      <c r="SN553" s="33"/>
      <c r="SO553" s="33"/>
      <c r="SP553" s="33"/>
      <c r="SQ553" s="33"/>
      <c r="SR553" s="33"/>
      <c r="SS553" s="33"/>
      <c r="ST553" s="33"/>
      <c r="SU553" s="33"/>
      <c r="SV553" s="33"/>
      <c r="SW553" s="33"/>
      <c r="SX553" s="33"/>
      <c r="SY553" s="33"/>
      <c r="SZ553" s="33"/>
      <c r="TA553" s="33"/>
      <c r="TB553" s="33"/>
      <c r="TC553" s="33"/>
      <c r="TD553" s="33"/>
      <c r="TE553" s="33"/>
      <c r="TF553" s="33"/>
      <c r="TG553" s="33"/>
      <c r="TH553" s="33"/>
      <c r="TI553" s="33"/>
      <c r="TJ553" s="33"/>
      <c r="TK553" s="33"/>
      <c r="TL553" s="33"/>
      <c r="TM553" s="33"/>
      <c r="TN553" s="33"/>
      <c r="TO553" s="33"/>
      <c r="TP553" s="33"/>
      <c r="TQ553" s="33"/>
      <c r="TR553" s="33"/>
      <c r="TS553" s="33"/>
      <c r="TT553" s="33"/>
      <c r="TU553" s="33"/>
      <c r="TV553" s="33"/>
      <c r="TW553" s="33"/>
      <c r="TX553" s="33"/>
      <c r="TY553" s="33"/>
      <c r="TZ553" s="33"/>
      <c r="UA553" s="33"/>
      <c r="UB553" s="33"/>
      <c r="UC553" s="33"/>
      <c r="UD553" s="33"/>
      <c r="UE553" s="33"/>
      <c r="UF553" s="33"/>
      <c r="UG553" s="33"/>
      <c r="UH553" s="33"/>
      <c r="UI553" s="33"/>
      <c r="UJ553" s="33"/>
      <c r="UK553" s="33"/>
      <c r="UL553" s="33"/>
    </row>
    <row r="554" spans="1:558" s="13" customFormat="1" x14ac:dyDescent="0.25">
      <c r="A554" s="54">
        <v>548</v>
      </c>
      <c r="B554" s="24" t="s">
        <v>702</v>
      </c>
      <c r="C554" s="54" t="s">
        <v>913</v>
      </c>
      <c r="D554" s="80" t="s">
        <v>269</v>
      </c>
      <c r="E554" s="80" t="s">
        <v>174</v>
      </c>
      <c r="F554" s="86" t="s">
        <v>921</v>
      </c>
      <c r="G554" s="25">
        <v>45000</v>
      </c>
      <c r="H554" s="85">
        <v>1148.33</v>
      </c>
      <c r="I554" s="25">
        <v>25</v>
      </c>
      <c r="J554" s="85">
        <v>1291.5</v>
      </c>
      <c r="K554" s="60">
        <f t="shared" si="68"/>
        <v>3194.9999999999995</v>
      </c>
      <c r="L554" s="36">
        <f t="shared" si="69"/>
        <v>495.00000000000006</v>
      </c>
      <c r="M554" s="72">
        <v>1368</v>
      </c>
      <c r="N554" s="25">
        <f t="shared" si="70"/>
        <v>3190.5</v>
      </c>
      <c r="O554" s="25"/>
      <c r="P554" s="25">
        <f t="shared" si="71"/>
        <v>2659.5</v>
      </c>
      <c r="Q554" s="25">
        <f t="shared" si="72"/>
        <v>3832.83</v>
      </c>
      <c r="R554" s="25">
        <f t="shared" si="73"/>
        <v>6880.5</v>
      </c>
      <c r="S554" s="25">
        <f t="shared" si="67"/>
        <v>41167.17</v>
      </c>
      <c r="T554" s="37" t="s">
        <v>44</v>
      </c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  <c r="LD554" s="33"/>
      <c r="LE554" s="33"/>
      <c r="LF554" s="33"/>
      <c r="LG554" s="33"/>
      <c r="LH554" s="33"/>
      <c r="LI554" s="33"/>
      <c r="LJ554" s="33"/>
      <c r="LK554" s="33"/>
      <c r="LL554" s="33"/>
      <c r="LM554" s="33"/>
      <c r="LN554" s="33"/>
      <c r="LO554" s="33"/>
      <c r="LP554" s="33"/>
      <c r="LQ554" s="33"/>
      <c r="LR554" s="33"/>
      <c r="LS554" s="33"/>
      <c r="LT554" s="33"/>
      <c r="LU554" s="33"/>
      <c r="LV554" s="33"/>
      <c r="LW554" s="33"/>
      <c r="LX554" s="33"/>
      <c r="LY554" s="33"/>
      <c r="LZ554" s="33"/>
      <c r="MA554" s="33"/>
      <c r="MB554" s="33"/>
      <c r="MC554" s="33"/>
      <c r="MD554" s="33"/>
      <c r="ME554" s="33"/>
      <c r="MF554" s="33"/>
      <c r="MG554" s="33"/>
      <c r="MH554" s="33"/>
      <c r="MI554" s="33"/>
      <c r="MJ554" s="33"/>
      <c r="MK554" s="33"/>
      <c r="ML554" s="33"/>
      <c r="MM554" s="33"/>
      <c r="MN554" s="33"/>
      <c r="MO554" s="33"/>
      <c r="MP554" s="33"/>
      <c r="MQ554" s="33"/>
      <c r="MR554" s="33"/>
      <c r="MS554" s="33"/>
      <c r="MT554" s="33"/>
      <c r="MU554" s="33"/>
      <c r="MV554" s="33"/>
      <c r="MW554" s="33"/>
      <c r="MX554" s="33"/>
      <c r="MY554" s="33"/>
      <c r="MZ554" s="33"/>
      <c r="NA554" s="33"/>
      <c r="NB554" s="33"/>
      <c r="NC554" s="33"/>
      <c r="ND554" s="33"/>
      <c r="NE554" s="33"/>
      <c r="NF554" s="33"/>
      <c r="NG554" s="33"/>
      <c r="NH554" s="33"/>
      <c r="NI554" s="33"/>
      <c r="NJ554" s="33"/>
      <c r="NK554" s="33"/>
      <c r="NL554" s="33"/>
      <c r="NM554" s="33"/>
      <c r="NN554" s="33"/>
      <c r="NO554" s="33"/>
      <c r="NP554" s="33"/>
      <c r="NQ554" s="33"/>
      <c r="NR554" s="33"/>
      <c r="NS554" s="33"/>
      <c r="NT554" s="33"/>
      <c r="NU554" s="33"/>
      <c r="NV554" s="33"/>
      <c r="NW554" s="33"/>
      <c r="NX554" s="33"/>
      <c r="NY554" s="33"/>
      <c r="NZ554" s="33"/>
      <c r="OA554" s="33"/>
      <c r="OB554" s="33"/>
      <c r="OC554" s="33"/>
      <c r="OD554" s="33"/>
      <c r="OE554" s="33"/>
      <c r="OF554" s="33"/>
      <c r="OG554" s="33"/>
      <c r="OH554" s="33"/>
      <c r="OI554" s="33"/>
      <c r="OJ554" s="33"/>
      <c r="OK554" s="33"/>
      <c r="OL554" s="33"/>
      <c r="OM554" s="33"/>
      <c r="ON554" s="33"/>
      <c r="OO554" s="33"/>
      <c r="OP554" s="33"/>
      <c r="OQ554" s="33"/>
      <c r="OR554" s="33"/>
      <c r="OS554" s="33"/>
      <c r="OT554" s="33"/>
      <c r="OU554" s="33"/>
      <c r="OV554" s="33"/>
      <c r="OW554" s="33"/>
      <c r="OX554" s="33"/>
      <c r="OY554" s="33"/>
      <c r="OZ554" s="33"/>
      <c r="PA554" s="33"/>
      <c r="PB554" s="33"/>
      <c r="PC554" s="33"/>
      <c r="PD554" s="33"/>
      <c r="PE554" s="33"/>
      <c r="PF554" s="33"/>
      <c r="PG554" s="33"/>
      <c r="PH554" s="33"/>
      <c r="PI554" s="33"/>
      <c r="PJ554" s="33"/>
      <c r="PK554" s="33"/>
      <c r="PL554" s="33"/>
      <c r="PM554" s="33"/>
      <c r="PN554" s="33"/>
      <c r="PO554" s="33"/>
      <c r="PP554" s="33"/>
      <c r="PQ554" s="33"/>
      <c r="PR554" s="33"/>
      <c r="PS554" s="33"/>
      <c r="PT554" s="33"/>
      <c r="PU554" s="33"/>
      <c r="PV554" s="33"/>
      <c r="PW554" s="33"/>
      <c r="PX554" s="33"/>
      <c r="PY554" s="33"/>
      <c r="PZ554" s="33"/>
      <c r="QA554" s="33"/>
      <c r="QB554" s="33"/>
      <c r="QC554" s="33"/>
      <c r="QD554" s="33"/>
      <c r="QE554" s="33"/>
      <c r="QF554" s="33"/>
      <c r="QG554" s="33"/>
      <c r="QH554" s="33"/>
      <c r="QI554" s="33"/>
      <c r="QJ554" s="33"/>
      <c r="QK554" s="33"/>
      <c r="QL554" s="33"/>
      <c r="QM554" s="33"/>
      <c r="QN554" s="33"/>
      <c r="QO554" s="33"/>
      <c r="QP554" s="33"/>
      <c r="QQ554" s="33"/>
      <c r="QR554" s="33"/>
      <c r="QS554" s="33"/>
      <c r="QT554" s="33"/>
      <c r="QU554" s="33"/>
      <c r="QV554" s="33"/>
      <c r="QW554" s="33"/>
      <c r="QX554" s="33"/>
      <c r="QY554" s="33"/>
      <c r="QZ554" s="33"/>
      <c r="RA554" s="33"/>
      <c r="RB554" s="33"/>
      <c r="RC554" s="33"/>
      <c r="RD554" s="33"/>
      <c r="RE554" s="33"/>
      <c r="RF554" s="33"/>
      <c r="RG554" s="33"/>
      <c r="RH554" s="33"/>
      <c r="RI554" s="33"/>
      <c r="RJ554" s="33"/>
      <c r="RK554" s="33"/>
      <c r="RL554" s="33"/>
      <c r="RM554" s="33"/>
      <c r="RN554" s="33"/>
      <c r="RO554" s="33"/>
      <c r="RP554" s="33"/>
      <c r="RQ554" s="33"/>
      <c r="RR554" s="33"/>
      <c r="RS554" s="33"/>
      <c r="RT554" s="33"/>
      <c r="RU554" s="33"/>
      <c r="RV554" s="33"/>
      <c r="RW554" s="33"/>
      <c r="RX554" s="33"/>
      <c r="RY554" s="33"/>
      <c r="RZ554" s="33"/>
      <c r="SA554" s="33"/>
      <c r="SB554" s="33"/>
      <c r="SC554" s="33"/>
      <c r="SD554" s="33"/>
      <c r="SE554" s="33"/>
      <c r="SF554" s="33"/>
      <c r="SG554" s="33"/>
      <c r="SH554" s="33"/>
      <c r="SI554" s="33"/>
      <c r="SJ554" s="33"/>
      <c r="SK554" s="33"/>
      <c r="SL554" s="33"/>
      <c r="SM554" s="33"/>
      <c r="SN554" s="33"/>
      <c r="SO554" s="33"/>
      <c r="SP554" s="33"/>
      <c r="SQ554" s="33"/>
      <c r="SR554" s="33"/>
      <c r="SS554" s="33"/>
      <c r="ST554" s="33"/>
      <c r="SU554" s="33"/>
      <c r="SV554" s="33"/>
      <c r="SW554" s="33"/>
      <c r="SX554" s="33"/>
      <c r="SY554" s="33"/>
      <c r="SZ554" s="33"/>
      <c r="TA554" s="33"/>
      <c r="TB554" s="33"/>
      <c r="TC554" s="33"/>
      <c r="TD554" s="33"/>
      <c r="TE554" s="33"/>
      <c r="TF554" s="33"/>
      <c r="TG554" s="33"/>
      <c r="TH554" s="33"/>
      <c r="TI554" s="33"/>
      <c r="TJ554" s="33"/>
      <c r="TK554" s="33"/>
      <c r="TL554" s="33"/>
      <c r="TM554" s="33"/>
      <c r="TN554" s="33"/>
      <c r="TO554" s="33"/>
      <c r="TP554" s="33"/>
      <c r="TQ554" s="33"/>
      <c r="TR554" s="33"/>
      <c r="TS554" s="33"/>
      <c r="TT554" s="33"/>
      <c r="TU554" s="33"/>
      <c r="TV554" s="33"/>
      <c r="TW554" s="33"/>
      <c r="TX554" s="33"/>
      <c r="TY554" s="33"/>
      <c r="TZ554" s="33"/>
      <c r="UA554" s="33"/>
      <c r="UB554" s="33"/>
      <c r="UC554" s="33"/>
      <c r="UD554" s="33"/>
      <c r="UE554" s="33"/>
      <c r="UF554" s="33"/>
      <c r="UG554" s="33"/>
      <c r="UH554" s="33"/>
      <c r="UI554" s="33"/>
      <c r="UJ554" s="33"/>
      <c r="UK554" s="33"/>
      <c r="UL554" s="33"/>
    </row>
    <row r="555" spans="1:558" s="13" customFormat="1" x14ac:dyDescent="0.25">
      <c r="A555" s="54">
        <v>549</v>
      </c>
      <c r="B555" s="24" t="s">
        <v>1097</v>
      </c>
      <c r="C555" s="54" t="s">
        <v>912</v>
      </c>
      <c r="D555" s="80" t="s">
        <v>269</v>
      </c>
      <c r="E555" s="80" t="s">
        <v>174</v>
      </c>
      <c r="F555" s="86" t="s">
        <v>921</v>
      </c>
      <c r="G555" s="25">
        <v>45000</v>
      </c>
      <c r="H555" s="85">
        <v>1148.33</v>
      </c>
      <c r="I555" s="25">
        <v>25</v>
      </c>
      <c r="J555" s="85">
        <v>1291.5</v>
      </c>
      <c r="K555" s="60">
        <f t="shared" si="68"/>
        <v>3194.9999999999995</v>
      </c>
      <c r="L555" s="36">
        <f t="shared" si="69"/>
        <v>495.00000000000006</v>
      </c>
      <c r="M555" s="72">
        <v>1368</v>
      </c>
      <c r="N555" s="25">
        <f t="shared" si="70"/>
        <v>3190.5</v>
      </c>
      <c r="O555" s="25"/>
      <c r="P555" s="25">
        <f t="shared" si="71"/>
        <v>2659.5</v>
      </c>
      <c r="Q555" s="25">
        <f t="shared" si="72"/>
        <v>3832.83</v>
      </c>
      <c r="R555" s="25">
        <f t="shared" si="73"/>
        <v>6880.5</v>
      </c>
      <c r="S555" s="25">
        <f t="shared" si="67"/>
        <v>41167.17</v>
      </c>
      <c r="T555" s="37" t="s">
        <v>44</v>
      </c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  <c r="LD555" s="33"/>
      <c r="LE555" s="33"/>
      <c r="LF555" s="33"/>
      <c r="LG555" s="33"/>
      <c r="LH555" s="33"/>
      <c r="LI555" s="33"/>
      <c r="LJ555" s="33"/>
      <c r="LK555" s="33"/>
      <c r="LL555" s="33"/>
      <c r="LM555" s="33"/>
      <c r="LN555" s="33"/>
      <c r="LO555" s="33"/>
      <c r="LP555" s="33"/>
      <c r="LQ555" s="33"/>
      <c r="LR555" s="33"/>
      <c r="LS555" s="33"/>
      <c r="LT555" s="33"/>
      <c r="LU555" s="33"/>
      <c r="LV555" s="33"/>
      <c r="LW555" s="33"/>
      <c r="LX555" s="33"/>
      <c r="LY555" s="33"/>
      <c r="LZ555" s="33"/>
      <c r="MA555" s="33"/>
      <c r="MB555" s="33"/>
      <c r="MC555" s="33"/>
      <c r="MD555" s="33"/>
      <c r="ME555" s="33"/>
      <c r="MF555" s="33"/>
      <c r="MG555" s="33"/>
      <c r="MH555" s="33"/>
      <c r="MI555" s="33"/>
      <c r="MJ555" s="33"/>
      <c r="MK555" s="33"/>
      <c r="ML555" s="33"/>
      <c r="MM555" s="33"/>
      <c r="MN555" s="33"/>
      <c r="MO555" s="33"/>
      <c r="MP555" s="33"/>
      <c r="MQ555" s="33"/>
      <c r="MR555" s="33"/>
      <c r="MS555" s="33"/>
      <c r="MT555" s="33"/>
      <c r="MU555" s="33"/>
      <c r="MV555" s="33"/>
      <c r="MW555" s="33"/>
      <c r="MX555" s="33"/>
      <c r="MY555" s="33"/>
      <c r="MZ555" s="33"/>
      <c r="NA555" s="33"/>
      <c r="NB555" s="33"/>
      <c r="NC555" s="33"/>
      <c r="ND555" s="33"/>
      <c r="NE555" s="33"/>
      <c r="NF555" s="33"/>
      <c r="NG555" s="33"/>
      <c r="NH555" s="33"/>
      <c r="NI555" s="33"/>
      <c r="NJ555" s="33"/>
      <c r="NK555" s="33"/>
      <c r="NL555" s="33"/>
      <c r="NM555" s="33"/>
      <c r="NN555" s="33"/>
      <c r="NO555" s="33"/>
      <c r="NP555" s="33"/>
      <c r="NQ555" s="33"/>
      <c r="NR555" s="33"/>
      <c r="NS555" s="33"/>
      <c r="NT555" s="33"/>
      <c r="NU555" s="33"/>
      <c r="NV555" s="33"/>
      <c r="NW555" s="33"/>
      <c r="NX555" s="33"/>
      <c r="NY555" s="33"/>
      <c r="NZ555" s="33"/>
      <c r="OA555" s="33"/>
      <c r="OB555" s="33"/>
      <c r="OC555" s="33"/>
      <c r="OD555" s="33"/>
      <c r="OE555" s="33"/>
      <c r="OF555" s="33"/>
      <c r="OG555" s="33"/>
      <c r="OH555" s="33"/>
      <c r="OI555" s="33"/>
      <c r="OJ555" s="33"/>
      <c r="OK555" s="33"/>
      <c r="OL555" s="33"/>
      <c r="OM555" s="33"/>
      <c r="ON555" s="33"/>
      <c r="OO555" s="33"/>
      <c r="OP555" s="33"/>
      <c r="OQ555" s="33"/>
      <c r="OR555" s="33"/>
      <c r="OS555" s="33"/>
      <c r="OT555" s="33"/>
      <c r="OU555" s="33"/>
      <c r="OV555" s="33"/>
      <c r="OW555" s="33"/>
      <c r="OX555" s="33"/>
      <c r="OY555" s="33"/>
      <c r="OZ555" s="33"/>
      <c r="PA555" s="33"/>
      <c r="PB555" s="33"/>
      <c r="PC555" s="33"/>
      <c r="PD555" s="33"/>
      <c r="PE555" s="33"/>
      <c r="PF555" s="33"/>
      <c r="PG555" s="33"/>
      <c r="PH555" s="33"/>
      <c r="PI555" s="33"/>
      <c r="PJ555" s="33"/>
      <c r="PK555" s="33"/>
      <c r="PL555" s="33"/>
      <c r="PM555" s="33"/>
      <c r="PN555" s="33"/>
      <c r="PO555" s="33"/>
      <c r="PP555" s="33"/>
      <c r="PQ555" s="33"/>
      <c r="PR555" s="33"/>
      <c r="PS555" s="33"/>
      <c r="PT555" s="33"/>
      <c r="PU555" s="33"/>
      <c r="PV555" s="33"/>
      <c r="PW555" s="33"/>
      <c r="PX555" s="33"/>
      <c r="PY555" s="33"/>
      <c r="PZ555" s="33"/>
      <c r="QA555" s="33"/>
      <c r="QB555" s="33"/>
      <c r="QC555" s="33"/>
      <c r="QD555" s="33"/>
      <c r="QE555" s="33"/>
      <c r="QF555" s="33"/>
      <c r="QG555" s="33"/>
      <c r="QH555" s="33"/>
      <c r="QI555" s="33"/>
      <c r="QJ555" s="33"/>
      <c r="QK555" s="33"/>
      <c r="QL555" s="33"/>
      <c r="QM555" s="33"/>
      <c r="QN555" s="33"/>
      <c r="QO555" s="33"/>
      <c r="QP555" s="33"/>
      <c r="QQ555" s="33"/>
      <c r="QR555" s="33"/>
      <c r="QS555" s="33"/>
      <c r="QT555" s="33"/>
      <c r="QU555" s="33"/>
      <c r="QV555" s="33"/>
      <c r="QW555" s="33"/>
      <c r="QX555" s="33"/>
      <c r="QY555" s="33"/>
      <c r="QZ555" s="33"/>
      <c r="RA555" s="33"/>
      <c r="RB555" s="33"/>
      <c r="RC555" s="33"/>
      <c r="RD555" s="33"/>
      <c r="RE555" s="33"/>
      <c r="RF555" s="33"/>
      <c r="RG555" s="33"/>
      <c r="RH555" s="33"/>
      <c r="RI555" s="33"/>
      <c r="RJ555" s="33"/>
      <c r="RK555" s="33"/>
      <c r="RL555" s="33"/>
      <c r="RM555" s="33"/>
      <c r="RN555" s="33"/>
      <c r="RO555" s="33"/>
      <c r="RP555" s="33"/>
      <c r="RQ555" s="33"/>
      <c r="RR555" s="33"/>
      <c r="RS555" s="33"/>
      <c r="RT555" s="33"/>
      <c r="RU555" s="33"/>
      <c r="RV555" s="33"/>
      <c r="RW555" s="33"/>
      <c r="RX555" s="33"/>
      <c r="RY555" s="33"/>
      <c r="RZ555" s="33"/>
      <c r="SA555" s="33"/>
      <c r="SB555" s="33"/>
      <c r="SC555" s="33"/>
      <c r="SD555" s="33"/>
      <c r="SE555" s="33"/>
      <c r="SF555" s="33"/>
      <c r="SG555" s="33"/>
      <c r="SH555" s="33"/>
      <c r="SI555" s="33"/>
      <c r="SJ555" s="33"/>
      <c r="SK555" s="33"/>
      <c r="SL555" s="33"/>
      <c r="SM555" s="33"/>
      <c r="SN555" s="33"/>
      <c r="SO555" s="33"/>
      <c r="SP555" s="33"/>
      <c r="SQ555" s="33"/>
      <c r="SR555" s="33"/>
      <c r="SS555" s="33"/>
      <c r="ST555" s="33"/>
      <c r="SU555" s="33"/>
      <c r="SV555" s="33"/>
      <c r="SW555" s="33"/>
      <c r="SX555" s="33"/>
      <c r="SY555" s="33"/>
      <c r="SZ555" s="33"/>
      <c r="TA555" s="33"/>
      <c r="TB555" s="33"/>
      <c r="TC555" s="33"/>
      <c r="TD555" s="33"/>
      <c r="TE555" s="33"/>
      <c r="TF555" s="33"/>
      <c r="TG555" s="33"/>
      <c r="TH555" s="33"/>
      <c r="TI555" s="33"/>
      <c r="TJ555" s="33"/>
      <c r="TK555" s="33"/>
      <c r="TL555" s="33"/>
      <c r="TM555" s="33"/>
      <c r="TN555" s="33"/>
      <c r="TO555" s="33"/>
      <c r="TP555" s="33"/>
      <c r="TQ555" s="33"/>
      <c r="TR555" s="33"/>
      <c r="TS555" s="33"/>
      <c r="TT555" s="33"/>
      <c r="TU555" s="33"/>
      <c r="TV555" s="33"/>
      <c r="TW555" s="33"/>
      <c r="TX555" s="33"/>
      <c r="TY555" s="33"/>
      <c r="TZ555" s="33"/>
      <c r="UA555" s="33"/>
      <c r="UB555" s="33"/>
      <c r="UC555" s="33"/>
      <c r="UD555" s="33"/>
      <c r="UE555" s="33"/>
      <c r="UF555" s="33"/>
      <c r="UG555" s="33"/>
      <c r="UH555" s="33"/>
      <c r="UI555" s="33"/>
      <c r="UJ555" s="33"/>
      <c r="UK555" s="33"/>
      <c r="UL555" s="33"/>
    </row>
    <row r="556" spans="1:558" s="13" customFormat="1" x14ac:dyDescent="0.25">
      <c r="A556" s="54">
        <v>550</v>
      </c>
      <c r="B556" s="24" t="s">
        <v>704</v>
      </c>
      <c r="C556" s="54" t="s">
        <v>912</v>
      </c>
      <c r="D556" s="80" t="s">
        <v>269</v>
      </c>
      <c r="E556" s="80" t="s">
        <v>174</v>
      </c>
      <c r="F556" s="86" t="s">
        <v>921</v>
      </c>
      <c r="G556" s="25">
        <v>45000</v>
      </c>
      <c r="H556" s="85">
        <v>1148.33</v>
      </c>
      <c r="I556" s="25">
        <v>25</v>
      </c>
      <c r="J556" s="85">
        <v>1291.5</v>
      </c>
      <c r="K556" s="60">
        <f t="shared" si="68"/>
        <v>3194.9999999999995</v>
      </c>
      <c r="L556" s="36">
        <f t="shared" si="69"/>
        <v>495.00000000000006</v>
      </c>
      <c r="M556" s="72">
        <v>1368</v>
      </c>
      <c r="N556" s="25">
        <f t="shared" si="70"/>
        <v>3190.5</v>
      </c>
      <c r="O556" s="25"/>
      <c r="P556" s="25">
        <f t="shared" si="71"/>
        <v>2659.5</v>
      </c>
      <c r="Q556" s="25">
        <f t="shared" si="72"/>
        <v>3832.83</v>
      </c>
      <c r="R556" s="25">
        <f t="shared" si="73"/>
        <v>6880.5</v>
      </c>
      <c r="S556" s="25">
        <f t="shared" si="67"/>
        <v>41167.17</v>
      </c>
      <c r="T556" s="37" t="s">
        <v>44</v>
      </c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  <c r="LD556" s="33"/>
      <c r="LE556" s="33"/>
      <c r="LF556" s="33"/>
      <c r="LG556" s="33"/>
      <c r="LH556" s="33"/>
      <c r="LI556" s="33"/>
      <c r="LJ556" s="33"/>
      <c r="LK556" s="33"/>
      <c r="LL556" s="33"/>
      <c r="LM556" s="33"/>
      <c r="LN556" s="33"/>
      <c r="LO556" s="33"/>
      <c r="LP556" s="33"/>
      <c r="LQ556" s="33"/>
      <c r="LR556" s="33"/>
      <c r="LS556" s="33"/>
      <c r="LT556" s="33"/>
      <c r="LU556" s="33"/>
      <c r="LV556" s="33"/>
      <c r="LW556" s="33"/>
      <c r="LX556" s="33"/>
      <c r="LY556" s="33"/>
      <c r="LZ556" s="33"/>
      <c r="MA556" s="33"/>
      <c r="MB556" s="33"/>
      <c r="MC556" s="33"/>
      <c r="MD556" s="33"/>
      <c r="ME556" s="33"/>
      <c r="MF556" s="33"/>
      <c r="MG556" s="33"/>
      <c r="MH556" s="33"/>
      <c r="MI556" s="33"/>
      <c r="MJ556" s="33"/>
      <c r="MK556" s="33"/>
      <c r="ML556" s="33"/>
      <c r="MM556" s="33"/>
      <c r="MN556" s="33"/>
      <c r="MO556" s="33"/>
      <c r="MP556" s="33"/>
      <c r="MQ556" s="33"/>
      <c r="MR556" s="33"/>
      <c r="MS556" s="33"/>
      <c r="MT556" s="33"/>
      <c r="MU556" s="33"/>
      <c r="MV556" s="33"/>
      <c r="MW556" s="33"/>
      <c r="MX556" s="33"/>
      <c r="MY556" s="33"/>
      <c r="MZ556" s="33"/>
      <c r="NA556" s="33"/>
      <c r="NB556" s="33"/>
      <c r="NC556" s="33"/>
      <c r="ND556" s="33"/>
      <c r="NE556" s="33"/>
      <c r="NF556" s="33"/>
      <c r="NG556" s="33"/>
      <c r="NH556" s="33"/>
      <c r="NI556" s="33"/>
      <c r="NJ556" s="33"/>
      <c r="NK556" s="33"/>
      <c r="NL556" s="33"/>
      <c r="NM556" s="33"/>
      <c r="NN556" s="33"/>
      <c r="NO556" s="33"/>
      <c r="NP556" s="33"/>
      <c r="NQ556" s="33"/>
      <c r="NR556" s="33"/>
      <c r="NS556" s="33"/>
      <c r="NT556" s="33"/>
      <c r="NU556" s="33"/>
      <c r="NV556" s="33"/>
      <c r="NW556" s="33"/>
      <c r="NX556" s="33"/>
      <c r="NY556" s="33"/>
      <c r="NZ556" s="33"/>
      <c r="OA556" s="33"/>
      <c r="OB556" s="33"/>
      <c r="OC556" s="33"/>
      <c r="OD556" s="33"/>
      <c r="OE556" s="33"/>
      <c r="OF556" s="33"/>
      <c r="OG556" s="33"/>
      <c r="OH556" s="33"/>
      <c r="OI556" s="33"/>
      <c r="OJ556" s="33"/>
      <c r="OK556" s="33"/>
      <c r="OL556" s="33"/>
      <c r="OM556" s="33"/>
      <c r="ON556" s="33"/>
      <c r="OO556" s="33"/>
      <c r="OP556" s="33"/>
      <c r="OQ556" s="33"/>
      <c r="OR556" s="33"/>
      <c r="OS556" s="33"/>
      <c r="OT556" s="33"/>
      <c r="OU556" s="33"/>
      <c r="OV556" s="33"/>
      <c r="OW556" s="33"/>
      <c r="OX556" s="33"/>
      <c r="OY556" s="33"/>
      <c r="OZ556" s="33"/>
      <c r="PA556" s="33"/>
      <c r="PB556" s="33"/>
      <c r="PC556" s="33"/>
      <c r="PD556" s="33"/>
      <c r="PE556" s="33"/>
      <c r="PF556" s="33"/>
      <c r="PG556" s="33"/>
      <c r="PH556" s="33"/>
      <c r="PI556" s="33"/>
      <c r="PJ556" s="33"/>
      <c r="PK556" s="33"/>
      <c r="PL556" s="33"/>
      <c r="PM556" s="33"/>
      <c r="PN556" s="33"/>
      <c r="PO556" s="33"/>
      <c r="PP556" s="33"/>
      <c r="PQ556" s="33"/>
      <c r="PR556" s="33"/>
      <c r="PS556" s="33"/>
      <c r="PT556" s="33"/>
      <c r="PU556" s="33"/>
      <c r="PV556" s="33"/>
      <c r="PW556" s="33"/>
      <c r="PX556" s="33"/>
      <c r="PY556" s="33"/>
      <c r="PZ556" s="33"/>
      <c r="QA556" s="33"/>
      <c r="QB556" s="33"/>
      <c r="QC556" s="33"/>
      <c r="QD556" s="33"/>
      <c r="QE556" s="33"/>
      <c r="QF556" s="33"/>
      <c r="QG556" s="33"/>
      <c r="QH556" s="33"/>
      <c r="QI556" s="33"/>
      <c r="QJ556" s="33"/>
      <c r="QK556" s="33"/>
      <c r="QL556" s="33"/>
      <c r="QM556" s="33"/>
      <c r="QN556" s="33"/>
      <c r="QO556" s="33"/>
      <c r="QP556" s="33"/>
      <c r="QQ556" s="33"/>
      <c r="QR556" s="33"/>
      <c r="QS556" s="33"/>
      <c r="QT556" s="33"/>
      <c r="QU556" s="33"/>
      <c r="QV556" s="33"/>
      <c r="QW556" s="33"/>
      <c r="QX556" s="33"/>
      <c r="QY556" s="33"/>
      <c r="QZ556" s="33"/>
      <c r="RA556" s="33"/>
      <c r="RB556" s="33"/>
      <c r="RC556" s="33"/>
      <c r="RD556" s="33"/>
      <c r="RE556" s="33"/>
      <c r="RF556" s="33"/>
      <c r="RG556" s="33"/>
      <c r="RH556" s="33"/>
      <c r="RI556" s="33"/>
      <c r="RJ556" s="33"/>
      <c r="RK556" s="33"/>
      <c r="RL556" s="33"/>
      <c r="RM556" s="33"/>
      <c r="RN556" s="33"/>
      <c r="RO556" s="33"/>
      <c r="RP556" s="33"/>
      <c r="RQ556" s="33"/>
      <c r="RR556" s="33"/>
      <c r="RS556" s="33"/>
      <c r="RT556" s="33"/>
      <c r="RU556" s="33"/>
      <c r="RV556" s="33"/>
      <c r="RW556" s="33"/>
      <c r="RX556" s="33"/>
      <c r="RY556" s="33"/>
      <c r="RZ556" s="33"/>
      <c r="SA556" s="33"/>
      <c r="SB556" s="33"/>
      <c r="SC556" s="33"/>
      <c r="SD556" s="33"/>
      <c r="SE556" s="33"/>
      <c r="SF556" s="33"/>
      <c r="SG556" s="33"/>
      <c r="SH556" s="33"/>
      <c r="SI556" s="33"/>
      <c r="SJ556" s="33"/>
      <c r="SK556" s="33"/>
      <c r="SL556" s="33"/>
      <c r="SM556" s="33"/>
      <c r="SN556" s="33"/>
      <c r="SO556" s="33"/>
      <c r="SP556" s="33"/>
      <c r="SQ556" s="33"/>
      <c r="SR556" s="33"/>
      <c r="SS556" s="33"/>
      <c r="ST556" s="33"/>
      <c r="SU556" s="33"/>
      <c r="SV556" s="33"/>
      <c r="SW556" s="33"/>
      <c r="SX556" s="33"/>
      <c r="SY556" s="33"/>
      <c r="SZ556" s="33"/>
      <c r="TA556" s="33"/>
      <c r="TB556" s="33"/>
      <c r="TC556" s="33"/>
      <c r="TD556" s="33"/>
      <c r="TE556" s="33"/>
      <c r="TF556" s="33"/>
      <c r="TG556" s="33"/>
      <c r="TH556" s="33"/>
      <c r="TI556" s="33"/>
      <c r="TJ556" s="33"/>
      <c r="TK556" s="33"/>
      <c r="TL556" s="33"/>
      <c r="TM556" s="33"/>
      <c r="TN556" s="33"/>
      <c r="TO556" s="33"/>
      <c r="TP556" s="33"/>
      <c r="TQ556" s="33"/>
      <c r="TR556" s="33"/>
      <c r="TS556" s="33"/>
      <c r="TT556" s="33"/>
      <c r="TU556" s="33"/>
      <c r="TV556" s="33"/>
      <c r="TW556" s="33"/>
      <c r="TX556" s="33"/>
      <c r="TY556" s="33"/>
      <c r="TZ556" s="33"/>
      <c r="UA556" s="33"/>
      <c r="UB556" s="33"/>
      <c r="UC556" s="33"/>
      <c r="UD556" s="33"/>
      <c r="UE556" s="33"/>
      <c r="UF556" s="33"/>
      <c r="UG556" s="33"/>
      <c r="UH556" s="33"/>
      <c r="UI556" s="33"/>
      <c r="UJ556" s="33"/>
      <c r="UK556" s="33"/>
      <c r="UL556" s="33"/>
    </row>
    <row r="557" spans="1:558" s="13" customFormat="1" x14ac:dyDescent="0.25">
      <c r="A557" s="54">
        <v>551</v>
      </c>
      <c r="B557" s="24" t="s">
        <v>594</v>
      </c>
      <c r="C557" s="54" t="s">
        <v>912</v>
      </c>
      <c r="D557" s="80" t="s">
        <v>269</v>
      </c>
      <c r="E557" s="80" t="s">
        <v>150</v>
      </c>
      <c r="F557" s="86" t="s">
        <v>921</v>
      </c>
      <c r="G557" s="25">
        <v>70000</v>
      </c>
      <c r="H557" s="84">
        <v>5025.38</v>
      </c>
      <c r="I557" s="25">
        <v>25</v>
      </c>
      <c r="J557" s="85">
        <v>2009</v>
      </c>
      <c r="K557" s="60">
        <f t="shared" si="68"/>
        <v>4970</v>
      </c>
      <c r="L557" s="36">
        <f t="shared" si="69"/>
        <v>770.00000000000011</v>
      </c>
      <c r="M557" s="72">
        <v>2128</v>
      </c>
      <c r="N557" s="25">
        <f t="shared" si="70"/>
        <v>4963</v>
      </c>
      <c r="O557" s="25"/>
      <c r="P557" s="25">
        <f t="shared" si="71"/>
        <v>4137</v>
      </c>
      <c r="Q557" s="25">
        <f t="shared" si="72"/>
        <v>9187.380000000001</v>
      </c>
      <c r="R557" s="25">
        <f t="shared" si="73"/>
        <v>10703</v>
      </c>
      <c r="S557" s="25">
        <f t="shared" si="67"/>
        <v>60812.619999999995</v>
      </c>
      <c r="T557" s="37" t="s">
        <v>44</v>
      </c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  <c r="LD557" s="33"/>
      <c r="LE557" s="33"/>
      <c r="LF557" s="33"/>
      <c r="LG557" s="33"/>
      <c r="LH557" s="33"/>
      <c r="LI557" s="33"/>
      <c r="LJ557" s="33"/>
      <c r="LK557" s="33"/>
      <c r="LL557" s="33"/>
      <c r="LM557" s="33"/>
      <c r="LN557" s="33"/>
      <c r="LO557" s="33"/>
      <c r="LP557" s="33"/>
      <c r="LQ557" s="33"/>
      <c r="LR557" s="33"/>
      <c r="LS557" s="33"/>
      <c r="LT557" s="33"/>
      <c r="LU557" s="33"/>
      <c r="LV557" s="33"/>
      <c r="LW557" s="33"/>
      <c r="LX557" s="33"/>
      <c r="LY557" s="33"/>
      <c r="LZ557" s="33"/>
      <c r="MA557" s="33"/>
      <c r="MB557" s="33"/>
      <c r="MC557" s="33"/>
      <c r="MD557" s="33"/>
      <c r="ME557" s="33"/>
      <c r="MF557" s="33"/>
      <c r="MG557" s="33"/>
      <c r="MH557" s="33"/>
      <c r="MI557" s="33"/>
      <c r="MJ557" s="33"/>
      <c r="MK557" s="33"/>
      <c r="ML557" s="33"/>
      <c r="MM557" s="33"/>
      <c r="MN557" s="33"/>
      <c r="MO557" s="33"/>
      <c r="MP557" s="33"/>
      <c r="MQ557" s="33"/>
      <c r="MR557" s="33"/>
      <c r="MS557" s="33"/>
      <c r="MT557" s="33"/>
      <c r="MU557" s="33"/>
      <c r="MV557" s="33"/>
      <c r="MW557" s="33"/>
      <c r="MX557" s="33"/>
      <c r="MY557" s="33"/>
      <c r="MZ557" s="33"/>
      <c r="NA557" s="33"/>
      <c r="NB557" s="33"/>
      <c r="NC557" s="33"/>
      <c r="ND557" s="33"/>
      <c r="NE557" s="33"/>
      <c r="NF557" s="33"/>
      <c r="NG557" s="33"/>
      <c r="NH557" s="33"/>
      <c r="NI557" s="33"/>
      <c r="NJ557" s="33"/>
      <c r="NK557" s="33"/>
      <c r="NL557" s="33"/>
      <c r="NM557" s="33"/>
      <c r="NN557" s="33"/>
      <c r="NO557" s="33"/>
      <c r="NP557" s="33"/>
      <c r="NQ557" s="33"/>
      <c r="NR557" s="33"/>
      <c r="NS557" s="33"/>
      <c r="NT557" s="33"/>
      <c r="NU557" s="33"/>
      <c r="NV557" s="33"/>
      <c r="NW557" s="33"/>
      <c r="NX557" s="33"/>
      <c r="NY557" s="33"/>
      <c r="NZ557" s="33"/>
      <c r="OA557" s="33"/>
      <c r="OB557" s="33"/>
      <c r="OC557" s="33"/>
      <c r="OD557" s="33"/>
      <c r="OE557" s="33"/>
      <c r="OF557" s="33"/>
      <c r="OG557" s="33"/>
      <c r="OH557" s="33"/>
      <c r="OI557" s="33"/>
      <c r="OJ557" s="33"/>
      <c r="OK557" s="33"/>
      <c r="OL557" s="33"/>
      <c r="OM557" s="33"/>
      <c r="ON557" s="33"/>
      <c r="OO557" s="33"/>
      <c r="OP557" s="33"/>
      <c r="OQ557" s="33"/>
      <c r="OR557" s="33"/>
      <c r="OS557" s="33"/>
      <c r="OT557" s="33"/>
      <c r="OU557" s="33"/>
      <c r="OV557" s="33"/>
      <c r="OW557" s="33"/>
      <c r="OX557" s="33"/>
      <c r="OY557" s="33"/>
      <c r="OZ557" s="33"/>
      <c r="PA557" s="33"/>
      <c r="PB557" s="33"/>
      <c r="PC557" s="33"/>
      <c r="PD557" s="33"/>
      <c r="PE557" s="33"/>
      <c r="PF557" s="33"/>
      <c r="PG557" s="33"/>
      <c r="PH557" s="33"/>
      <c r="PI557" s="33"/>
      <c r="PJ557" s="33"/>
      <c r="PK557" s="33"/>
      <c r="PL557" s="33"/>
      <c r="PM557" s="33"/>
      <c r="PN557" s="33"/>
      <c r="PO557" s="33"/>
      <c r="PP557" s="33"/>
      <c r="PQ557" s="33"/>
      <c r="PR557" s="33"/>
      <c r="PS557" s="33"/>
      <c r="PT557" s="33"/>
      <c r="PU557" s="33"/>
      <c r="PV557" s="33"/>
      <c r="PW557" s="33"/>
      <c r="PX557" s="33"/>
      <c r="PY557" s="33"/>
      <c r="PZ557" s="33"/>
      <c r="QA557" s="33"/>
      <c r="QB557" s="33"/>
      <c r="QC557" s="33"/>
      <c r="QD557" s="33"/>
      <c r="QE557" s="33"/>
      <c r="QF557" s="33"/>
      <c r="QG557" s="33"/>
      <c r="QH557" s="33"/>
      <c r="QI557" s="33"/>
      <c r="QJ557" s="33"/>
      <c r="QK557" s="33"/>
      <c r="QL557" s="33"/>
      <c r="QM557" s="33"/>
      <c r="QN557" s="33"/>
      <c r="QO557" s="33"/>
      <c r="QP557" s="33"/>
      <c r="QQ557" s="33"/>
      <c r="QR557" s="33"/>
      <c r="QS557" s="33"/>
      <c r="QT557" s="33"/>
      <c r="QU557" s="33"/>
      <c r="QV557" s="33"/>
      <c r="QW557" s="33"/>
      <c r="QX557" s="33"/>
      <c r="QY557" s="33"/>
      <c r="QZ557" s="33"/>
      <c r="RA557" s="33"/>
      <c r="RB557" s="33"/>
      <c r="RC557" s="33"/>
      <c r="RD557" s="33"/>
      <c r="RE557" s="33"/>
      <c r="RF557" s="33"/>
      <c r="RG557" s="33"/>
      <c r="RH557" s="33"/>
      <c r="RI557" s="33"/>
      <c r="RJ557" s="33"/>
      <c r="RK557" s="33"/>
      <c r="RL557" s="33"/>
      <c r="RM557" s="33"/>
      <c r="RN557" s="33"/>
      <c r="RO557" s="33"/>
      <c r="RP557" s="33"/>
      <c r="RQ557" s="33"/>
      <c r="RR557" s="33"/>
      <c r="RS557" s="33"/>
      <c r="RT557" s="33"/>
      <c r="RU557" s="33"/>
      <c r="RV557" s="33"/>
      <c r="RW557" s="33"/>
      <c r="RX557" s="33"/>
      <c r="RY557" s="33"/>
      <c r="RZ557" s="33"/>
      <c r="SA557" s="33"/>
      <c r="SB557" s="33"/>
      <c r="SC557" s="33"/>
      <c r="SD557" s="33"/>
      <c r="SE557" s="33"/>
      <c r="SF557" s="33"/>
      <c r="SG557" s="33"/>
      <c r="SH557" s="33"/>
      <c r="SI557" s="33"/>
      <c r="SJ557" s="33"/>
      <c r="SK557" s="33"/>
      <c r="SL557" s="33"/>
      <c r="SM557" s="33"/>
      <c r="SN557" s="33"/>
      <c r="SO557" s="33"/>
      <c r="SP557" s="33"/>
      <c r="SQ557" s="33"/>
      <c r="SR557" s="33"/>
      <c r="SS557" s="33"/>
      <c r="ST557" s="33"/>
      <c r="SU557" s="33"/>
      <c r="SV557" s="33"/>
      <c r="SW557" s="33"/>
      <c r="SX557" s="33"/>
      <c r="SY557" s="33"/>
      <c r="SZ557" s="33"/>
      <c r="TA557" s="33"/>
      <c r="TB557" s="33"/>
      <c r="TC557" s="33"/>
      <c r="TD557" s="33"/>
      <c r="TE557" s="33"/>
      <c r="TF557" s="33"/>
      <c r="TG557" s="33"/>
      <c r="TH557" s="33"/>
      <c r="TI557" s="33"/>
      <c r="TJ557" s="33"/>
      <c r="TK557" s="33"/>
      <c r="TL557" s="33"/>
      <c r="TM557" s="33"/>
      <c r="TN557" s="33"/>
      <c r="TO557" s="33"/>
      <c r="TP557" s="33"/>
      <c r="TQ557" s="33"/>
      <c r="TR557" s="33"/>
      <c r="TS557" s="33"/>
      <c r="TT557" s="33"/>
      <c r="TU557" s="33"/>
      <c r="TV557" s="33"/>
      <c r="TW557" s="33"/>
      <c r="TX557" s="33"/>
      <c r="TY557" s="33"/>
      <c r="TZ557" s="33"/>
      <c r="UA557" s="33"/>
      <c r="UB557" s="33"/>
      <c r="UC557" s="33"/>
      <c r="UD557" s="33"/>
      <c r="UE557" s="33"/>
      <c r="UF557" s="33"/>
      <c r="UG557" s="33"/>
      <c r="UH557" s="33"/>
      <c r="UI557" s="33"/>
      <c r="UJ557" s="33"/>
      <c r="UK557" s="33"/>
      <c r="UL557" s="33"/>
    </row>
    <row r="558" spans="1:558" s="13" customFormat="1" x14ac:dyDescent="0.25">
      <c r="A558" s="54">
        <v>552</v>
      </c>
      <c r="B558" s="24" t="s">
        <v>703</v>
      </c>
      <c r="C558" s="54" t="s">
        <v>912</v>
      </c>
      <c r="D558" s="80" t="s">
        <v>269</v>
      </c>
      <c r="E558" s="80" t="s">
        <v>880</v>
      </c>
      <c r="F558" s="86" t="s">
        <v>921</v>
      </c>
      <c r="G558" s="25">
        <v>41000</v>
      </c>
      <c r="H558" s="87">
        <v>583.79</v>
      </c>
      <c r="I558" s="25">
        <v>25</v>
      </c>
      <c r="J558" s="85">
        <v>1176.7</v>
      </c>
      <c r="K558" s="60">
        <f t="shared" si="68"/>
        <v>2910.9999999999995</v>
      </c>
      <c r="L558" s="36">
        <f t="shared" si="69"/>
        <v>451.00000000000006</v>
      </c>
      <c r="M558" s="72">
        <v>1246.4000000000001</v>
      </c>
      <c r="N558" s="25">
        <f t="shared" si="70"/>
        <v>2906.9</v>
      </c>
      <c r="O558" s="25"/>
      <c r="P558" s="25">
        <f t="shared" si="71"/>
        <v>2423.1000000000004</v>
      </c>
      <c r="Q558" s="25">
        <f t="shared" si="72"/>
        <v>3031.8900000000003</v>
      </c>
      <c r="R558" s="25">
        <f t="shared" si="73"/>
        <v>6268.9</v>
      </c>
      <c r="S558" s="25">
        <f t="shared" si="67"/>
        <v>37968.11</v>
      </c>
      <c r="T558" s="37" t="s">
        <v>44</v>
      </c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  <c r="LD558" s="33"/>
      <c r="LE558" s="33"/>
      <c r="LF558" s="33"/>
      <c r="LG558" s="33"/>
      <c r="LH558" s="33"/>
      <c r="LI558" s="33"/>
      <c r="LJ558" s="33"/>
      <c r="LK558" s="33"/>
      <c r="LL558" s="33"/>
      <c r="LM558" s="33"/>
      <c r="LN558" s="33"/>
      <c r="LO558" s="33"/>
      <c r="LP558" s="33"/>
      <c r="LQ558" s="33"/>
      <c r="LR558" s="33"/>
      <c r="LS558" s="33"/>
      <c r="LT558" s="33"/>
      <c r="LU558" s="33"/>
      <c r="LV558" s="33"/>
      <c r="LW558" s="33"/>
      <c r="LX558" s="33"/>
      <c r="LY558" s="33"/>
      <c r="LZ558" s="33"/>
      <c r="MA558" s="33"/>
      <c r="MB558" s="33"/>
      <c r="MC558" s="33"/>
      <c r="MD558" s="33"/>
      <c r="ME558" s="33"/>
      <c r="MF558" s="33"/>
      <c r="MG558" s="33"/>
      <c r="MH558" s="33"/>
      <c r="MI558" s="33"/>
      <c r="MJ558" s="33"/>
      <c r="MK558" s="33"/>
      <c r="ML558" s="33"/>
      <c r="MM558" s="33"/>
      <c r="MN558" s="33"/>
      <c r="MO558" s="33"/>
      <c r="MP558" s="33"/>
      <c r="MQ558" s="33"/>
      <c r="MR558" s="33"/>
      <c r="MS558" s="33"/>
      <c r="MT558" s="33"/>
      <c r="MU558" s="33"/>
      <c r="MV558" s="33"/>
      <c r="MW558" s="33"/>
      <c r="MX558" s="33"/>
      <c r="MY558" s="33"/>
      <c r="MZ558" s="33"/>
      <c r="NA558" s="33"/>
      <c r="NB558" s="33"/>
      <c r="NC558" s="33"/>
      <c r="ND558" s="33"/>
      <c r="NE558" s="33"/>
      <c r="NF558" s="33"/>
      <c r="NG558" s="33"/>
      <c r="NH558" s="33"/>
      <c r="NI558" s="33"/>
      <c r="NJ558" s="33"/>
      <c r="NK558" s="33"/>
      <c r="NL558" s="33"/>
      <c r="NM558" s="33"/>
      <c r="NN558" s="33"/>
      <c r="NO558" s="33"/>
      <c r="NP558" s="33"/>
      <c r="NQ558" s="33"/>
      <c r="NR558" s="33"/>
      <c r="NS558" s="33"/>
      <c r="NT558" s="33"/>
      <c r="NU558" s="33"/>
      <c r="NV558" s="33"/>
      <c r="NW558" s="33"/>
      <c r="NX558" s="33"/>
      <c r="NY558" s="33"/>
      <c r="NZ558" s="33"/>
      <c r="OA558" s="33"/>
      <c r="OB558" s="33"/>
      <c r="OC558" s="33"/>
      <c r="OD558" s="33"/>
      <c r="OE558" s="33"/>
      <c r="OF558" s="33"/>
      <c r="OG558" s="33"/>
      <c r="OH558" s="33"/>
      <c r="OI558" s="33"/>
      <c r="OJ558" s="33"/>
      <c r="OK558" s="33"/>
      <c r="OL558" s="33"/>
      <c r="OM558" s="33"/>
      <c r="ON558" s="33"/>
      <c r="OO558" s="33"/>
      <c r="OP558" s="33"/>
      <c r="OQ558" s="33"/>
      <c r="OR558" s="33"/>
      <c r="OS558" s="33"/>
      <c r="OT558" s="33"/>
      <c r="OU558" s="33"/>
      <c r="OV558" s="33"/>
      <c r="OW558" s="33"/>
      <c r="OX558" s="33"/>
      <c r="OY558" s="33"/>
      <c r="OZ558" s="33"/>
      <c r="PA558" s="33"/>
      <c r="PB558" s="33"/>
      <c r="PC558" s="33"/>
      <c r="PD558" s="33"/>
      <c r="PE558" s="33"/>
      <c r="PF558" s="33"/>
      <c r="PG558" s="33"/>
      <c r="PH558" s="33"/>
      <c r="PI558" s="33"/>
      <c r="PJ558" s="33"/>
      <c r="PK558" s="33"/>
      <c r="PL558" s="33"/>
      <c r="PM558" s="33"/>
      <c r="PN558" s="33"/>
      <c r="PO558" s="33"/>
      <c r="PP558" s="33"/>
      <c r="PQ558" s="33"/>
      <c r="PR558" s="33"/>
      <c r="PS558" s="33"/>
      <c r="PT558" s="33"/>
      <c r="PU558" s="33"/>
      <c r="PV558" s="33"/>
      <c r="PW558" s="33"/>
      <c r="PX558" s="33"/>
      <c r="PY558" s="33"/>
      <c r="PZ558" s="33"/>
      <c r="QA558" s="33"/>
      <c r="QB558" s="33"/>
      <c r="QC558" s="33"/>
      <c r="QD558" s="33"/>
      <c r="QE558" s="33"/>
      <c r="QF558" s="33"/>
      <c r="QG558" s="33"/>
      <c r="QH558" s="33"/>
      <c r="QI558" s="33"/>
      <c r="QJ558" s="33"/>
      <c r="QK558" s="33"/>
      <c r="QL558" s="33"/>
      <c r="QM558" s="33"/>
      <c r="QN558" s="33"/>
      <c r="QO558" s="33"/>
      <c r="QP558" s="33"/>
      <c r="QQ558" s="33"/>
      <c r="QR558" s="33"/>
      <c r="QS558" s="33"/>
      <c r="QT558" s="33"/>
      <c r="QU558" s="33"/>
      <c r="QV558" s="33"/>
      <c r="QW558" s="33"/>
      <c r="QX558" s="33"/>
      <c r="QY558" s="33"/>
      <c r="QZ558" s="33"/>
      <c r="RA558" s="33"/>
      <c r="RB558" s="33"/>
      <c r="RC558" s="33"/>
      <c r="RD558" s="33"/>
      <c r="RE558" s="33"/>
      <c r="RF558" s="33"/>
      <c r="RG558" s="33"/>
      <c r="RH558" s="33"/>
      <c r="RI558" s="33"/>
      <c r="RJ558" s="33"/>
      <c r="RK558" s="33"/>
      <c r="RL558" s="33"/>
      <c r="RM558" s="33"/>
      <c r="RN558" s="33"/>
      <c r="RO558" s="33"/>
      <c r="RP558" s="33"/>
      <c r="RQ558" s="33"/>
      <c r="RR558" s="33"/>
      <c r="RS558" s="33"/>
      <c r="RT558" s="33"/>
      <c r="RU558" s="33"/>
      <c r="RV558" s="33"/>
      <c r="RW558" s="33"/>
      <c r="RX558" s="33"/>
      <c r="RY558" s="33"/>
      <c r="RZ558" s="33"/>
      <c r="SA558" s="33"/>
      <c r="SB558" s="33"/>
      <c r="SC558" s="33"/>
      <c r="SD558" s="33"/>
      <c r="SE558" s="33"/>
      <c r="SF558" s="33"/>
      <c r="SG558" s="33"/>
      <c r="SH558" s="33"/>
      <c r="SI558" s="33"/>
      <c r="SJ558" s="33"/>
      <c r="SK558" s="33"/>
      <c r="SL558" s="33"/>
      <c r="SM558" s="33"/>
      <c r="SN558" s="33"/>
      <c r="SO558" s="33"/>
      <c r="SP558" s="33"/>
      <c r="SQ558" s="33"/>
      <c r="SR558" s="33"/>
      <c r="SS558" s="33"/>
      <c r="ST558" s="33"/>
      <c r="SU558" s="33"/>
      <c r="SV558" s="33"/>
      <c r="SW558" s="33"/>
      <c r="SX558" s="33"/>
      <c r="SY558" s="33"/>
      <c r="SZ558" s="33"/>
      <c r="TA558" s="33"/>
      <c r="TB558" s="33"/>
      <c r="TC558" s="33"/>
      <c r="TD558" s="33"/>
      <c r="TE558" s="33"/>
      <c r="TF558" s="33"/>
      <c r="TG558" s="33"/>
      <c r="TH558" s="33"/>
      <c r="TI558" s="33"/>
      <c r="TJ558" s="33"/>
      <c r="TK558" s="33"/>
      <c r="TL558" s="33"/>
      <c r="TM558" s="33"/>
      <c r="TN558" s="33"/>
      <c r="TO558" s="33"/>
      <c r="TP558" s="33"/>
      <c r="TQ558" s="33"/>
      <c r="TR558" s="33"/>
      <c r="TS558" s="33"/>
      <c r="TT558" s="33"/>
      <c r="TU558" s="33"/>
      <c r="TV558" s="33"/>
      <c r="TW558" s="33"/>
      <c r="TX558" s="33"/>
      <c r="TY558" s="33"/>
      <c r="TZ558" s="33"/>
      <c r="UA558" s="33"/>
      <c r="UB558" s="33"/>
      <c r="UC558" s="33"/>
      <c r="UD558" s="33"/>
      <c r="UE558" s="33"/>
      <c r="UF558" s="33"/>
      <c r="UG558" s="33"/>
      <c r="UH558" s="33"/>
      <c r="UI558" s="33"/>
      <c r="UJ558" s="33"/>
      <c r="UK558" s="33"/>
      <c r="UL558" s="33"/>
    </row>
    <row r="559" spans="1:558" s="13" customFormat="1" x14ac:dyDescent="0.25">
      <c r="A559" s="54">
        <v>553</v>
      </c>
      <c r="B559" s="24" t="s">
        <v>705</v>
      </c>
      <c r="C559" s="54" t="s">
        <v>912</v>
      </c>
      <c r="D559" s="80" t="s">
        <v>269</v>
      </c>
      <c r="E559" s="80" t="s">
        <v>880</v>
      </c>
      <c r="F559" s="86" t="s">
        <v>921</v>
      </c>
      <c r="G559" s="25">
        <v>41000</v>
      </c>
      <c r="H559" s="87">
        <v>326.47000000000003</v>
      </c>
      <c r="I559" s="25">
        <v>25</v>
      </c>
      <c r="J559" s="85">
        <v>1176.7</v>
      </c>
      <c r="K559" s="60">
        <f t="shared" si="68"/>
        <v>2910.9999999999995</v>
      </c>
      <c r="L559" s="36">
        <f t="shared" si="69"/>
        <v>451.00000000000006</v>
      </c>
      <c r="M559" s="72">
        <v>1246.4000000000001</v>
      </c>
      <c r="N559" s="25">
        <f t="shared" si="70"/>
        <v>2906.9</v>
      </c>
      <c r="O559" s="25"/>
      <c r="P559" s="25">
        <f t="shared" si="71"/>
        <v>2423.1000000000004</v>
      </c>
      <c r="Q559" s="25">
        <f t="shared" si="72"/>
        <v>2774.57</v>
      </c>
      <c r="R559" s="25">
        <f t="shared" si="73"/>
        <v>6268.9</v>
      </c>
      <c r="S559" s="25">
        <f t="shared" si="67"/>
        <v>38225.43</v>
      </c>
      <c r="T559" s="37" t="s">
        <v>44</v>
      </c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  <c r="LD559" s="33"/>
      <c r="LE559" s="33"/>
      <c r="LF559" s="33"/>
      <c r="LG559" s="33"/>
      <c r="LH559" s="33"/>
      <c r="LI559" s="33"/>
      <c r="LJ559" s="33"/>
      <c r="LK559" s="33"/>
      <c r="LL559" s="33"/>
      <c r="LM559" s="33"/>
      <c r="LN559" s="33"/>
      <c r="LO559" s="33"/>
      <c r="LP559" s="33"/>
      <c r="LQ559" s="33"/>
      <c r="LR559" s="33"/>
      <c r="LS559" s="33"/>
      <c r="LT559" s="33"/>
      <c r="LU559" s="33"/>
      <c r="LV559" s="33"/>
      <c r="LW559" s="33"/>
      <c r="LX559" s="33"/>
      <c r="LY559" s="33"/>
      <c r="LZ559" s="33"/>
      <c r="MA559" s="33"/>
      <c r="MB559" s="33"/>
      <c r="MC559" s="33"/>
      <c r="MD559" s="33"/>
      <c r="ME559" s="33"/>
      <c r="MF559" s="33"/>
      <c r="MG559" s="33"/>
      <c r="MH559" s="33"/>
      <c r="MI559" s="33"/>
      <c r="MJ559" s="33"/>
      <c r="MK559" s="33"/>
      <c r="ML559" s="33"/>
      <c r="MM559" s="33"/>
      <c r="MN559" s="33"/>
      <c r="MO559" s="33"/>
      <c r="MP559" s="33"/>
      <c r="MQ559" s="33"/>
      <c r="MR559" s="33"/>
      <c r="MS559" s="33"/>
      <c r="MT559" s="33"/>
      <c r="MU559" s="33"/>
      <c r="MV559" s="33"/>
      <c r="MW559" s="33"/>
      <c r="MX559" s="33"/>
      <c r="MY559" s="33"/>
      <c r="MZ559" s="33"/>
      <c r="NA559" s="33"/>
      <c r="NB559" s="33"/>
      <c r="NC559" s="33"/>
      <c r="ND559" s="33"/>
      <c r="NE559" s="33"/>
      <c r="NF559" s="33"/>
      <c r="NG559" s="33"/>
      <c r="NH559" s="33"/>
      <c r="NI559" s="33"/>
      <c r="NJ559" s="33"/>
      <c r="NK559" s="33"/>
      <c r="NL559" s="33"/>
      <c r="NM559" s="33"/>
      <c r="NN559" s="33"/>
      <c r="NO559" s="33"/>
      <c r="NP559" s="33"/>
      <c r="NQ559" s="33"/>
      <c r="NR559" s="33"/>
      <c r="NS559" s="33"/>
      <c r="NT559" s="33"/>
      <c r="NU559" s="33"/>
      <c r="NV559" s="33"/>
      <c r="NW559" s="33"/>
      <c r="NX559" s="33"/>
      <c r="NY559" s="33"/>
      <c r="NZ559" s="33"/>
      <c r="OA559" s="33"/>
      <c r="OB559" s="33"/>
      <c r="OC559" s="33"/>
      <c r="OD559" s="33"/>
      <c r="OE559" s="33"/>
      <c r="OF559" s="33"/>
      <c r="OG559" s="33"/>
      <c r="OH559" s="33"/>
      <c r="OI559" s="33"/>
      <c r="OJ559" s="33"/>
      <c r="OK559" s="33"/>
      <c r="OL559" s="33"/>
      <c r="OM559" s="33"/>
      <c r="ON559" s="33"/>
      <c r="OO559" s="33"/>
      <c r="OP559" s="33"/>
      <c r="OQ559" s="33"/>
      <c r="OR559" s="33"/>
      <c r="OS559" s="33"/>
      <c r="OT559" s="33"/>
      <c r="OU559" s="33"/>
      <c r="OV559" s="33"/>
      <c r="OW559" s="33"/>
      <c r="OX559" s="33"/>
      <c r="OY559" s="33"/>
      <c r="OZ559" s="33"/>
      <c r="PA559" s="33"/>
      <c r="PB559" s="33"/>
      <c r="PC559" s="33"/>
      <c r="PD559" s="33"/>
      <c r="PE559" s="33"/>
      <c r="PF559" s="33"/>
      <c r="PG559" s="33"/>
      <c r="PH559" s="33"/>
      <c r="PI559" s="33"/>
      <c r="PJ559" s="33"/>
      <c r="PK559" s="33"/>
      <c r="PL559" s="33"/>
      <c r="PM559" s="33"/>
      <c r="PN559" s="33"/>
      <c r="PO559" s="33"/>
      <c r="PP559" s="33"/>
      <c r="PQ559" s="33"/>
      <c r="PR559" s="33"/>
      <c r="PS559" s="33"/>
      <c r="PT559" s="33"/>
      <c r="PU559" s="33"/>
      <c r="PV559" s="33"/>
      <c r="PW559" s="33"/>
      <c r="PX559" s="33"/>
      <c r="PY559" s="33"/>
      <c r="PZ559" s="33"/>
      <c r="QA559" s="33"/>
      <c r="QB559" s="33"/>
      <c r="QC559" s="33"/>
      <c r="QD559" s="33"/>
      <c r="QE559" s="33"/>
      <c r="QF559" s="33"/>
      <c r="QG559" s="33"/>
      <c r="QH559" s="33"/>
      <c r="QI559" s="33"/>
      <c r="QJ559" s="33"/>
      <c r="QK559" s="33"/>
      <c r="QL559" s="33"/>
      <c r="QM559" s="33"/>
      <c r="QN559" s="33"/>
      <c r="QO559" s="33"/>
      <c r="QP559" s="33"/>
      <c r="QQ559" s="33"/>
      <c r="QR559" s="33"/>
      <c r="QS559" s="33"/>
      <c r="QT559" s="33"/>
      <c r="QU559" s="33"/>
      <c r="QV559" s="33"/>
      <c r="QW559" s="33"/>
      <c r="QX559" s="33"/>
      <c r="QY559" s="33"/>
      <c r="QZ559" s="33"/>
      <c r="RA559" s="33"/>
      <c r="RB559" s="33"/>
      <c r="RC559" s="33"/>
      <c r="RD559" s="33"/>
      <c r="RE559" s="33"/>
      <c r="RF559" s="33"/>
      <c r="RG559" s="33"/>
      <c r="RH559" s="33"/>
      <c r="RI559" s="33"/>
      <c r="RJ559" s="33"/>
      <c r="RK559" s="33"/>
      <c r="RL559" s="33"/>
      <c r="RM559" s="33"/>
      <c r="RN559" s="33"/>
      <c r="RO559" s="33"/>
      <c r="RP559" s="33"/>
      <c r="RQ559" s="33"/>
      <c r="RR559" s="33"/>
      <c r="RS559" s="33"/>
      <c r="RT559" s="33"/>
      <c r="RU559" s="33"/>
      <c r="RV559" s="33"/>
      <c r="RW559" s="33"/>
      <c r="RX559" s="33"/>
      <c r="RY559" s="33"/>
      <c r="RZ559" s="33"/>
      <c r="SA559" s="33"/>
      <c r="SB559" s="33"/>
      <c r="SC559" s="33"/>
      <c r="SD559" s="33"/>
      <c r="SE559" s="33"/>
      <c r="SF559" s="33"/>
      <c r="SG559" s="33"/>
      <c r="SH559" s="33"/>
      <c r="SI559" s="33"/>
      <c r="SJ559" s="33"/>
      <c r="SK559" s="33"/>
      <c r="SL559" s="33"/>
      <c r="SM559" s="33"/>
      <c r="SN559" s="33"/>
      <c r="SO559" s="33"/>
      <c r="SP559" s="33"/>
      <c r="SQ559" s="33"/>
      <c r="SR559" s="33"/>
      <c r="SS559" s="33"/>
      <c r="ST559" s="33"/>
      <c r="SU559" s="33"/>
      <c r="SV559" s="33"/>
      <c r="SW559" s="33"/>
      <c r="SX559" s="33"/>
      <c r="SY559" s="33"/>
      <c r="SZ559" s="33"/>
      <c r="TA559" s="33"/>
      <c r="TB559" s="33"/>
      <c r="TC559" s="33"/>
      <c r="TD559" s="33"/>
      <c r="TE559" s="33"/>
      <c r="TF559" s="33"/>
      <c r="TG559" s="33"/>
      <c r="TH559" s="33"/>
      <c r="TI559" s="33"/>
      <c r="TJ559" s="33"/>
      <c r="TK559" s="33"/>
      <c r="TL559" s="33"/>
      <c r="TM559" s="33"/>
      <c r="TN559" s="33"/>
      <c r="TO559" s="33"/>
      <c r="TP559" s="33"/>
      <c r="TQ559" s="33"/>
      <c r="TR559" s="33"/>
      <c r="TS559" s="33"/>
      <c r="TT559" s="33"/>
      <c r="TU559" s="33"/>
      <c r="TV559" s="33"/>
      <c r="TW559" s="33"/>
      <c r="TX559" s="33"/>
      <c r="TY559" s="33"/>
      <c r="TZ559" s="33"/>
      <c r="UA559" s="33"/>
      <c r="UB559" s="33"/>
      <c r="UC559" s="33"/>
      <c r="UD559" s="33"/>
      <c r="UE559" s="33"/>
      <c r="UF559" s="33"/>
      <c r="UG559" s="33"/>
      <c r="UH559" s="33"/>
      <c r="UI559" s="33"/>
      <c r="UJ559" s="33"/>
      <c r="UK559" s="33"/>
      <c r="UL559" s="33"/>
    </row>
    <row r="560" spans="1:558" s="13" customFormat="1" x14ac:dyDescent="0.25">
      <c r="A560" s="54">
        <v>554</v>
      </c>
      <c r="B560" s="24" t="s">
        <v>706</v>
      </c>
      <c r="C560" s="54" t="s">
        <v>913</v>
      </c>
      <c r="D560" s="80" t="s">
        <v>269</v>
      </c>
      <c r="E560" s="80" t="s">
        <v>880</v>
      </c>
      <c r="F560" s="86" t="s">
        <v>921</v>
      </c>
      <c r="G560" s="25">
        <v>41000</v>
      </c>
      <c r="H560" s="87">
        <v>583.79</v>
      </c>
      <c r="I560" s="25">
        <v>25</v>
      </c>
      <c r="J560" s="85">
        <v>1176.7</v>
      </c>
      <c r="K560" s="60">
        <f t="shared" si="68"/>
        <v>2910.9999999999995</v>
      </c>
      <c r="L560" s="36">
        <f t="shared" si="69"/>
        <v>451.00000000000006</v>
      </c>
      <c r="M560" s="72">
        <v>1246.4000000000001</v>
      </c>
      <c r="N560" s="25">
        <f t="shared" si="70"/>
        <v>2906.9</v>
      </c>
      <c r="O560" s="25"/>
      <c r="P560" s="25">
        <f t="shared" si="71"/>
        <v>2423.1000000000004</v>
      </c>
      <c r="Q560" s="25">
        <f t="shared" si="72"/>
        <v>3031.8900000000003</v>
      </c>
      <c r="R560" s="25">
        <f t="shared" si="73"/>
        <v>6268.9</v>
      </c>
      <c r="S560" s="25">
        <f t="shared" si="67"/>
        <v>37968.11</v>
      </c>
      <c r="T560" s="37" t="s">
        <v>44</v>
      </c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  <c r="LD560" s="33"/>
      <c r="LE560" s="33"/>
      <c r="LF560" s="33"/>
      <c r="LG560" s="33"/>
      <c r="LH560" s="33"/>
      <c r="LI560" s="33"/>
      <c r="LJ560" s="33"/>
      <c r="LK560" s="33"/>
      <c r="LL560" s="33"/>
      <c r="LM560" s="33"/>
      <c r="LN560" s="33"/>
      <c r="LO560" s="33"/>
      <c r="LP560" s="33"/>
      <c r="LQ560" s="33"/>
      <c r="LR560" s="33"/>
      <c r="LS560" s="33"/>
      <c r="LT560" s="33"/>
      <c r="LU560" s="33"/>
      <c r="LV560" s="33"/>
      <c r="LW560" s="33"/>
      <c r="LX560" s="33"/>
      <c r="LY560" s="33"/>
      <c r="LZ560" s="33"/>
      <c r="MA560" s="33"/>
      <c r="MB560" s="33"/>
      <c r="MC560" s="33"/>
      <c r="MD560" s="33"/>
      <c r="ME560" s="33"/>
      <c r="MF560" s="33"/>
      <c r="MG560" s="33"/>
      <c r="MH560" s="33"/>
      <c r="MI560" s="33"/>
      <c r="MJ560" s="33"/>
      <c r="MK560" s="33"/>
      <c r="ML560" s="33"/>
      <c r="MM560" s="33"/>
      <c r="MN560" s="33"/>
      <c r="MO560" s="33"/>
      <c r="MP560" s="33"/>
      <c r="MQ560" s="33"/>
      <c r="MR560" s="33"/>
      <c r="MS560" s="33"/>
      <c r="MT560" s="33"/>
      <c r="MU560" s="33"/>
      <c r="MV560" s="33"/>
      <c r="MW560" s="33"/>
      <c r="MX560" s="33"/>
      <c r="MY560" s="33"/>
      <c r="MZ560" s="33"/>
      <c r="NA560" s="33"/>
      <c r="NB560" s="33"/>
      <c r="NC560" s="33"/>
      <c r="ND560" s="33"/>
      <c r="NE560" s="33"/>
      <c r="NF560" s="33"/>
      <c r="NG560" s="33"/>
      <c r="NH560" s="33"/>
      <c r="NI560" s="33"/>
      <c r="NJ560" s="33"/>
      <c r="NK560" s="33"/>
      <c r="NL560" s="33"/>
      <c r="NM560" s="33"/>
      <c r="NN560" s="33"/>
      <c r="NO560" s="33"/>
      <c r="NP560" s="33"/>
      <c r="NQ560" s="33"/>
      <c r="NR560" s="33"/>
      <c r="NS560" s="33"/>
      <c r="NT560" s="33"/>
      <c r="NU560" s="33"/>
      <c r="NV560" s="33"/>
      <c r="NW560" s="33"/>
      <c r="NX560" s="33"/>
      <c r="NY560" s="33"/>
      <c r="NZ560" s="33"/>
      <c r="OA560" s="33"/>
      <c r="OB560" s="33"/>
      <c r="OC560" s="33"/>
      <c r="OD560" s="33"/>
      <c r="OE560" s="33"/>
      <c r="OF560" s="33"/>
      <c r="OG560" s="33"/>
      <c r="OH560" s="33"/>
      <c r="OI560" s="33"/>
      <c r="OJ560" s="33"/>
      <c r="OK560" s="33"/>
      <c r="OL560" s="33"/>
      <c r="OM560" s="33"/>
      <c r="ON560" s="33"/>
      <c r="OO560" s="33"/>
      <c r="OP560" s="33"/>
      <c r="OQ560" s="33"/>
      <c r="OR560" s="33"/>
      <c r="OS560" s="33"/>
      <c r="OT560" s="33"/>
      <c r="OU560" s="33"/>
      <c r="OV560" s="33"/>
      <c r="OW560" s="33"/>
      <c r="OX560" s="33"/>
      <c r="OY560" s="33"/>
      <c r="OZ560" s="33"/>
      <c r="PA560" s="33"/>
      <c r="PB560" s="33"/>
      <c r="PC560" s="33"/>
      <c r="PD560" s="33"/>
      <c r="PE560" s="33"/>
      <c r="PF560" s="33"/>
      <c r="PG560" s="33"/>
      <c r="PH560" s="33"/>
      <c r="PI560" s="33"/>
      <c r="PJ560" s="33"/>
      <c r="PK560" s="33"/>
      <c r="PL560" s="33"/>
      <c r="PM560" s="33"/>
      <c r="PN560" s="33"/>
      <c r="PO560" s="33"/>
      <c r="PP560" s="33"/>
      <c r="PQ560" s="33"/>
      <c r="PR560" s="33"/>
      <c r="PS560" s="33"/>
      <c r="PT560" s="33"/>
      <c r="PU560" s="33"/>
      <c r="PV560" s="33"/>
      <c r="PW560" s="33"/>
      <c r="PX560" s="33"/>
      <c r="PY560" s="33"/>
      <c r="PZ560" s="33"/>
      <c r="QA560" s="33"/>
      <c r="QB560" s="33"/>
      <c r="QC560" s="33"/>
      <c r="QD560" s="33"/>
      <c r="QE560" s="33"/>
      <c r="QF560" s="33"/>
      <c r="QG560" s="33"/>
      <c r="QH560" s="33"/>
      <c r="QI560" s="33"/>
      <c r="QJ560" s="33"/>
      <c r="QK560" s="33"/>
      <c r="QL560" s="33"/>
      <c r="QM560" s="33"/>
      <c r="QN560" s="33"/>
      <c r="QO560" s="33"/>
      <c r="QP560" s="33"/>
      <c r="QQ560" s="33"/>
      <c r="QR560" s="33"/>
      <c r="QS560" s="33"/>
      <c r="QT560" s="33"/>
      <c r="QU560" s="33"/>
      <c r="QV560" s="33"/>
      <c r="QW560" s="33"/>
      <c r="QX560" s="33"/>
      <c r="QY560" s="33"/>
      <c r="QZ560" s="33"/>
      <c r="RA560" s="33"/>
      <c r="RB560" s="33"/>
      <c r="RC560" s="33"/>
      <c r="RD560" s="33"/>
      <c r="RE560" s="33"/>
      <c r="RF560" s="33"/>
      <c r="RG560" s="33"/>
      <c r="RH560" s="33"/>
      <c r="RI560" s="33"/>
      <c r="RJ560" s="33"/>
      <c r="RK560" s="33"/>
      <c r="RL560" s="33"/>
      <c r="RM560" s="33"/>
      <c r="RN560" s="33"/>
      <c r="RO560" s="33"/>
      <c r="RP560" s="33"/>
      <c r="RQ560" s="33"/>
      <c r="RR560" s="33"/>
      <c r="RS560" s="33"/>
      <c r="RT560" s="33"/>
      <c r="RU560" s="33"/>
      <c r="RV560" s="33"/>
      <c r="RW560" s="33"/>
      <c r="RX560" s="33"/>
      <c r="RY560" s="33"/>
      <c r="RZ560" s="33"/>
      <c r="SA560" s="33"/>
      <c r="SB560" s="33"/>
      <c r="SC560" s="33"/>
      <c r="SD560" s="33"/>
      <c r="SE560" s="33"/>
      <c r="SF560" s="33"/>
      <c r="SG560" s="33"/>
      <c r="SH560" s="33"/>
      <c r="SI560" s="33"/>
      <c r="SJ560" s="33"/>
      <c r="SK560" s="33"/>
      <c r="SL560" s="33"/>
      <c r="SM560" s="33"/>
      <c r="SN560" s="33"/>
      <c r="SO560" s="33"/>
      <c r="SP560" s="33"/>
      <c r="SQ560" s="33"/>
      <c r="SR560" s="33"/>
      <c r="SS560" s="33"/>
      <c r="ST560" s="33"/>
      <c r="SU560" s="33"/>
      <c r="SV560" s="33"/>
      <c r="SW560" s="33"/>
      <c r="SX560" s="33"/>
      <c r="SY560" s="33"/>
      <c r="SZ560" s="33"/>
      <c r="TA560" s="33"/>
      <c r="TB560" s="33"/>
      <c r="TC560" s="33"/>
      <c r="TD560" s="33"/>
      <c r="TE560" s="33"/>
      <c r="TF560" s="33"/>
      <c r="TG560" s="33"/>
      <c r="TH560" s="33"/>
      <c r="TI560" s="33"/>
      <c r="TJ560" s="33"/>
      <c r="TK560" s="33"/>
      <c r="TL560" s="33"/>
      <c r="TM560" s="33"/>
      <c r="TN560" s="33"/>
      <c r="TO560" s="33"/>
      <c r="TP560" s="33"/>
      <c r="TQ560" s="33"/>
      <c r="TR560" s="33"/>
      <c r="TS560" s="33"/>
      <c r="TT560" s="33"/>
      <c r="TU560" s="33"/>
      <c r="TV560" s="33"/>
      <c r="TW560" s="33"/>
      <c r="TX560" s="33"/>
      <c r="TY560" s="33"/>
      <c r="TZ560" s="33"/>
      <c r="UA560" s="33"/>
      <c r="UB560" s="33"/>
      <c r="UC560" s="33"/>
      <c r="UD560" s="33"/>
      <c r="UE560" s="33"/>
      <c r="UF560" s="33"/>
      <c r="UG560" s="33"/>
      <c r="UH560" s="33"/>
      <c r="UI560" s="33"/>
      <c r="UJ560" s="33"/>
      <c r="UK560" s="33"/>
      <c r="UL560" s="33"/>
    </row>
    <row r="561" spans="1:558" s="19" customFormat="1" x14ac:dyDescent="0.25">
      <c r="A561" s="54">
        <v>555</v>
      </c>
      <c r="B561" s="24" t="s">
        <v>812</v>
      </c>
      <c r="C561" s="54" t="s">
        <v>913</v>
      </c>
      <c r="D561" s="80" t="s">
        <v>269</v>
      </c>
      <c r="E561" s="80" t="s">
        <v>166</v>
      </c>
      <c r="F561" s="86" t="s">
        <v>920</v>
      </c>
      <c r="G561" s="25">
        <v>41000</v>
      </c>
      <c r="H561" s="87">
        <v>583.79</v>
      </c>
      <c r="I561" s="25">
        <v>25</v>
      </c>
      <c r="J561" s="85">
        <v>1176.7</v>
      </c>
      <c r="K561" s="60">
        <f t="shared" si="68"/>
        <v>2910.9999999999995</v>
      </c>
      <c r="L561" s="36">
        <f t="shared" si="69"/>
        <v>451.00000000000006</v>
      </c>
      <c r="M561" s="72">
        <v>1246.4000000000001</v>
      </c>
      <c r="N561" s="25">
        <f t="shared" si="70"/>
        <v>2906.9</v>
      </c>
      <c r="O561" s="25"/>
      <c r="P561" s="25">
        <f t="shared" si="71"/>
        <v>2423.1000000000004</v>
      </c>
      <c r="Q561" s="25">
        <f t="shared" si="72"/>
        <v>3031.8900000000003</v>
      </c>
      <c r="R561" s="25">
        <f t="shared" si="73"/>
        <v>6268.9</v>
      </c>
      <c r="S561" s="25">
        <f t="shared" si="67"/>
        <v>37968.11</v>
      </c>
      <c r="T561" s="37" t="s">
        <v>44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  <c r="HY561" s="39"/>
      <c r="HZ561" s="39"/>
      <c r="IA561" s="39"/>
      <c r="IB561" s="39"/>
      <c r="IC561" s="39"/>
      <c r="ID561" s="39"/>
      <c r="IE561" s="39"/>
      <c r="IF561" s="39"/>
      <c r="IG561" s="39"/>
      <c r="IH561" s="39"/>
      <c r="II561" s="39"/>
      <c r="IJ561" s="39"/>
      <c r="IK561" s="39"/>
      <c r="IL561" s="39"/>
      <c r="IM561" s="39"/>
      <c r="IN561" s="39"/>
      <c r="IO561" s="39"/>
      <c r="IP561" s="39"/>
      <c r="IQ561" s="39"/>
      <c r="IR561" s="39"/>
      <c r="IS561" s="39"/>
      <c r="IT561" s="39"/>
      <c r="IU561" s="39"/>
      <c r="IV561" s="39"/>
      <c r="IW561" s="39"/>
      <c r="IX561" s="39"/>
      <c r="IY561" s="39"/>
      <c r="IZ561" s="39"/>
      <c r="JA561" s="39"/>
      <c r="JB561" s="39"/>
      <c r="JC561" s="39"/>
      <c r="JD561" s="39"/>
      <c r="JE561" s="39"/>
      <c r="JF561" s="39"/>
      <c r="JG561" s="39"/>
      <c r="JH561" s="39"/>
      <c r="JI561" s="39"/>
      <c r="JJ561" s="39"/>
      <c r="JK561" s="39"/>
      <c r="JL561" s="39"/>
      <c r="JM561" s="39"/>
      <c r="JN561" s="39"/>
      <c r="JO561" s="39"/>
      <c r="JP561" s="39"/>
      <c r="JQ561" s="39"/>
      <c r="JR561" s="39"/>
      <c r="JS561" s="39"/>
      <c r="JT561" s="39"/>
      <c r="JU561" s="39"/>
      <c r="JV561" s="39"/>
      <c r="JW561" s="39"/>
      <c r="JX561" s="39"/>
      <c r="JY561" s="39"/>
      <c r="JZ561" s="39"/>
      <c r="KA561" s="39"/>
      <c r="KB561" s="39"/>
      <c r="KC561" s="39"/>
      <c r="KD561" s="39"/>
      <c r="KE561" s="39"/>
      <c r="KF561" s="39"/>
      <c r="KG561" s="39"/>
      <c r="KH561" s="39"/>
      <c r="KI561" s="39"/>
      <c r="KJ561" s="39"/>
      <c r="KK561" s="39"/>
      <c r="KL561" s="39"/>
      <c r="KM561" s="39"/>
      <c r="KN561" s="39"/>
      <c r="KO561" s="39"/>
      <c r="KP561" s="39"/>
      <c r="KQ561" s="39"/>
      <c r="KR561" s="39"/>
      <c r="KS561" s="39"/>
      <c r="KT561" s="39"/>
      <c r="KU561" s="39"/>
      <c r="KV561" s="39"/>
      <c r="KW561" s="39"/>
      <c r="KX561" s="39"/>
      <c r="KY561" s="39"/>
      <c r="KZ561" s="39"/>
      <c r="LA561" s="39"/>
      <c r="LB561" s="39"/>
      <c r="LC561" s="39"/>
      <c r="LD561" s="39"/>
      <c r="LE561" s="39"/>
      <c r="LF561" s="39"/>
      <c r="LG561" s="39"/>
      <c r="LH561" s="39"/>
      <c r="LI561" s="39"/>
      <c r="LJ561" s="39"/>
      <c r="LK561" s="39"/>
      <c r="LL561" s="39"/>
      <c r="LM561" s="39"/>
      <c r="LN561" s="39"/>
      <c r="LO561" s="39"/>
      <c r="LP561" s="39"/>
      <c r="LQ561" s="39"/>
      <c r="LR561" s="39"/>
      <c r="LS561" s="39"/>
      <c r="LT561" s="39"/>
      <c r="LU561" s="39"/>
      <c r="LV561" s="39"/>
      <c r="LW561" s="39"/>
      <c r="LX561" s="39"/>
      <c r="LY561" s="39"/>
      <c r="LZ561" s="39"/>
      <c r="MA561" s="39"/>
      <c r="MB561" s="39"/>
      <c r="MC561" s="39"/>
      <c r="MD561" s="39"/>
      <c r="ME561" s="39"/>
      <c r="MF561" s="39"/>
      <c r="MG561" s="39"/>
      <c r="MH561" s="39"/>
      <c r="MI561" s="39"/>
      <c r="MJ561" s="39"/>
      <c r="MK561" s="39"/>
      <c r="ML561" s="39"/>
      <c r="MM561" s="39"/>
      <c r="MN561" s="39"/>
      <c r="MO561" s="39"/>
      <c r="MP561" s="39"/>
      <c r="MQ561" s="39"/>
      <c r="MR561" s="39"/>
      <c r="MS561" s="39"/>
      <c r="MT561" s="39"/>
      <c r="MU561" s="39"/>
      <c r="MV561" s="39"/>
      <c r="MW561" s="39"/>
      <c r="MX561" s="39"/>
      <c r="MY561" s="39"/>
      <c r="MZ561" s="39"/>
      <c r="NA561" s="39"/>
      <c r="NB561" s="39"/>
      <c r="NC561" s="39"/>
      <c r="ND561" s="39"/>
      <c r="NE561" s="39"/>
      <c r="NF561" s="39"/>
      <c r="NG561" s="39"/>
      <c r="NH561" s="39"/>
      <c r="NI561" s="39"/>
      <c r="NJ561" s="39"/>
      <c r="NK561" s="39"/>
      <c r="NL561" s="39"/>
      <c r="NM561" s="39"/>
      <c r="NN561" s="39"/>
      <c r="NO561" s="39"/>
      <c r="NP561" s="39"/>
      <c r="NQ561" s="39"/>
      <c r="NR561" s="39"/>
      <c r="NS561" s="39"/>
      <c r="NT561" s="39"/>
      <c r="NU561" s="39"/>
      <c r="NV561" s="39"/>
      <c r="NW561" s="39"/>
      <c r="NX561" s="39"/>
      <c r="NY561" s="39"/>
      <c r="NZ561" s="39"/>
      <c r="OA561" s="39"/>
      <c r="OB561" s="39"/>
      <c r="OC561" s="39"/>
      <c r="OD561" s="39"/>
      <c r="OE561" s="39"/>
      <c r="OF561" s="39"/>
      <c r="OG561" s="39"/>
      <c r="OH561" s="39"/>
      <c r="OI561" s="39"/>
      <c r="OJ561" s="39"/>
      <c r="OK561" s="39"/>
      <c r="OL561" s="39"/>
      <c r="OM561" s="39"/>
      <c r="ON561" s="39"/>
      <c r="OO561" s="39"/>
      <c r="OP561" s="39"/>
      <c r="OQ561" s="39"/>
      <c r="OR561" s="39"/>
      <c r="OS561" s="39"/>
      <c r="OT561" s="39"/>
      <c r="OU561" s="39"/>
      <c r="OV561" s="39"/>
      <c r="OW561" s="39"/>
      <c r="OX561" s="39"/>
      <c r="OY561" s="39"/>
      <c r="OZ561" s="39"/>
      <c r="PA561" s="39"/>
      <c r="PB561" s="39"/>
      <c r="PC561" s="39"/>
      <c r="PD561" s="39"/>
      <c r="PE561" s="39"/>
      <c r="PF561" s="39"/>
      <c r="PG561" s="39"/>
      <c r="PH561" s="39"/>
      <c r="PI561" s="39"/>
      <c r="PJ561" s="39"/>
      <c r="PK561" s="39"/>
      <c r="PL561" s="39"/>
      <c r="PM561" s="39"/>
      <c r="PN561" s="39"/>
      <c r="PO561" s="39"/>
      <c r="PP561" s="39"/>
      <c r="PQ561" s="39"/>
      <c r="PR561" s="39"/>
      <c r="PS561" s="39"/>
      <c r="PT561" s="39"/>
      <c r="PU561" s="39"/>
      <c r="PV561" s="39"/>
      <c r="PW561" s="39"/>
      <c r="PX561" s="39"/>
      <c r="PY561" s="39"/>
      <c r="PZ561" s="39"/>
      <c r="QA561" s="39"/>
      <c r="QB561" s="39"/>
      <c r="QC561" s="39"/>
      <c r="QD561" s="39"/>
      <c r="QE561" s="39"/>
      <c r="QF561" s="39"/>
      <c r="QG561" s="39"/>
      <c r="QH561" s="39"/>
      <c r="QI561" s="39"/>
      <c r="QJ561" s="39"/>
      <c r="QK561" s="39"/>
      <c r="QL561" s="39"/>
      <c r="QM561" s="39"/>
      <c r="QN561" s="39"/>
      <c r="QO561" s="39"/>
      <c r="QP561" s="39"/>
      <c r="QQ561" s="39"/>
      <c r="QR561" s="39"/>
      <c r="QS561" s="39"/>
      <c r="QT561" s="39"/>
      <c r="QU561" s="39"/>
      <c r="QV561" s="39"/>
      <c r="QW561" s="39"/>
      <c r="QX561" s="39"/>
      <c r="QY561" s="39"/>
      <c r="QZ561" s="39"/>
      <c r="RA561" s="39"/>
      <c r="RB561" s="39"/>
      <c r="RC561" s="39"/>
      <c r="RD561" s="39"/>
      <c r="RE561" s="39"/>
      <c r="RF561" s="39"/>
      <c r="RG561" s="39"/>
      <c r="RH561" s="39"/>
      <c r="RI561" s="39"/>
      <c r="RJ561" s="39"/>
      <c r="RK561" s="39"/>
      <c r="RL561" s="39"/>
      <c r="RM561" s="39"/>
      <c r="RN561" s="39"/>
      <c r="RO561" s="39"/>
      <c r="RP561" s="39"/>
      <c r="RQ561" s="39"/>
      <c r="RR561" s="39"/>
      <c r="RS561" s="39"/>
      <c r="RT561" s="39"/>
      <c r="RU561" s="39"/>
      <c r="RV561" s="39"/>
      <c r="RW561" s="39"/>
      <c r="RX561" s="39"/>
      <c r="RY561" s="39"/>
      <c r="RZ561" s="39"/>
      <c r="SA561" s="39"/>
      <c r="SB561" s="39"/>
      <c r="SC561" s="39"/>
      <c r="SD561" s="39"/>
      <c r="SE561" s="39"/>
      <c r="SF561" s="39"/>
      <c r="SG561" s="39"/>
      <c r="SH561" s="39"/>
      <c r="SI561" s="39"/>
      <c r="SJ561" s="39"/>
      <c r="SK561" s="39"/>
      <c r="SL561" s="39"/>
      <c r="SM561" s="39"/>
      <c r="SN561" s="39"/>
      <c r="SO561" s="39"/>
      <c r="SP561" s="39"/>
      <c r="SQ561" s="39"/>
      <c r="SR561" s="39"/>
      <c r="SS561" s="39"/>
      <c r="ST561" s="39"/>
      <c r="SU561" s="39"/>
      <c r="SV561" s="39"/>
      <c r="SW561" s="39"/>
      <c r="SX561" s="39"/>
      <c r="SY561" s="39"/>
      <c r="SZ561" s="39"/>
      <c r="TA561" s="39"/>
      <c r="TB561" s="39"/>
      <c r="TC561" s="39"/>
      <c r="TD561" s="39"/>
      <c r="TE561" s="39"/>
      <c r="TF561" s="39"/>
      <c r="TG561" s="39"/>
      <c r="TH561" s="39"/>
      <c r="TI561" s="39"/>
      <c r="TJ561" s="39"/>
      <c r="TK561" s="39"/>
      <c r="TL561" s="39"/>
      <c r="TM561" s="39"/>
      <c r="TN561" s="39"/>
      <c r="TO561" s="39"/>
      <c r="TP561" s="39"/>
      <c r="TQ561" s="39"/>
      <c r="TR561" s="39"/>
      <c r="TS561" s="39"/>
      <c r="TT561" s="39"/>
      <c r="TU561" s="39"/>
      <c r="TV561" s="39"/>
      <c r="TW561" s="39"/>
      <c r="TX561" s="39"/>
      <c r="TY561" s="39"/>
      <c r="TZ561" s="39"/>
      <c r="UA561" s="39"/>
      <c r="UB561" s="39"/>
      <c r="UC561" s="39"/>
      <c r="UD561" s="39"/>
      <c r="UE561" s="39"/>
      <c r="UF561" s="39"/>
      <c r="UG561" s="39"/>
      <c r="UH561" s="39"/>
      <c r="UI561" s="39"/>
      <c r="UJ561" s="39"/>
      <c r="UK561" s="39"/>
      <c r="UL561" s="39"/>
    </row>
    <row r="562" spans="1:558" s="13" customFormat="1" x14ac:dyDescent="0.25">
      <c r="A562" s="54">
        <v>556</v>
      </c>
      <c r="B562" s="24" t="s">
        <v>837</v>
      </c>
      <c r="C562" s="54" t="s">
        <v>913</v>
      </c>
      <c r="D562" s="80" t="s">
        <v>269</v>
      </c>
      <c r="E562" s="80" t="s">
        <v>847</v>
      </c>
      <c r="F562" s="86" t="s">
        <v>921</v>
      </c>
      <c r="G562" s="25">
        <v>50000</v>
      </c>
      <c r="H562" s="85">
        <v>1854</v>
      </c>
      <c r="I562" s="25">
        <v>25</v>
      </c>
      <c r="J562" s="85">
        <v>1435</v>
      </c>
      <c r="K562" s="60">
        <f t="shared" si="68"/>
        <v>3549.9999999999995</v>
      </c>
      <c r="L562" s="36">
        <f t="shared" si="69"/>
        <v>550</v>
      </c>
      <c r="M562" s="72">
        <v>1520</v>
      </c>
      <c r="N562" s="25">
        <f t="shared" si="70"/>
        <v>3545.0000000000005</v>
      </c>
      <c r="O562" s="25"/>
      <c r="P562" s="25">
        <f t="shared" si="71"/>
        <v>2955</v>
      </c>
      <c r="Q562" s="25">
        <f t="shared" si="72"/>
        <v>4834</v>
      </c>
      <c r="R562" s="25">
        <f t="shared" si="73"/>
        <v>7645</v>
      </c>
      <c r="S562" s="25">
        <f t="shared" si="67"/>
        <v>45166</v>
      </c>
      <c r="T562" s="37" t="s">
        <v>44</v>
      </c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  <c r="LD562" s="33"/>
      <c r="LE562" s="33"/>
      <c r="LF562" s="33"/>
      <c r="LG562" s="33"/>
      <c r="LH562" s="33"/>
      <c r="LI562" s="33"/>
      <c r="LJ562" s="33"/>
      <c r="LK562" s="33"/>
      <c r="LL562" s="33"/>
      <c r="LM562" s="33"/>
      <c r="LN562" s="33"/>
      <c r="LO562" s="33"/>
      <c r="LP562" s="33"/>
      <c r="LQ562" s="33"/>
      <c r="LR562" s="33"/>
      <c r="LS562" s="33"/>
      <c r="LT562" s="33"/>
      <c r="LU562" s="33"/>
      <c r="LV562" s="33"/>
      <c r="LW562" s="33"/>
      <c r="LX562" s="33"/>
      <c r="LY562" s="33"/>
      <c r="LZ562" s="33"/>
      <c r="MA562" s="33"/>
      <c r="MB562" s="33"/>
      <c r="MC562" s="33"/>
      <c r="MD562" s="33"/>
      <c r="ME562" s="33"/>
      <c r="MF562" s="33"/>
      <c r="MG562" s="33"/>
      <c r="MH562" s="33"/>
      <c r="MI562" s="33"/>
      <c r="MJ562" s="33"/>
      <c r="MK562" s="33"/>
      <c r="ML562" s="33"/>
      <c r="MM562" s="33"/>
      <c r="MN562" s="33"/>
      <c r="MO562" s="33"/>
      <c r="MP562" s="33"/>
      <c r="MQ562" s="33"/>
      <c r="MR562" s="33"/>
      <c r="MS562" s="33"/>
      <c r="MT562" s="33"/>
      <c r="MU562" s="33"/>
      <c r="MV562" s="33"/>
      <c r="MW562" s="33"/>
      <c r="MX562" s="33"/>
      <c r="MY562" s="33"/>
      <c r="MZ562" s="33"/>
      <c r="NA562" s="33"/>
      <c r="NB562" s="33"/>
      <c r="NC562" s="33"/>
      <c r="ND562" s="33"/>
      <c r="NE562" s="33"/>
      <c r="NF562" s="33"/>
      <c r="NG562" s="33"/>
      <c r="NH562" s="33"/>
      <c r="NI562" s="33"/>
      <c r="NJ562" s="33"/>
      <c r="NK562" s="33"/>
      <c r="NL562" s="33"/>
      <c r="NM562" s="33"/>
      <c r="NN562" s="33"/>
      <c r="NO562" s="33"/>
      <c r="NP562" s="33"/>
      <c r="NQ562" s="33"/>
      <c r="NR562" s="33"/>
      <c r="NS562" s="33"/>
      <c r="NT562" s="33"/>
      <c r="NU562" s="33"/>
      <c r="NV562" s="33"/>
      <c r="NW562" s="33"/>
      <c r="NX562" s="33"/>
      <c r="NY562" s="33"/>
      <c r="NZ562" s="33"/>
      <c r="OA562" s="33"/>
      <c r="OB562" s="33"/>
      <c r="OC562" s="33"/>
      <c r="OD562" s="33"/>
      <c r="OE562" s="33"/>
      <c r="OF562" s="33"/>
      <c r="OG562" s="33"/>
      <c r="OH562" s="33"/>
      <c r="OI562" s="33"/>
      <c r="OJ562" s="33"/>
      <c r="OK562" s="33"/>
      <c r="OL562" s="33"/>
      <c r="OM562" s="33"/>
      <c r="ON562" s="33"/>
      <c r="OO562" s="33"/>
      <c r="OP562" s="33"/>
      <c r="OQ562" s="33"/>
      <c r="OR562" s="33"/>
      <c r="OS562" s="33"/>
      <c r="OT562" s="33"/>
      <c r="OU562" s="33"/>
      <c r="OV562" s="33"/>
      <c r="OW562" s="33"/>
      <c r="OX562" s="33"/>
      <c r="OY562" s="33"/>
      <c r="OZ562" s="33"/>
      <c r="PA562" s="33"/>
      <c r="PB562" s="33"/>
      <c r="PC562" s="33"/>
      <c r="PD562" s="33"/>
      <c r="PE562" s="33"/>
      <c r="PF562" s="33"/>
      <c r="PG562" s="33"/>
      <c r="PH562" s="33"/>
      <c r="PI562" s="33"/>
      <c r="PJ562" s="33"/>
      <c r="PK562" s="33"/>
      <c r="PL562" s="33"/>
      <c r="PM562" s="33"/>
      <c r="PN562" s="33"/>
      <c r="PO562" s="33"/>
      <c r="PP562" s="33"/>
      <c r="PQ562" s="33"/>
      <c r="PR562" s="33"/>
      <c r="PS562" s="33"/>
      <c r="PT562" s="33"/>
      <c r="PU562" s="33"/>
      <c r="PV562" s="33"/>
      <c r="PW562" s="33"/>
      <c r="PX562" s="33"/>
      <c r="PY562" s="33"/>
      <c r="PZ562" s="33"/>
      <c r="QA562" s="33"/>
      <c r="QB562" s="33"/>
      <c r="QC562" s="33"/>
      <c r="QD562" s="33"/>
      <c r="QE562" s="33"/>
      <c r="QF562" s="33"/>
      <c r="QG562" s="33"/>
      <c r="QH562" s="33"/>
      <c r="QI562" s="33"/>
      <c r="QJ562" s="33"/>
      <c r="QK562" s="33"/>
      <c r="QL562" s="33"/>
      <c r="QM562" s="33"/>
      <c r="QN562" s="33"/>
      <c r="QO562" s="33"/>
      <c r="QP562" s="33"/>
      <c r="QQ562" s="33"/>
      <c r="QR562" s="33"/>
      <c r="QS562" s="33"/>
      <c r="QT562" s="33"/>
      <c r="QU562" s="33"/>
      <c r="QV562" s="33"/>
      <c r="QW562" s="33"/>
      <c r="QX562" s="33"/>
      <c r="QY562" s="33"/>
      <c r="QZ562" s="33"/>
      <c r="RA562" s="33"/>
      <c r="RB562" s="33"/>
      <c r="RC562" s="33"/>
      <c r="RD562" s="33"/>
      <c r="RE562" s="33"/>
      <c r="RF562" s="33"/>
      <c r="RG562" s="33"/>
      <c r="RH562" s="33"/>
      <c r="RI562" s="33"/>
      <c r="RJ562" s="33"/>
      <c r="RK562" s="33"/>
      <c r="RL562" s="33"/>
      <c r="RM562" s="33"/>
      <c r="RN562" s="33"/>
      <c r="RO562" s="33"/>
      <c r="RP562" s="33"/>
      <c r="RQ562" s="33"/>
      <c r="RR562" s="33"/>
      <c r="RS562" s="33"/>
      <c r="RT562" s="33"/>
      <c r="RU562" s="33"/>
      <c r="RV562" s="33"/>
      <c r="RW562" s="33"/>
      <c r="RX562" s="33"/>
      <c r="RY562" s="33"/>
      <c r="RZ562" s="33"/>
      <c r="SA562" s="33"/>
      <c r="SB562" s="33"/>
      <c r="SC562" s="33"/>
      <c r="SD562" s="33"/>
      <c r="SE562" s="33"/>
      <c r="SF562" s="33"/>
      <c r="SG562" s="33"/>
      <c r="SH562" s="33"/>
      <c r="SI562" s="33"/>
      <c r="SJ562" s="33"/>
      <c r="SK562" s="33"/>
      <c r="SL562" s="33"/>
      <c r="SM562" s="33"/>
      <c r="SN562" s="33"/>
      <c r="SO562" s="33"/>
      <c r="SP562" s="33"/>
      <c r="SQ562" s="33"/>
      <c r="SR562" s="33"/>
      <c r="SS562" s="33"/>
      <c r="ST562" s="33"/>
      <c r="SU562" s="33"/>
      <c r="SV562" s="33"/>
      <c r="SW562" s="33"/>
      <c r="SX562" s="33"/>
      <c r="SY562" s="33"/>
      <c r="SZ562" s="33"/>
      <c r="TA562" s="33"/>
      <c r="TB562" s="33"/>
      <c r="TC562" s="33"/>
      <c r="TD562" s="33"/>
      <c r="TE562" s="33"/>
      <c r="TF562" s="33"/>
      <c r="TG562" s="33"/>
      <c r="TH562" s="33"/>
      <c r="TI562" s="33"/>
      <c r="TJ562" s="33"/>
      <c r="TK562" s="33"/>
      <c r="TL562" s="33"/>
      <c r="TM562" s="33"/>
      <c r="TN562" s="33"/>
      <c r="TO562" s="33"/>
      <c r="TP562" s="33"/>
      <c r="TQ562" s="33"/>
      <c r="TR562" s="33"/>
      <c r="TS562" s="33"/>
      <c r="TT562" s="33"/>
      <c r="TU562" s="33"/>
      <c r="TV562" s="33"/>
      <c r="TW562" s="33"/>
      <c r="TX562" s="33"/>
      <c r="TY562" s="33"/>
      <c r="TZ562" s="33"/>
      <c r="UA562" s="33"/>
      <c r="UB562" s="33"/>
      <c r="UC562" s="33"/>
      <c r="UD562" s="33"/>
      <c r="UE562" s="33"/>
      <c r="UF562" s="33"/>
      <c r="UG562" s="33"/>
      <c r="UH562" s="33"/>
      <c r="UI562" s="33"/>
      <c r="UJ562" s="33"/>
      <c r="UK562" s="33"/>
      <c r="UL562" s="33"/>
    </row>
    <row r="563" spans="1:558" s="13" customFormat="1" x14ac:dyDescent="0.25">
      <c r="A563" s="54">
        <v>557</v>
      </c>
      <c r="B563" s="24" t="s">
        <v>804</v>
      </c>
      <c r="C563" s="54" t="s">
        <v>912</v>
      </c>
      <c r="D563" s="80" t="s">
        <v>269</v>
      </c>
      <c r="E563" s="80" t="s">
        <v>844</v>
      </c>
      <c r="F563" s="86" t="s">
        <v>921</v>
      </c>
      <c r="G563" s="25">
        <v>42000</v>
      </c>
      <c r="H563" s="87">
        <v>724.92</v>
      </c>
      <c r="I563" s="25">
        <v>25</v>
      </c>
      <c r="J563" s="85">
        <v>1205.4000000000001</v>
      </c>
      <c r="K563" s="60">
        <f t="shared" si="68"/>
        <v>2981.9999999999995</v>
      </c>
      <c r="L563" s="36">
        <f t="shared" si="69"/>
        <v>462.00000000000006</v>
      </c>
      <c r="M563" s="72">
        <v>1276.8</v>
      </c>
      <c r="N563" s="25">
        <f t="shared" si="70"/>
        <v>2977.8</v>
      </c>
      <c r="O563" s="25"/>
      <c r="P563" s="25">
        <f t="shared" si="71"/>
        <v>2482.1999999999998</v>
      </c>
      <c r="Q563" s="25">
        <f t="shared" si="72"/>
        <v>3232.12</v>
      </c>
      <c r="R563" s="25">
        <f t="shared" si="73"/>
        <v>6421.7999999999993</v>
      </c>
      <c r="S563" s="25">
        <f t="shared" si="67"/>
        <v>38767.879999999997</v>
      </c>
      <c r="T563" s="37" t="s">
        <v>44</v>
      </c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  <c r="LD563" s="33"/>
      <c r="LE563" s="33"/>
      <c r="LF563" s="33"/>
      <c r="LG563" s="33"/>
      <c r="LH563" s="33"/>
      <c r="LI563" s="33"/>
      <c r="LJ563" s="33"/>
      <c r="LK563" s="33"/>
      <c r="LL563" s="33"/>
      <c r="LM563" s="33"/>
      <c r="LN563" s="33"/>
      <c r="LO563" s="33"/>
      <c r="LP563" s="33"/>
      <c r="LQ563" s="33"/>
      <c r="LR563" s="33"/>
      <c r="LS563" s="33"/>
      <c r="LT563" s="33"/>
      <c r="LU563" s="33"/>
      <c r="LV563" s="33"/>
      <c r="LW563" s="33"/>
      <c r="LX563" s="33"/>
      <c r="LY563" s="33"/>
      <c r="LZ563" s="33"/>
      <c r="MA563" s="33"/>
      <c r="MB563" s="33"/>
      <c r="MC563" s="33"/>
      <c r="MD563" s="33"/>
      <c r="ME563" s="33"/>
      <c r="MF563" s="33"/>
      <c r="MG563" s="33"/>
      <c r="MH563" s="33"/>
      <c r="MI563" s="33"/>
      <c r="MJ563" s="33"/>
      <c r="MK563" s="33"/>
      <c r="ML563" s="33"/>
      <c r="MM563" s="33"/>
      <c r="MN563" s="33"/>
      <c r="MO563" s="33"/>
      <c r="MP563" s="33"/>
      <c r="MQ563" s="33"/>
      <c r="MR563" s="33"/>
      <c r="MS563" s="33"/>
      <c r="MT563" s="33"/>
      <c r="MU563" s="33"/>
      <c r="MV563" s="33"/>
      <c r="MW563" s="33"/>
      <c r="MX563" s="33"/>
      <c r="MY563" s="33"/>
      <c r="MZ563" s="33"/>
      <c r="NA563" s="33"/>
      <c r="NB563" s="33"/>
      <c r="NC563" s="33"/>
      <c r="ND563" s="33"/>
      <c r="NE563" s="33"/>
      <c r="NF563" s="33"/>
      <c r="NG563" s="33"/>
      <c r="NH563" s="33"/>
      <c r="NI563" s="33"/>
      <c r="NJ563" s="33"/>
      <c r="NK563" s="33"/>
      <c r="NL563" s="33"/>
      <c r="NM563" s="33"/>
      <c r="NN563" s="33"/>
      <c r="NO563" s="33"/>
      <c r="NP563" s="33"/>
      <c r="NQ563" s="33"/>
      <c r="NR563" s="33"/>
      <c r="NS563" s="33"/>
      <c r="NT563" s="33"/>
      <c r="NU563" s="33"/>
      <c r="NV563" s="33"/>
      <c r="NW563" s="33"/>
      <c r="NX563" s="33"/>
      <c r="NY563" s="33"/>
      <c r="NZ563" s="33"/>
      <c r="OA563" s="33"/>
      <c r="OB563" s="33"/>
      <c r="OC563" s="33"/>
      <c r="OD563" s="33"/>
      <c r="OE563" s="33"/>
      <c r="OF563" s="33"/>
      <c r="OG563" s="33"/>
      <c r="OH563" s="33"/>
      <c r="OI563" s="33"/>
      <c r="OJ563" s="33"/>
      <c r="OK563" s="33"/>
      <c r="OL563" s="33"/>
      <c r="OM563" s="33"/>
      <c r="ON563" s="33"/>
      <c r="OO563" s="33"/>
      <c r="OP563" s="33"/>
      <c r="OQ563" s="33"/>
      <c r="OR563" s="33"/>
      <c r="OS563" s="33"/>
      <c r="OT563" s="33"/>
      <c r="OU563" s="33"/>
      <c r="OV563" s="33"/>
      <c r="OW563" s="33"/>
      <c r="OX563" s="33"/>
      <c r="OY563" s="33"/>
      <c r="OZ563" s="33"/>
      <c r="PA563" s="33"/>
      <c r="PB563" s="33"/>
      <c r="PC563" s="33"/>
      <c r="PD563" s="33"/>
      <c r="PE563" s="33"/>
      <c r="PF563" s="33"/>
      <c r="PG563" s="33"/>
      <c r="PH563" s="33"/>
      <c r="PI563" s="33"/>
      <c r="PJ563" s="33"/>
      <c r="PK563" s="33"/>
      <c r="PL563" s="33"/>
      <c r="PM563" s="33"/>
      <c r="PN563" s="33"/>
      <c r="PO563" s="33"/>
      <c r="PP563" s="33"/>
      <c r="PQ563" s="33"/>
      <c r="PR563" s="33"/>
      <c r="PS563" s="33"/>
      <c r="PT563" s="33"/>
      <c r="PU563" s="33"/>
      <c r="PV563" s="33"/>
      <c r="PW563" s="33"/>
      <c r="PX563" s="33"/>
      <c r="PY563" s="33"/>
      <c r="PZ563" s="33"/>
      <c r="QA563" s="33"/>
      <c r="QB563" s="33"/>
      <c r="QC563" s="33"/>
      <c r="QD563" s="33"/>
      <c r="QE563" s="33"/>
      <c r="QF563" s="33"/>
      <c r="QG563" s="33"/>
      <c r="QH563" s="33"/>
      <c r="QI563" s="33"/>
      <c r="QJ563" s="33"/>
      <c r="QK563" s="33"/>
      <c r="QL563" s="33"/>
      <c r="QM563" s="33"/>
      <c r="QN563" s="33"/>
      <c r="QO563" s="33"/>
      <c r="QP563" s="33"/>
      <c r="QQ563" s="33"/>
      <c r="QR563" s="33"/>
      <c r="QS563" s="33"/>
      <c r="QT563" s="33"/>
      <c r="QU563" s="33"/>
      <c r="QV563" s="33"/>
      <c r="QW563" s="33"/>
      <c r="QX563" s="33"/>
      <c r="QY563" s="33"/>
      <c r="QZ563" s="33"/>
      <c r="RA563" s="33"/>
      <c r="RB563" s="33"/>
      <c r="RC563" s="33"/>
      <c r="RD563" s="33"/>
      <c r="RE563" s="33"/>
      <c r="RF563" s="33"/>
      <c r="RG563" s="33"/>
      <c r="RH563" s="33"/>
      <c r="RI563" s="33"/>
      <c r="RJ563" s="33"/>
      <c r="RK563" s="33"/>
      <c r="RL563" s="33"/>
      <c r="RM563" s="33"/>
      <c r="RN563" s="33"/>
      <c r="RO563" s="33"/>
      <c r="RP563" s="33"/>
      <c r="RQ563" s="33"/>
      <c r="RR563" s="33"/>
      <c r="RS563" s="33"/>
      <c r="RT563" s="33"/>
      <c r="RU563" s="33"/>
      <c r="RV563" s="33"/>
      <c r="RW563" s="33"/>
      <c r="RX563" s="33"/>
      <c r="RY563" s="33"/>
      <c r="RZ563" s="33"/>
      <c r="SA563" s="33"/>
      <c r="SB563" s="33"/>
      <c r="SC563" s="33"/>
      <c r="SD563" s="33"/>
      <c r="SE563" s="33"/>
      <c r="SF563" s="33"/>
      <c r="SG563" s="33"/>
      <c r="SH563" s="33"/>
      <c r="SI563" s="33"/>
      <c r="SJ563" s="33"/>
      <c r="SK563" s="33"/>
      <c r="SL563" s="33"/>
      <c r="SM563" s="33"/>
      <c r="SN563" s="33"/>
      <c r="SO563" s="33"/>
      <c r="SP563" s="33"/>
      <c r="SQ563" s="33"/>
      <c r="SR563" s="33"/>
      <c r="SS563" s="33"/>
      <c r="ST563" s="33"/>
      <c r="SU563" s="33"/>
      <c r="SV563" s="33"/>
      <c r="SW563" s="33"/>
      <c r="SX563" s="33"/>
      <c r="SY563" s="33"/>
      <c r="SZ563" s="33"/>
      <c r="TA563" s="33"/>
      <c r="TB563" s="33"/>
      <c r="TC563" s="33"/>
      <c r="TD563" s="33"/>
      <c r="TE563" s="33"/>
      <c r="TF563" s="33"/>
      <c r="TG563" s="33"/>
      <c r="TH563" s="33"/>
      <c r="TI563" s="33"/>
      <c r="TJ563" s="33"/>
      <c r="TK563" s="33"/>
      <c r="TL563" s="33"/>
      <c r="TM563" s="33"/>
      <c r="TN563" s="33"/>
      <c r="TO563" s="33"/>
      <c r="TP563" s="33"/>
      <c r="TQ563" s="33"/>
      <c r="TR563" s="33"/>
      <c r="TS563" s="33"/>
      <c r="TT563" s="33"/>
      <c r="TU563" s="33"/>
      <c r="TV563" s="33"/>
      <c r="TW563" s="33"/>
      <c r="TX563" s="33"/>
      <c r="TY563" s="33"/>
      <c r="TZ563" s="33"/>
      <c r="UA563" s="33"/>
      <c r="UB563" s="33"/>
      <c r="UC563" s="33"/>
      <c r="UD563" s="33"/>
      <c r="UE563" s="33"/>
      <c r="UF563" s="33"/>
      <c r="UG563" s="33"/>
      <c r="UH563" s="33"/>
      <c r="UI563" s="33"/>
      <c r="UJ563" s="33"/>
      <c r="UK563" s="33"/>
      <c r="UL563" s="33"/>
    </row>
    <row r="564" spans="1:558" s="13" customFormat="1" x14ac:dyDescent="0.25">
      <c r="A564" s="54">
        <v>558</v>
      </c>
      <c r="B564" s="24" t="s">
        <v>716</v>
      </c>
      <c r="C564" s="54" t="s">
        <v>912</v>
      </c>
      <c r="D564" s="80" t="s">
        <v>269</v>
      </c>
      <c r="E564" s="80" t="s">
        <v>193</v>
      </c>
      <c r="F564" s="86" t="s">
        <v>920</v>
      </c>
      <c r="G564" s="25">
        <v>25000</v>
      </c>
      <c r="H564" s="87">
        <v>0</v>
      </c>
      <c r="I564" s="25">
        <v>25</v>
      </c>
      <c r="J564" s="85">
        <v>717.5</v>
      </c>
      <c r="K564" s="60">
        <f t="shared" si="68"/>
        <v>1774.9999999999998</v>
      </c>
      <c r="L564" s="36">
        <f t="shared" si="69"/>
        <v>275</v>
      </c>
      <c r="M564" s="72">
        <v>760</v>
      </c>
      <c r="N564" s="25">
        <f t="shared" si="70"/>
        <v>1772.5000000000002</v>
      </c>
      <c r="O564" s="25"/>
      <c r="P564" s="25">
        <f t="shared" si="71"/>
        <v>1477.5</v>
      </c>
      <c r="Q564" s="25">
        <f t="shared" si="72"/>
        <v>1502.5</v>
      </c>
      <c r="R564" s="25">
        <f t="shared" si="73"/>
        <v>3822.5</v>
      </c>
      <c r="S564" s="25">
        <f t="shared" si="67"/>
        <v>23497.5</v>
      </c>
      <c r="T564" s="37" t="s">
        <v>44</v>
      </c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  <c r="LD564" s="33"/>
      <c r="LE564" s="33"/>
      <c r="LF564" s="33"/>
      <c r="LG564" s="33"/>
      <c r="LH564" s="33"/>
      <c r="LI564" s="33"/>
      <c r="LJ564" s="33"/>
      <c r="LK564" s="33"/>
      <c r="LL564" s="33"/>
      <c r="LM564" s="33"/>
      <c r="LN564" s="33"/>
      <c r="LO564" s="33"/>
      <c r="LP564" s="33"/>
      <c r="LQ564" s="33"/>
      <c r="LR564" s="33"/>
      <c r="LS564" s="33"/>
      <c r="LT564" s="33"/>
      <c r="LU564" s="33"/>
      <c r="LV564" s="33"/>
      <c r="LW564" s="33"/>
      <c r="LX564" s="33"/>
      <c r="LY564" s="33"/>
      <c r="LZ564" s="33"/>
      <c r="MA564" s="33"/>
      <c r="MB564" s="33"/>
      <c r="MC564" s="33"/>
      <c r="MD564" s="33"/>
      <c r="ME564" s="33"/>
      <c r="MF564" s="33"/>
      <c r="MG564" s="33"/>
      <c r="MH564" s="33"/>
      <c r="MI564" s="33"/>
      <c r="MJ564" s="33"/>
      <c r="MK564" s="33"/>
      <c r="ML564" s="33"/>
      <c r="MM564" s="33"/>
      <c r="MN564" s="33"/>
      <c r="MO564" s="33"/>
      <c r="MP564" s="33"/>
      <c r="MQ564" s="33"/>
      <c r="MR564" s="33"/>
      <c r="MS564" s="33"/>
      <c r="MT564" s="33"/>
      <c r="MU564" s="33"/>
      <c r="MV564" s="33"/>
      <c r="MW564" s="33"/>
      <c r="MX564" s="33"/>
      <c r="MY564" s="33"/>
      <c r="MZ564" s="33"/>
      <c r="NA564" s="33"/>
      <c r="NB564" s="33"/>
      <c r="NC564" s="33"/>
      <c r="ND564" s="33"/>
      <c r="NE564" s="33"/>
      <c r="NF564" s="33"/>
      <c r="NG564" s="33"/>
      <c r="NH564" s="33"/>
      <c r="NI564" s="33"/>
      <c r="NJ564" s="33"/>
      <c r="NK564" s="33"/>
      <c r="NL564" s="33"/>
      <c r="NM564" s="33"/>
      <c r="NN564" s="33"/>
      <c r="NO564" s="33"/>
      <c r="NP564" s="33"/>
      <c r="NQ564" s="33"/>
      <c r="NR564" s="33"/>
      <c r="NS564" s="33"/>
      <c r="NT564" s="33"/>
      <c r="NU564" s="33"/>
      <c r="NV564" s="33"/>
      <c r="NW564" s="33"/>
      <c r="NX564" s="33"/>
      <c r="NY564" s="33"/>
      <c r="NZ564" s="33"/>
      <c r="OA564" s="33"/>
      <c r="OB564" s="33"/>
      <c r="OC564" s="33"/>
      <c r="OD564" s="33"/>
      <c r="OE564" s="33"/>
      <c r="OF564" s="33"/>
      <c r="OG564" s="33"/>
      <c r="OH564" s="33"/>
      <c r="OI564" s="33"/>
      <c r="OJ564" s="33"/>
      <c r="OK564" s="33"/>
      <c r="OL564" s="33"/>
      <c r="OM564" s="33"/>
      <c r="ON564" s="33"/>
      <c r="OO564" s="33"/>
      <c r="OP564" s="33"/>
      <c r="OQ564" s="33"/>
      <c r="OR564" s="33"/>
      <c r="OS564" s="33"/>
      <c r="OT564" s="33"/>
      <c r="OU564" s="33"/>
      <c r="OV564" s="33"/>
      <c r="OW564" s="33"/>
      <c r="OX564" s="33"/>
      <c r="OY564" s="33"/>
      <c r="OZ564" s="33"/>
      <c r="PA564" s="33"/>
      <c r="PB564" s="33"/>
      <c r="PC564" s="33"/>
      <c r="PD564" s="33"/>
      <c r="PE564" s="33"/>
      <c r="PF564" s="33"/>
      <c r="PG564" s="33"/>
      <c r="PH564" s="33"/>
      <c r="PI564" s="33"/>
      <c r="PJ564" s="33"/>
      <c r="PK564" s="33"/>
      <c r="PL564" s="33"/>
      <c r="PM564" s="33"/>
      <c r="PN564" s="33"/>
      <c r="PO564" s="33"/>
      <c r="PP564" s="33"/>
      <c r="PQ564" s="33"/>
      <c r="PR564" s="33"/>
      <c r="PS564" s="33"/>
      <c r="PT564" s="33"/>
      <c r="PU564" s="33"/>
      <c r="PV564" s="33"/>
      <c r="PW564" s="33"/>
      <c r="PX564" s="33"/>
      <c r="PY564" s="33"/>
      <c r="PZ564" s="33"/>
      <c r="QA564" s="33"/>
      <c r="QB564" s="33"/>
      <c r="QC564" s="33"/>
      <c r="QD564" s="33"/>
      <c r="QE564" s="33"/>
      <c r="QF564" s="33"/>
      <c r="QG564" s="33"/>
      <c r="QH564" s="33"/>
      <c r="QI564" s="33"/>
      <c r="QJ564" s="33"/>
      <c r="QK564" s="33"/>
      <c r="QL564" s="33"/>
      <c r="QM564" s="33"/>
      <c r="QN564" s="33"/>
      <c r="QO564" s="33"/>
      <c r="QP564" s="33"/>
      <c r="QQ564" s="33"/>
      <c r="QR564" s="33"/>
      <c r="QS564" s="33"/>
      <c r="QT564" s="33"/>
      <c r="QU564" s="33"/>
      <c r="QV564" s="33"/>
      <c r="QW564" s="33"/>
      <c r="QX564" s="33"/>
      <c r="QY564" s="33"/>
      <c r="QZ564" s="33"/>
      <c r="RA564" s="33"/>
      <c r="RB564" s="33"/>
      <c r="RC564" s="33"/>
      <c r="RD564" s="33"/>
      <c r="RE564" s="33"/>
      <c r="RF564" s="33"/>
      <c r="RG564" s="33"/>
      <c r="RH564" s="33"/>
      <c r="RI564" s="33"/>
      <c r="RJ564" s="33"/>
      <c r="RK564" s="33"/>
      <c r="RL564" s="33"/>
      <c r="RM564" s="33"/>
      <c r="RN564" s="33"/>
      <c r="RO564" s="33"/>
      <c r="RP564" s="33"/>
      <c r="RQ564" s="33"/>
      <c r="RR564" s="33"/>
      <c r="RS564" s="33"/>
      <c r="RT564" s="33"/>
      <c r="RU564" s="33"/>
      <c r="RV564" s="33"/>
      <c r="RW564" s="33"/>
      <c r="RX564" s="33"/>
      <c r="RY564" s="33"/>
      <c r="RZ564" s="33"/>
      <c r="SA564" s="33"/>
      <c r="SB564" s="33"/>
      <c r="SC564" s="33"/>
      <c r="SD564" s="33"/>
      <c r="SE564" s="33"/>
      <c r="SF564" s="33"/>
      <c r="SG564" s="33"/>
      <c r="SH564" s="33"/>
      <c r="SI564" s="33"/>
      <c r="SJ564" s="33"/>
      <c r="SK564" s="33"/>
      <c r="SL564" s="33"/>
      <c r="SM564" s="33"/>
      <c r="SN564" s="33"/>
      <c r="SO564" s="33"/>
      <c r="SP564" s="33"/>
      <c r="SQ564" s="33"/>
      <c r="SR564" s="33"/>
      <c r="SS564" s="33"/>
      <c r="ST564" s="33"/>
      <c r="SU564" s="33"/>
      <c r="SV564" s="33"/>
      <c r="SW564" s="33"/>
      <c r="SX564" s="33"/>
      <c r="SY564" s="33"/>
      <c r="SZ564" s="33"/>
      <c r="TA564" s="33"/>
      <c r="TB564" s="33"/>
      <c r="TC564" s="33"/>
      <c r="TD564" s="33"/>
      <c r="TE564" s="33"/>
      <c r="TF564" s="33"/>
      <c r="TG564" s="33"/>
      <c r="TH564" s="33"/>
      <c r="TI564" s="33"/>
      <c r="TJ564" s="33"/>
      <c r="TK564" s="33"/>
      <c r="TL564" s="33"/>
      <c r="TM564" s="33"/>
      <c r="TN564" s="33"/>
      <c r="TO564" s="33"/>
      <c r="TP564" s="33"/>
      <c r="TQ564" s="33"/>
      <c r="TR564" s="33"/>
      <c r="TS564" s="33"/>
      <c r="TT564" s="33"/>
      <c r="TU564" s="33"/>
      <c r="TV564" s="33"/>
      <c r="TW564" s="33"/>
      <c r="TX564" s="33"/>
      <c r="TY564" s="33"/>
      <c r="TZ564" s="33"/>
      <c r="UA564" s="33"/>
      <c r="UB564" s="33"/>
      <c r="UC564" s="33"/>
      <c r="UD564" s="33"/>
      <c r="UE564" s="33"/>
      <c r="UF564" s="33"/>
      <c r="UG564" s="33"/>
      <c r="UH564" s="33"/>
      <c r="UI564" s="33"/>
      <c r="UJ564" s="33"/>
      <c r="UK564" s="33"/>
      <c r="UL564" s="33"/>
    </row>
    <row r="565" spans="1:558" s="13" customFormat="1" x14ac:dyDescent="0.25">
      <c r="A565" s="54">
        <v>559</v>
      </c>
      <c r="B565" s="24" t="s">
        <v>707</v>
      </c>
      <c r="C565" s="54" t="s">
        <v>912</v>
      </c>
      <c r="D565" s="80" t="s">
        <v>269</v>
      </c>
      <c r="E565" s="80" t="s">
        <v>99</v>
      </c>
      <c r="F565" s="86" t="s">
        <v>921</v>
      </c>
      <c r="G565" s="25">
        <v>25000</v>
      </c>
      <c r="H565" s="87">
        <v>0</v>
      </c>
      <c r="I565" s="25">
        <v>25</v>
      </c>
      <c r="J565" s="85">
        <v>717.5</v>
      </c>
      <c r="K565" s="60">
        <f t="shared" si="68"/>
        <v>1774.9999999999998</v>
      </c>
      <c r="L565" s="36">
        <f t="shared" si="69"/>
        <v>275</v>
      </c>
      <c r="M565" s="72">
        <v>760</v>
      </c>
      <c r="N565" s="25">
        <f t="shared" si="70"/>
        <v>1772.5000000000002</v>
      </c>
      <c r="O565" s="25"/>
      <c r="P565" s="25">
        <f t="shared" si="71"/>
        <v>1477.5</v>
      </c>
      <c r="Q565" s="25">
        <f t="shared" si="72"/>
        <v>1502.5</v>
      </c>
      <c r="R565" s="25">
        <f t="shared" si="73"/>
        <v>3822.5</v>
      </c>
      <c r="S565" s="25">
        <f t="shared" si="67"/>
        <v>23497.5</v>
      </c>
      <c r="T565" s="37" t="s">
        <v>44</v>
      </c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  <c r="LD565" s="33"/>
      <c r="LE565" s="33"/>
      <c r="LF565" s="33"/>
      <c r="LG565" s="33"/>
      <c r="LH565" s="33"/>
      <c r="LI565" s="33"/>
      <c r="LJ565" s="33"/>
      <c r="LK565" s="33"/>
      <c r="LL565" s="33"/>
      <c r="LM565" s="33"/>
      <c r="LN565" s="33"/>
      <c r="LO565" s="33"/>
      <c r="LP565" s="33"/>
      <c r="LQ565" s="33"/>
      <c r="LR565" s="33"/>
      <c r="LS565" s="33"/>
      <c r="LT565" s="33"/>
      <c r="LU565" s="33"/>
      <c r="LV565" s="33"/>
      <c r="LW565" s="33"/>
      <c r="LX565" s="33"/>
      <c r="LY565" s="33"/>
      <c r="LZ565" s="33"/>
      <c r="MA565" s="33"/>
      <c r="MB565" s="33"/>
      <c r="MC565" s="33"/>
      <c r="MD565" s="33"/>
      <c r="ME565" s="33"/>
      <c r="MF565" s="33"/>
      <c r="MG565" s="33"/>
      <c r="MH565" s="33"/>
      <c r="MI565" s="33"/>
      <c r="MJ565" s="33"/>
      <c r="MK565" s="33"/>
      <c r="ML565" s="33"/>
      <c r="MM565" s="33"/>
      <c r="MN565" s="33"/>
      <c r="MO565" s="33"/>
      <c r="MP565" s="33"/>
      <c r="MQ565" s="33"/>
      <c r="MR565" s="33"/>
      <c r="MS565" s="33"/>
      <c r="MT565" s="33"/>
      <c r="MU565" s="33"/>
      <c r="MV565" s="33"/>
      <c r="MW565" s="33"/>
      <c r="MX565" s="33"/>
      <c r="MY565" s="33"/>
      <c r="MZ565" s="33"/>
      <c r="NA565" s="33"/>
      <c r="NB565" s="33"/>
      <c r="NC565" s="33"/>
      <c r="ND565" s="33"/>
      <c r="NE565" s="33"/>
      <c r="NF565" s="33"/>
      <c r="NG565" s="33"/>
      <c r="NH565" s="33"/>
      <c r="NI565" s="33"/>
      <c r="NJ565" s="33"/>
      <c r="NK565" s="33"/>
      <c r="NL565" s="33"/>
      <c r="NM565" s="33"/>
      <c r="NN565" s="33"/>
      <c r="NO565" s="33"/>
      <c r="NP565" s="33"/>
      <c r="NQ565" s="33"/>
      <c r="NR565" s="33"/>
      <c r="NS565" s="33"/>
      <c r="NT565" s="33"/>
      <c r="NU565" s="33"/>
      <c r="NV565" s="33"/>
      <c r="NW565" s="33"/>
      <c r="NX565" s="33"/>
      <c r="NY565" s="33"/>
      <c r="NZ565" s="33"/>
      <c r="OA565" s="33"/>
      <c r="OB565" s="33"/>
      <c r="OC565" s="33"/>
      <c r="OD565" s="33"/>
      <c r="OE565" s="33"/>
      <c r="OF565" s="33"/>
      <c r="OG565" s="33"/>
      <c r="OH565" s="33"/>
      <c r="OI565" s="33"/>
      <c r="OJ565" s="33"/>
      <c r="OK565" s="33"/>
      <c r="OL565" s="33"/>
      <c r="OM565" s="33"/>
      <c r="ON565" s="33"/>
      <c r="OO565" s="33"/>
      <c r="OP565" s="33"/>
      <c r="OQ565" s="33"/>
      <c r="OR565" s="33"/>
      <c r="OS565" s="33"/>
      <c r="OT565" s="33"/>
      <c r="OU565" s="33"/>
      <c r="OV565" s="33"/>
      <c r="OW565" s="33"/>
      <c r="OX565" s="33"/>
      <c r="OY565" s="33"/>
      <c r="OZ565" s="33"/>
      <c r="PA565" s="33"/>
      <c r="PB565" s="33"/>
      <c r="PC565" s="33"/>
      <c r="PD565" s="33"/>
      <c r="PE565" s="33"/>
      <c r="PF565" s="33"/>
      <c r="PG565" s="33"/>
      <c r="PH565" s="33"/>
      <c r="PI565" s="33"/>
      <c r="PJ565" s="33"/>
      <c r="PK565" s="33"/>
      <c r="PL565" s="33"/>
      <c r="PM565" s="33"/>
      <c r="PN565" s="33"/>
      <c r="PO565" s="33"/>
      <c r="PP565" s="33"/>
      <c r="PQ565" s="33"/>
      <c r="PR565" s="33"/>
      <c r="PS565" s="33"/>
      <c r="PT565" s="33"/>
      <c r="PU565" s="33"/>
      <c r="PV565" s="33"/>
      <c r="PW565" s="33"/>
      <c r="PX565" s="33"/>
      <c r="PY565" s="33"/>
      <c r="PZ565" s="33"/>
      <c r="QA565" s="33"/>
      <c r="QB565" s="33"/>
      <c r="QC565" s="33"/>
      <c r="QD565" s="33"/>
      <c r="QE565" s="33"/>
      <c r="QF565" s="33"/>
      <c r="QG565" s="33"/>
      <c r="QH565" s="33"/>
      <c r="QI565" s="33"/>
      <c r="QJ565" s="33"/>
      <c r="QK565" s="33"/>
      <c r="QL565" s="33"/>
      <c r="QM565" s="33"/>
      <c r="QN565" s="33"/>
      <c r="QO565" s="33"/>
      <c r="QP565" s="33"/>
      <c r="QQ565" s="33"/>
      <c r="QR565" s="33"/>
      <c r="QS565" s="33"/>
      <c r="QT565" s="33"/>
      <c r="QU565" s="33"/>
      <c r="QV565" s="33"/>
      <c r="QW565" s="33"/>
      <c r="QX565" s="33"/>
      <c r="QY565" s="33"/>
      <c r="QZ565" s="33"/>
      <c r="RA565" s="33"/>
      <c r="RB565" s="33"/>
      <c r="RC565" s="33"/>
      <c r="RD565" s="33"/>
      <c r="RE565" s="33"/>
      <c r="RF565" s="33"/>
      <c r="RG565" s="33"/>
      <c r="RH565" s="33"/>
      <c r="RI565" s="33"/>
      <c r="RJ565" s="33"/>
      <c r="RK565" s="33"/>
      <c r="RL565" s="33"/>
      <c r="RM565" s="33"/>
      <c r="RN565" s="33"/>
      <c r="RO565" s="33"/>
      <c r="RP565" s="33"/>
      <c r="RQ565" s="33"/>
      <c r="RR565" s="33"/>
      <c r="RS565" s="33"/>
      <c r="RT565" s="33"/>
      <c r="RU565" s="33"/>
      <c r="RV565" s="33"/>
      <c r="RW565" s="33"/>
      <c r="RX565" s="33"/>
      <c r="RY565" s="33"/>
      <c r="RZ565" s="33"/>
      <c r="SA565" s="33"/>
      <c r="SB565" s="33"/>
      <c r="SC565" s="33"/>
      <c r="SD565" s="33"/>
      <c r="SE565" s="33"/>
      <c r="SF565" s="33"/>
      <c r="SG565" s="33"/>
      <c r="SH565" s="33"/>
      <c r="SI565" s="33"/>
      <c r="SJ565" s="33"/>
      <c r="SK565" s="33"/>
      <c r="SL565" s="33"/>
      <c r="SM565" s="33"/>
      <c r="SN565" s="33"/>
      <c r="SO565" s="33"/>
      <c r="SP565" s="33"/>
      <c r="SQ565" s="33"/>
      <c r="SR565" s="33"/>
      <c r="SS565" s="33"/>
      <c r="ST565" s="33"/>
      <c r="SU565" s="33"/>
      <c r="SV565" s="33"/>
      <c r="SW565" s="33"/>
      <c r="SX565" s="33"/>
      <c r="SY565" s="33"/>
      <c r="SZ565" s="33"/>
      <c r="TA565" s="33"/>
      <c r="TB565" s="33"/>
      <c r="TC565" s="33"/>
      <c r="TD565" s="33"/>
      <c r="TE565" s="33"/>
      <c r="TF565" s="33"/>
      <c r="TG565" s="33"/>
      <c r="TH565" s="33"/>
      <c r="TI565" s="33"/>
      <c r="TJ565" s="33"/>
      <c r="TK565" s="33"/>
      <c r="TL565" s="33"/>
      <c r="TM565" s="33"/>
      <c r="TN565" s="33"/>
      <c r="TO565" s="33"/>
      <c r="TP565" s="33"/>
      <c r="TQ565" s="33"/>
      <c r="TR565" s="33"/>
      <c r="TS565" s="33"/>
      <c r="TT565" s="33"/>
      <c r="TU565" s="33"/>
      <c r="TV565" s="33"/>
      <c r="TW565" s="33"/>
      <c r="TX565" s="33"/>
      <c r="TY565" s="33"/>
      <c r="TZ565" s="33"/>
      <c r="UA565" s="33"/>
      <c r="UB565" s="33"/>
      <c r="UC565" s="33"/>
      <c r="UD565" s="33"/>
      <c r="UE565" s="33"/>
      <c r="UF565" s="33"/>
      <c r="UG565" s="33"/>
      <c r="UH565" s="33"/>
      <c r="UI565" s="33"/>
      <c r="UJ565" s="33"/>
      <c r="UK565" s="33"/>
      <c r="UL565" s="33"/>
    </row>
    <row r="566" spans="1:558" s="13" customFormat="1" x14ac:dyDescent="0.25">
      <c r="A566" s="54">
        <v>560</v>
      </c>
      <c r="B566" s="24" t="s">
        <v>694</v>
      </c>
      <c r="C566" s="54" t="s">
        <v>912</v>
      </c>
      <c r="D566" s="80" t="s">
        <v>269</v>
      </c>
      <c r="E566" s="80" t="s">
        <v>107</v>
      </c>
      <c r="F566" s="86" t="s">
        <v>921</v>
      </c>
      <c r="G566" s="25">
        <v>25000</v>
      </c>
      <c r="H566" s="87">
        <v>0</v>
      </c>
      <c r="I566" s="25">
        <v>25</v>
      </c>
      <c r="J566" s="85">
        <v>717.5</v>
      </c>
      <c r="K566" s="60">
        <f t="shared" si="68"/>
        <v>1774.9999999999998</v>
      </c>
      <c r="L566" s="36">
        <f t="shared" si="69"/>
        <v>275</v>
      </c>
      <c r="M566" s="72">
        <v>760</v>
      </c>
      <c r="N566" s="25">
        <f t="shared" si="70"/>
        <v>1772.5000000000002</v>
      </c>
      <c r="O566" s="25"/>
      <c r="P566" s="25">
        <f t="shared" si="71"/>
        <v>1477.5</v>
      </c>
      <c r="Q566" s="25">
        <f t="shared" si="72"/>
        <v>1502.5</v>
      </c>
      <c r="R566" s="25">
        <f t="shared" si="73"/>
        <v>3822.5</v>
      </c>
      <c r="S566" s="25">
        <f t="shared" si="67"/>
        <v>23497.5</v>
      </c>
      <c r="T566" s="37" t="s">
        <v>44</v>
      </c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  <c r="LD566" s="33"/>
      <c r="LE566" s="33"/>
      <c r="LF566" s="33"/>
      <c r="LG566" s="33"/>
      <c r="LH566" s="33"/>
      <c r="LI566" s="33"/>
      <c r="LJ566" s="33"/>
      <c r="LK566" s="33"/>
      <c r="LL566" s="33"/>
      <c r="LM566" s="33"/>
      <c r="LN566" s="33"/>
      <c r="LO566" s="33"/>
      <c r="LP566" s="33"/>
      <c r="LQ566" s="33"/>
      <c r="LR566" s="33"/>
      <c r="LS566" s="33"/>
      <c r="LT566" s="33"/>
      <c r="LU566" s="33"/>
      <c r="LV566" s="33"/>
      <c r="LW566" s="33"/>
      <c r="LX566" s="33"/>
      <c r="LY566" s="33"/>
      <c r="LZ566" s="33"/>
      <c r="MA566" s="33"/>
      <c r="MB566" s="33"/>
      <c r="MC566" s="33"/>
      <c r="MD566" s="33"/>
      <c r="ME566" s="33"/>
      <c r="MF566" s="33"/>
      <c r="MG566" s="33"/>
      <c r="MH566" s="33"/>
      <c r="MI566" s="33"/>
      <c r="MJ566" s="33"/>
      <c r="MK566" s="33"/>
      <c r="ML566" s="33"/>
      <c r="MM566" s="33"/>
      <c r="MN566" s="33"/>
      <c r="MO566" s="33"/>
      <c r="MP566" s="33"/>
      <c r="MQ566" s="33"/>
      <c r="MR566" s="33"/>
      <c r="MS566" s="33"/>
      <c r="MT566" s="33"/>
      <c r="MU566" s="33"/>
      <c r="MV566" s="33"/>
      <c r="MW566" s="33"/>
      <c r="MX566" s="33"/>
      <c r="MY566" s="33"/>
      <c r="MZ566" s="33"/>
      <c r="NA566" s="33"/>
      <c r="NB566" s="33"/>
      <c r="NC566" s="33"/>
      <c r="ND566" s="33"/>
      <c r="NE566" s="33"/>
      <c r="NF566" s="33"/>
      <c r="NG566" s="33"/>
      <c r="NH566" s="33"/>
      <c r="NI566" s="33"/>
      <c r="NJ566" s="33"/>
      <c r="NK566" s="33"/>
      <c r="NL566" s="33"/>
      <c r="NM566" s="33"/>
      <c r="NN566" s="33"/>
      <c r="NO566" s="33"/>
      <c r="NP566" s="33"/>
      <c r="NQ566" s="33"/>
      <c r="NR566" s="33"/>
      <c r="NS566" s="33"/>
      <c r="NT566" s="33"/>
      <c r="NU566" s="33"/>
      <c r="NV566" s="33"/>
      <c r="NW566" s="33"/>
      <c r="NX566" s="33"/>
      <c r="NY566" s="33"/>
      <c r="NZ566" s="33"/>
      <c r="OA566" s="33"/>
      <c r="OB566" s="33"/>
      <c r="OC566" s="33"/>
      <c r="OD566" s="33"/>
      <c r="OE566" s="33"/>
      <c r="OF566" s="33"/>
      <c r="OG566" s="33"/>
      <c r="OH566" s="33"/>
      <c r="OI566" s="33"/>
      <c r="OJ566" s="33"/>
      <c r="OK566" s="33"/>
      <c r="OL566" s="33"/>
      <c r="OM566" s="33"/>
      <c r="ON566" s="33"/>
      <c r="OO566" s="33"/>
      <c r="OP566" s="33"/>
      <c r="OQ566" s="33"/>
      <c r="OR566" s="33"/>
      <c r="OS566" s="33"/>
      <c r="OT566" s="33"/>
      <c r="OU566" s="33"/>
      <c r="OV566" s="33"/>
      <c r="OW566" s="33"/>
      <c r="OX566" s="33"/>
      <c r="OY566" s="33"/>
      <c r="OZ566" s="33"/>
      <c r="PA566" s="33"/>
      <c r="PB566" s="33"/>
      <c r="PC566" s="33"/>
      <c r="PD566" s="33"/>
      <c r="PE566" s="33"/>
      <c r="PF566" s="33"/>
      <c r="PG566" s="33"/>
      <c r="PH566" s="33"/>
      <c r="PI566" s="33"/>
      <c r="PJ566" s="33"/>
      <c r="PK566" s="33"/>
      <c r="PL566" s="33"/>
      <c r="PM566" s="33"/>
      <c r="PN566" s="33"/>
      <c r="PO566" s="33"/>
      <c r="PP566" s="33"/>
      <c r="PQ566" s="33"/>
      <c r="PR566" s="33"/>
      <c r="PS566" s="33"/>
      <c r="PT566" s="33"/>
      <c r="PU566" s="33"/>
      <c r="PV566" s="33"/>
      <c r="PW566" s="33"/>
      <c r="PX566" s="33"/>
      <c r="PY566" s="33"/>
      <c r="PZ566" s="33"/>
      <c r="QA566" s="33"/>
      <c r="QB566" s="33"/>
      <c r="QC566" s="33"/>
      <c r="QD566" s="33"/>
      <c r="QE566" s="33"/>
      <c r="QF566" s="33"/>
      <c r="QG566" s="33"/>
      <c r="QH566" s="33"/>
      <c r="QI566" s="33"/>
      <c r="QJ566" s="33"/>
      <c r="QK566" s="33"/>
      <c r="QL566" s="33"/>
      <c r="QM566" s="33"/>
      <c r="QN566" s="33"/>
      <c r="QO566" s="33"/>
      <c r="QP566" s="33"/>
      <c r="QQ566" s="33"/>
      <c r="QR566" s="33"/>
      <c r="QS566" s="33"/>
      <c r="QT566" s="33"/>
      <c r="QU566" s="33"/>
      <c r="QV566" s="33"/>
      <c r="QW566" s="33"/>
      <c r="QX566" s="33"/>
      <c r="QY566" s="33"/>
      <c r="QZ566" s="33"/>
      <c r="RA566" s="33"/>
      <c r="RB566" s="33"/>
      <c r="RC566" s="33"/>
      <c r="RD566" s="33"/>
      <c r="RE566" s="33"/>
      <c r="RF566" s="33"/>
      <c r="RG566" s="33"/>
      <c r="RH566" s="33"/>
      <c r="RI566" s="33"/>
      <c r="RJ566" s="33"/>
      <c r="RK566" s="33"/>
      <c r="RL566" s="33"/>
      <c r="RM566" s="33"/>
      <c r="RN566" s="33"/>
      <c r="RO566" s="33"/>
      <c r="RP566" s="33"/>
      <c r="RQ566" s="33"/>
      <c r="RR566" s="33"/>
      <c r="RS566" s="33"/>
      <c r="RT566" s="33"/>
      <c r="RU566" s="33"/>
      <c r="RV566" s="33"/>
      <c r="RW566" s="33"/>
      <c r="RX566" s="33"/>
      <c r="RY566" s="33"/>
      <c r="RZ566" s="33"/>
      <c r="SA566" s="33"/>
      <c r="SB566" s="33"/>
      <c r="SC566" s="33"/>
      <c r="SD566" s="33"/>
      <c r="SE566" s="33"/>
      <c r="SF566" s="33"/>
      <c r="SG566" s="33"/>
      <c r="SH566" s="33"/>
      <c r="SI566" s="33"/>
      <c r="SJ566" s="33"/>
      <c r="SK566" s="33"/>
      <c r="SL566" s="33"/>
      <c r="SM566" s="33"/>
      <c r="SN566" s="33"/>
      <c r="SO566" s="33"/>
      <c r="SP566" s="33"/>
      <c r="SQ566" s="33"/>
      <c r="SR566" s="33"/>
      <c r="SS566" s="33"/>
      <c r="ST566" s="33"/>
      <c r="SU566" s="33"/>
      <c r="SV566" s="33"/>
      <c r="SW566" s="33"/>
      <c r="SX566" s="33"/>
      <c r="SY566" s="33"/>
      <c r="SZ566" s="33"/>
      <c r="TA566" s="33"/>
      <c r="TB566" s="33"/>
      <c r="TC566" s="33"/>
      <c r="TD566" s="33"/>
      <c r="TE566" s="33"/>
      <c r="TF566" s="33"/>
      <c r="TG566" s="33"/>
      <c r="TH566" s="33"/>
      <c r="TI566" s="33"/>
      <c r="TJ566" s="33"/>
      <c r="TK566" s="33"/>
      <c r="TL566" s="33"/>
      <c r="TM566" s="33"/>
      <c r="TN566" s="33"/>
      <c r="TO566" s="33"/>
      <c r="TP566" s="33"/>
      <c r="TQ566" s="33"/>
      <c r="TR566" s="33"/>
      <c r="TS566" s="33"/>
      <c r="TT566" s="33"/>
      <c r="TU566" s="33"/>
      <c r="TV566" s="33"/>
      <c r="TW566" s="33"/>
      <c r="TX566" s="33"/>
      <c r="TY566" s="33"/>
      <c r="TZ566" s="33"/>
      <c r="UA566" s="33"/>
      <c r="UB566" s="33"/>
      <c r="UC566" s="33"/>
      <c r="UD566" s="33"/>
      <c r="UE566" s="33"/>
      <c r="UF566" s="33"/>
      <c r="UG566" s="33"/>
      <c r="UH566" s="33"/>
      <c r="UI566" s="33"/>
      <c r="UJ566" s="33"/>
      <c r="UK566" s="33"/>
      <c r="UL566" s="33"/>
    </row>
    <row r="567" spans="1:558" s="13" customFormat="1" x14ac:dyDescent="0.25">
      <c r="A567" s="54">
        <v>561</v>
      </c>
      <c r="B567" s="24" t="s">
        <v>695</v>
      </c>
      <c r="C567" s="54" t="s">
        <v>912</v>
      </c>
      <c r="D567" s="80" t="s">
        <v>269</v>
      </c>
      <c r="E567" s="80" t="s">
        <v>107</v>
      </c>
      <c r="F567" s="86" t="s">
        <v>921</v>
      </c>
      <c r="G567" s="25">
        <v>25000</v>
      </c>
      <c r="H567" s="87">
        <v>0</v>
      </c>
      <c r="I567" s="25">
        <v>25</v>
      </c>
      <c r="J567" s="85">
        <v>717.5</v>
      </c>
      <c r="K567" s="60">
        <f t="shared" si="68"/>
        <v>1774.9999999999998</v>
      </c>
      <c r="L567" s="36">
        <f t="shared" si="69"/>
        <v>275</v>
      </c>
      <c r="M567" s="72">
        <v>760</v>
      </c>
      <c r="N567" s="25">
        <f t="shared" si="70"/>
        <v>1772.5000000000002</v>
      </c>
      <c r="O567" s="25"/>
      <c r="P567" s="25">
        <f t="shared" si="71"/>
        <v>1477.5</v>
      </c>
      <c r="Q567" s="25">
        <f t="shared" si="72"/>
        <v>1502.5</v>
      </c>
      <c r="R567" s="25">
        <f t="shared" si="73"/>
        <v>3822.5</v>
      </c>
      <c r="S567" s="25">
        <f t="shared" si="67"/>
        <v>23497.5</v>
      </c>
      <c r="T567" s="37" t="s">
        <v>44</v>
      </c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  <c r="LD567" s="33"/>
      <c r="LE567" s="33"/>
      <c r="LF567" s="33"/>
      <c r="LG567" s="33"/>
      <c r="LH567" s="33"/>
      <c r="LI567" s="33"/>
      <c r="LJ567" s="33"/>
      <c r="LK567" s="33"/>
      <c r="LL567" s="33"/>
      <c r="LM567" s="33"/>
      <c r="LN567" s="33"/>
      <c r="LO567" s="33"/>
      <c r="LP567" s="33"/>
      <c r="LQ567" s="33"/>
      <c r="LR567" s="33"/>
      <c r="LS567" s="33"/>
      <c r="LT567" s="33"/>
      <c r="LU567" s="33"/>
      <c r="LV567" s="33"/>
      <c r="LW567" s="33"/>
      <c r="LX567" s="33"/>
      <c r="LY567" s="33"/>
      <c r="LZ567" s="33"/>
      <c r="MA567" s="33"/>
      <c r="MB567" s="33"/>
      <c r="MC567" s="33"/>
      <c r="MD567" s="33"/>
      <c r="ME567" s="33"/>
      <c r="MF567" s="33"/>
      <c r="MG567" s="33"/>
      <c r="MH567" s="33"/>
      <c r="MI567" s="33"/>
      <c r="MJ567" s="33"/>
      <c r="MK567" s="33"/>
      <c r="ML567" s="33"/>
      <c r="MM567" s="33"/>
      <c r="MN567" s="33"/>
      <c r="MO567" s="33"/>
      <c r="MP567" s="33"/>
      <c r="MQ567" s="33"/>
      <c r="MR567" s="33"/>
      <c r="MS567" s="33"/>
      <c r="MT567" s="33"/>
      <c r="MU567" s="33"/>
      <c r="MV567" s="33"/>
      <c r="MW567" s="33"/>
      <c r="MX567" s="33"/>
      <c r="MY567" s="33"/>
      <c r="MZ567" s="33"/>
      <c r="NA567" s="33"/>
      <c r="NB567" s="33"/>
      <c r="NC567" s="33"/>
      <c r="ND567" s="33"/>
      <c r="NE567" s="33"/>
      <c r="NF567" s="33"/>
      <c r="NG567" s="33"/>
      <c r="NH567" s="33"/>
      <c r="NI567" s="33"/>
      <c r="NJ567" s="33"/>
      <c r="NK567" s="33"/>
      <c r="NL567" s="33"/>
      <c r="NM567" s="33"/>
      <c r="NN567" s="33"/>
      <c r="NO567" s="33"/>
      <c r="NP567" s="33"/>
      <c r="NQ567" s="33"/>
      <c r="NR567" s="33"/>
      <c r="NS567" s="33"/>
      <c r="NT567" s="33"/>
      <c r="NU567" s="33"/>
      <c r="NV567" s="33"/>
      <c r="NW567" s="33"/>
      <c r="NX567" s="33"/>
      <c r="NY567" s="33"/>
      <c r="NZ567" s="33"/>
      <c r="OA567" s="33"/>
      <c r="OB567" s="33"/>
      <c r="OC567" s="33"/>
      <c r="OD567" s="33"/>
      <c r="OE567" s="33"/>
      <c r="OF567" s="33"/>
      <c r="OG567" s="33"/>
      <c r="OH567" s="33"/>
      <c r="OI567" s="33"/>
      <c r="OJ567" s="33"/>
      <c r="OK567" s="33"/>
      <c r="OL567" s="33"/>
      <c r="OM567" s="33"/>
      <c r="ON567" s="33"/>
      <c r="OO567" s="33"/>
      <c r="OP567" s="33"/>
      <c r="OQ567" s="33"/>
      <c r="OR567" s="33"/>
      <c r="OS567" s="33"/>
      <c r="OT567" s="33"/>
      <c r="OU567" s="33"/>
      <c r="OV567" s="33"/>
      <c r="OW567" s="33"/>
      <c r="OX567" s="33"/>
      <c r="OY567" s="33"/>
      <c r="OZ567" s="33"/>
      <c r="PA567" s="33"/>
      <c r="PB567" s="33"/>
      <c r="PC567" s="33"/>
      <c r="PD567" s="33"/>
      <c r="PE567" s="33"/>
      <c r="PF567" s="33"/>
      <c r="PG567" s="33"/>
      <c r="PH567" s="33"/>
      <c r="PI567" s="33"/>
      <c r="PJ567" s="33"/>
      <c r="PK567" s="33"/>
      <c r="PL567" s="33"/>
      <c r="PM567" s="33"/>
      <c r="PN567" s="33"/>
      <c r="PO567" s="33"/>
      <c r="PP567" s="33"/>
      <c r="PQ567" s="33"/>
      <c r="PR567" s="33"/>
      <c r="PS567" s="33"/>
      <c r="PT567" s="33"/>
      <c r="PU567" s="33"/>
      <c r="PV567" s="33"/>
      <c r="PW567" s="33"/>
      <c r="PX567" s="33"/>
      <c r="PY567" s="33"/>
      <c r="PZ567" s="33"/>
      <c r="QA567" s="33"/>
      <c r="QB567" s="33"/>
      <c r="QC567" s="33"/>
      <c r="QD567" s="33"/>
      <c r="QE567" s="33"/>
      <c r="QF567" s="33"/>
      <c r="QG567" s="33"/>
      <c r="QH567" s="33"/>
      <c r="QI567" s="33"/>
      <c r="QJ567" s="33"/>
      <c r="QK567" s="33"/>
      <c r="QL567" s="33"/>
      <c r="QM567" s="33"/>
      <c r="QN567" s="33"/>
      <c r="QO567" s="33"/>
      <c r="QP567" s="33"/>
      <c r="QQ567" s="33"/>
      <c r="QR567" s="33"/>
      <c r="QS567" s="33"/>
      <c r="QT567" s="33"/>
      <c r="QU567" s="33"/>
      <c r="QV567" s="33"/>
      <c r="QW567" s="33"/>
      <c r="QX567" s="33"/>
      <c r="QY567" s="33"/>
      <c r="QZ567" s="33"/>
      <c r="RA567" s="33"/>
      <c r="RB567" s="33"/>
      <c r="RC567" s="33"/>
      <c r="RD567" s="33"/>
      <c r="RE567" s="33"/>
      <c r="RF567" s="33"/>
      <c r="RG567" s="33"/>
      <c r="RH567" s="33"/>
      <c r="RI567" s="33"/>
      <c r="RJ567" s="33"/>
      <c r="RK567" s="33"/>
      <c r="RL567" s="33"/>
      <c r="RM567" s="33"/>
      <c r="RN567" s="33"/>
      <c r="RO567" s="33"/>
      <c r="RP567" s="33"/>
      <c r="RQ567" s="33"/>
      <c r="RR567" s="33"/>
      <c r="RS567" s="33"/>
      <c r="RT567" s="33"/>
      <c r="RU567" s="33"/>
      <c r="RV567" s="33"/>
      <c r="RW567" s="33"/>
      <c r="RX567" s="33"/>
      <c r="RY567" s="33"/>
      <c r="RZ567" s="33"/>
      <c r="SA567" s="33"/>
      <c r="SB567" s="33"/>
      <c r="SC567" s="33"/>
      <c r="SD567" s="33"/>
      <c r="SE567" s="33"/>
      <c r="SF567" s="33"/>
      <c r="SG567" s="33"/>
      <c r="SH567" s="33"/>
      <c r="SI567" s="33"/>
      <c r="SJ567" s="33"/>
      <c r="SK567" s="33"/>
      <c r="SL567" s="33"/>
      <c r="SM567" s="33"/>
      <c r="SN567" s="33"/>
      <c r="SO567" s="33"/>
      <c r="SP567" s="33"/>
      <c r="SQ567" s="33"/>
      <c r="SR567" s="33"/>
      <c r="SS567" s="33"/>
      <c r="ST567" s="33"/>
      <c r="SU567" s="33"/>
      <c r="SV567" s="33"/>
      <c r="SW567" s="33"/>
      <c r="SX567" s="33"/>
      <c r="SY567" s="33"/>
      <c r="SZ567" s="33"/>
      <c r="TA567" s="33"/>
      <c r="TB567" s="33"/>
      <c r="TC567" s="33"/>
      <c r="TD567" s="33"/>
      <c r="TE567" s="33"/>
      <c r="TF567" s="33"/>
      <c r="TG567" s="33"/>
      <c r="TH567" s="33"/>
      <c r="TI567" s="33"/>
      <c r="TJ567" s="33"/>
      <c r="TK567" s="33"/>
      <c r="TL567" s="33"/>
      <c r="TM567" s="33"/>
      <c r="TN567" s="33"/>
      <c r="TO567" s="33"/>
      <c r="TP567" s="33"/>
      <c r="TQ567" s="33"/>
      <c r="TR567" s="33"/>
      <c r="TS567" s="33"/>
      <c r="TT567" s="33"/>
      <c r="TU567" s="33"/>
      <c r="TV567" s="33"/>
      <c r="TW567" s="33"/>
      <c r="TX567" s="33"/>
      <c r="TY567" s="33"/>
      <c r="TZ567" s="33"/>
      <c r="UA567" s="33"/>
      <c r="UB567" s="33"/>
      <c r="UC567" s="33"/>
      <c r="UD567" s="33"/>
      <c r="UE567" s="33"/>
      <c r="UF567" s="33"/>
      <c r="UG567" s="33"/>
      <c r="UH567" s="33"/>
      <c r="UI567" s="33"/>
      <c r="UJ567" s="33"/>
      <c r="UK567" s="33"/>
      <c r="UL567" s="33"/>
    </row>
    <row r="568" spans="1:558" s="13" customFormat="1" x14ac:dyDescent="0.25">
      <c r="A568" s="54">
        <v>562</v>
      </c>
      <c r="B568" s="24" t="s">
        <v>696</v>
      </c>
      <c r="C568" s="54" t="s">
        <v>912</v>
      </c>
      <c r="D568" s="80" t="s">
        <v>269</v>
      </c>
      <c r="E568" s="80" t="s">
        <v>107</v>
      </c>
      <c r="F568" s="86" t="s">
        <v>921</v>
      </c>
      <c r="G568" s="25">
        <v>25000</v>
      </c>
      <c r="H568" s="87">
        <v>0</v>
      </c>
      <c r="I568" s="25">
        <v>25</v>
      </c>
      <c r="J568" s="85">
        <v>717.5</v>
      </c>
      <c r="K568" s="60">
        <f t="shared" si="68"/>
        <v>1774.9999999999998</v>
      </c>
      <c r="L568" s="36">
        <f t="shared" si="69"/>
        <v>275</v>
      </c>
      <c r="M568" s="72">
        <v>760</v>
      </c>
      <c r="N568" s="25">
        <f t="shared" si="70"/>
        <v>1772.5000000000002</v>
      </c>
      <c r="O568" s="25"/>
      <c r="P568" s="25">
        <f t="shared" si="71"/>
        <v>1477.5</v>
      </c>
      <c r="Q568" s="25">
        <f t="shared" si="72"/>
        <v>1502.5</v>
      </c>
      <c r="R568" s="25">
        <f t="shared" si="73"/>
        <v>3822.5</v>
      </c>
      <c r="S568" s="25">
        <f t="shared" si="67"/>
        <v>23497.5</v>
      </c>
      <c r="T568" s="37" t="s">
        <v>44</v>
      </c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  <c r="LD568" s="33"/>
      <c r="LE568" s="33"/>
      <c r="LF568" s="33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3"/>
      <c r="LS568" s="33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33"/>
      <c r="ME568" s="33"/>
      <c r="MF568" s="33"/>
      <c r="MG568" s="33"/>
      <c r="MH568" s="33"/>
      <c r="MI568" s="33"/>
      <c r="MJ568" s="33"/>
      <c r="MK568" s="33"/>
      <c r="ML568" s="33"/>
      <c r="MM568" s="33"/>
      <c r="MN568" s="33"/>
      <c r="MO568" s="33"/>
      <c r="MP568" s="33"/>
      <c r="MQ568" s="33"/>
      <c r="MR568" s="33"/>
      <c r="MS568" s="33"/>
      <c r="MT568" s="33"/>
      <c r="MU568" s="33"/>
      <c r="MV568" s="33"/>
      <c r="MW568" s="33"/>
      <c r="MX568" s="33"/>
      <c r="MY568" s="33"/>
      <c r="MZ568" s="33"/>
      <c r="NA568" s="33"/>
      <c r="NB568" s="33"/>
      <c r="NC568" s="33"/>
      <c r="ND568" s="33"/>
      <c r="NE568" s="33"/>
      <c r="NF568" s="33"/>
      <c r="NG568" s="33"/>
      <c r="NH568" s="33"/>
      <c r="NI568" s="33"/>
      <c r="NJ568" s="33"/>
      <c r="NK568" s="33"/>
      <c r="NL568" s="33"/>
      <c r="NM568" s="33"/>
      <c r="NN568" s="33"/>
      <c r="NO568" s="33"/>
      <c r="NP568" s="33"/>
      <c r="NQ568" s="33"/>
      <c r="NR568" s="33"/>
      <c r="NS568" s="33"/>
      <c r="NT568" s="33"/>
      <c r="NU568" s="33"/>
      <c r="NV568" s="33"/>
      <c r="NW568" s="33"/>
      <c r="NX568" s="33"/>
      <c r="NY568" s="33"/>
      <c r="NZ568" s="33"/>
      <c r="OA568" s="33"/>
      <c r="OB568" s="33"/>
      <c r="OC568" s="33"/>
      <c r="OD568" s="33"/>
      <c r="OE568" s="33"/>
      <c r="OF568" s="33"/>
      <c r="OG568" s="33"/>
      <c r="OH568" s="33"/>
      <c r="OI568" s="33"/>
      <c r="OJ568" s="33"/>
      <c r="OK568" s="33"/>
      <c r="OL568" s="33"/>
      <c r="OM568" s="33"/>
      <c r="ON568" s="33"/>
      <c r="OO568" s="33"/>
      <c r="OP568" s="33"/>
      <c r="OQ568" s="33"/>
      <c r="OR568" s="33"/>
      <c r="OS568" s="33"/>
      <c r="OT568" s="33"/>
      <c r="OU568" s="33"/>
      <c r="OV568" s="33"/>
      <c r="OW568" s="33"/>
      <c r="OX568" s="33"/>
      <c r="OY568" s="33"/>
      <c r="OZ568" s="33"/>
      <c r="PA568" s="33"/>
      <c r="PB568" s="33"/>
      <c r="PC568" s="33"/>
      <c r="PD568" s="33"/>
      <c r="PE568" s="33"/>
      <c r="PF568" s="33"/>
      <c r="PG568" s="33"/>
      <c r="PH568" s="33"/>
      <c r="PI568" s="33"/>
      <c r="PJ568" s="33"/>
      <c r="PK568" s="33"/>
      <c r="PL568" s="33"/>
      <c r="PM568" s="33"/>
      <c r="PN568" s="33"/>
      <c r="PO568" s="33"/>
      <c r="PP568" s="33"/>
      <c r="PQ568" s="33"/>
      <c r="PR568" s="33"/>
      <c r="PS568" s="33"/>
      <c r="PT568" s="33"/>
      <c r="PU568" s="33"/>
      <c r="PV568" s="33"/>
      <c r="PW568" s="33"/>
      <c r="PX568" s="33"/>
      <c r="PY568" s="33"/>
      <c r="PZ568" s="33"/>
      <c r="QA568" s="33"/>
      <c r="QB568" s="33"/>
      <c r="QC568" s="33"/>
      <c r="QD568" s="33"/>
      <c r="QE568" s="33"/>
      <c r="QF568" s="33"/>
      <c r="QG568" s="33"/>
      <c r="QH568" s="33"/>
      <c r="QI568" s="33"/>
      <c r="QJ568" s="33"/>
      <c r="QK568" s="33"/>
      <c r="QL568" s="33"/>
      <c r="QM568" s="33"/>
      <c r="QN568" s="33"/>
      <c r="QO568" s="33"/>
      <c r="QP568" s="33"/>
      <c r="QQ568" s="33"/>
      <c r="QR568" s="33"/>
      <c r="QS568" s="33"/>
      <c r="QT568" s="33"/>
      <c r="QU568" s="33"/>
      <c r="QV568" s="33"/>
      <c r="QW568" s="33"/>
      <c r="QX568" s="33"/>
      <c r="QY568" s="33"/>
      <c r="QZ568" s="33"/>
      <c r="RA568" s="33"/>
      <c r="RB568" s="33"/>
      <c r="RC568" s="33"/>
      <c r="RD568" s="33"/>
      <c r="RE568" s="33"/>
      <c r="RF568" s="33"/>
      <c r="RG568" s="33"/>
      <c r="RH568" s="33"/>
      <c r="RI568" s="33"/>
      <c r="RJ568" s="33"/>
      <c r="RK568" s="33"/>
      <c r="RL568" s="33"/>
      <c r="RM568" s="33"/>
      <c r="RN568" s="33"/>
      <c r="RO568" s="33"/>
      <c r="RP568" s="33"/>
      <c r="RQ568" s="33"/>
      <c r="RR568" s="33"/>
      <c r="RS568" s="33"/>
      <c r="RT568" s="33"/>
      <c r="RU568" s="33"/>
      <c r="RV568" s="33"/>
      <c r="RW568" s="33"/>
      <c r="RX568" s="33"/>
      <c r="RY568" s="33"/>
      <c r="RZ568" s="33"/>
      <c r="SA568" s="33"/>
      <c r="SB568" s="33"/>
      <c r="SC568" s="33"/>
      <c r="SD568" s="33"/>
      <c r="SE568" s="33"/>
      <c r="SF568" s="33"/>
      <c r="SG568" s="33"/>
      <c r="SH568" s="33"/>
      <c r="SI568" s="33"/>
      <c r="SJ568" s="33"/>
      <c r="SK568" s="33"/>
      <c r="SL568" s="33"/>
      <c r="SM568" s="33"/>
      <c r="SN568" s="33"/>
      <c r="SO568" s="33"/>
      <c r="SP568" s="33"/>
      <c r="SQ568" s="33"/>
      <c r="SR568" s="33"/>
      <c r="SS568" s="33"/>
      <c r="ST568" s="33"/>
      <c r="SU568" s="33"/>
      <c r="SV568" s="33"/>
      <c r="SW568" s="33"/>
      <c r="SX568" s="33"/>
      <c r="SY568" s="33"/>
      <c r="SZ568" s="33"/>
      <c r="TA568" s="33"/>
      <c r="TB568" s="33"/>
      <c r="TC568" s="33"/>
      <c r="TD568" s="33"/>
      <c r="TE568" s="33"/>
      <c r="TF568" s="33"/>
      <c r="TG568" s="33"/>
      <c r="TH568" s="33"/>
      <c r="TI568" s="33"/>
      <c r="TJ568" s="33"/>
      <c r="TK568" s="33"/>
      <c r="TL568" s="33"/>
      <c r="TM568" s="33"/>
      <c r="TN568" s="33"/>
      <c r="TO568" s="33"/>
      <c r="TP568" s="33"/>
      <c r="TQ568" s="33"/>
      <c r="TR568" s="33"/>
      <c r="TS568" s="33"/>
      <c r="TT568" s="33"/>
      <c r="TU568" s="33"/>
      <c r="TV568" s="33"/>
      <c r="TW568" s="33"/>
      <c r="TX568" s="33"/>
      <c r="TY568" s="33"/>
      <c r="TZ568" s="33"/>
      <c r="UA568" s="33"/>
      <c r="UB568" s="33"/>
      <c r="UC568" s="33"/>
      <c r="UD568" s="33"/>
      <c r="UE568" s="33"/>
      <c r="UF568" s="33"/>
      <c r="UG568" s="33"/>
      <c r="UH568" s="33"/>
      <c r="UI568" s="33"/>
      <c r="UJ568" s="33"/>
      <c r="UK568" s="33"/>
      <c r="UL568" s="33"/>
    </row>
    <row r="569" spans="1:558" s="13" customFormat="1" x14ac:dyDescent="0.25">
      <c r="A569" s="54">
        <v>563</v>
      </c>
      <c r="B569" s="24" t="s">
        <v>697</v>
      </c>
      <c r="C569" s="54" t="s">
        <v>912</v>
      </c>
      <c r="D569" s="80" t="s">
        <v>269</v>
      </c>
      <c r="E569" s="80" t="s">
        <v>36</v>
      </c>
      <c r="F569" s="86" t="s">
        <v>921</v>
      </c>
      <c r="G569" s="25">
        <v>25000</v>
      </c>
      <c r="H569" s="87">
        <v>0</v>
      </c>
      <c r="I569" s="25">
        <v>25</v>
      </c>
      <c r="J569" s="85">
        <v>717.5</v>
      </c>
      <c r="K569" s="60">
        <f t="shared" si="68"/>
        <v>1774.9999999999998</v>
      </c>
      <c r="L569" s="36">
        <f t="shared" si="69"/>
        <v>275</v>
      </c>
      <c r="M569" s="72">
        <v>760</v>
      </c>
      <c r="N569" s="25">
        <f t="shared" si="70"/>
        <v>1772.5000000000002</v>
      </c>
      <c r="O569" s="25"/>
      <c r="P569" s="25">
        <f t="shared" si="71"/>
        <v>1477.5</v>
      </c>
      <c r="Q569" s="25">
        <f t="shared" si="72"/>
        <v>1502.5</v>
      </c>
      <c r="R569" s="25">
        <f t="shared" si="73"/>
        <v>3822.5</v>
      </c>
      <c r="S569" s="25">
        <f t="shared" si="67"/>
        <v>23497.5</v>
      </c>
      <c r="T569" s="37" t="s">
        <v>44</v>
      </c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  <c r="LD569" s="33"/>
      <c r="LE569" s="33"/>
      <c r="LF569" s="33"/>
      <c r="LG569" s="33"/>
      <c r="LH569" s="33"/>
      <c r="LI569" s="33"/>
      <c r="LJ569" s="33"/>
      <c r="LK569" s="33"/>
      <c r="LL569" s="33"/>
      <c r="LM569" s="33"/>
      <c r="LN569" s="33"/>
      <c r="LO569" s="33"/>
      <c r="LP569" s="33"/>
      <c r="LQ569" s="33"/>
      <c r="LR569" s="33"/>
      <c r="LS569" s="33"/>
      <c r="LT569" s="33"/>
      <c r="LU569" s="33"/>
      <c r="LV569" s="33"/>
      <c r="LW569" s="33"/>
      <c r="LX569" s="33"/>
      <c r="LY569" s="33"/>
      <c r="LZ569" s="33"/>
      <c r="MA569" s="33"/>
      <c r="MB569" s="33"/>
      <c r="MC569" s="33"/>
      <c r="MD569" s="33"/>
      <c r="ME569" s="33"/>
      <c r="MF569" s="33"/>
      <c r="MG569" s="33"/>
      <c r="MH569" s="33"/>
      <c r="MI569" s="33"/>
      <c r="MJ569" s="33"/>
      <c r="MK569" s="33"/>
      <c r="ML569" s="33"/>
      <c r="MM569" s="33"/>
      <c r="MN569" s="33"/>
      <c r="MO569" s="33"/>
      <c r="MP569" s="33"/>
      <c r="MQ569" s="33"/>
      <c r="MR569" s="33"/>
      <c r="MS569" s="33"/>
      <c r="MT569" s="33"/>
      <c r="MU569" s="33"/>
      <c r="MV569" s="33"/>
      <c r="MW569" s="33"/>
      <c r="MX569" s="33"/>
      <c r="MY569" s="33"/>
      <c r="MZ569" s="33"/>
      <c r="NA569" s="33"/>
      <c r="NB569" s="33"/>
      <c r="NC569" s="33"/>
      <c r="ND569" s="33"/>
      <c r="NE569" s="33"/>
      <c r="NF569" s="33"/>
      <c r="NG569" s="33"/>
      <c r="NH569" s="33"/>
      <c r="NI569" s="33"/>
      <c r="NJ569" s="33"/>
      <c r="NK569" s="33"/>
      <c r="NL569" s="33"/>
      <c r="NM569" s="33"/>
      <c r="NN569" s="33"/>
      <c r="NO569" s="33"/>
      <c r="NP569" s="33"/>
      <c r="NQ569" s="33"/>
      <c r="NR569" s="33"/>
      <c r="NS569" s="33"/>
      <c r="NT569" s="33"/>
      <c r="NU569" s="33"/>
      <c r="NV569" s="33"/>
      <c r="NW569" s="33"/>
      <c r="NX569" s="33"/>
      <c r="NY569" s="33"/>
      <c r="NZ569" s="33"/>
      <c r="OA569" s="33"/>
      <c r="OB569" s="33"/>
      <c r="OC569" s="33"/>
      <c r="OD569" s="33"/>
      <c r="OE569" s="33"/>
      <c r="OF569" s="33"/>
      <c r="OG569" s="33"/>
      <c r="OH569" s="33"/>
      <c r="OI569" s="33"/>
      <c r="OJ569" s="33"/>
      <c r="OK569" s="33"/>
      <c r="OL569" s="33"/>
      <c r="OM569" s="33"/>
      <c r="ON569" s="33"/>
      <c r="OO569" s="33"/>
      <c r="OP569" s="33"/>
      <c r="OQ569" s="33"/>
      <c r="OR569" s="33"/>
      <c r="OS569" s="33"/>
      <c r="OT569" s="33"/>
      <c r="OU569" s="33"/>
      <c r="OV569" s="33"/>
      <c r="OW569" s="33"/>
      <c r="OX569" s="33"/>
      <c r="OY569" s="33"/>
      <c r="OZ569" s="33"/>
      <c r="PA569" s="33"/>
      <c r="PB569" s="33"/>
      <c r="PC569" s="33"/>
      <c r="PD569" s="33"/>
      <c r="PE569" s="33"/>
      <c r="PF569" s="33"/>
      <c r="PG569" s="33"/>
      <c r="PH569" s="33"/>
      <c r="PI569" s="33"/>
      <c r="PJ569" s="33"/>
      <c r="PK569" s="33"/>
      <c r="PL569" s="33"/>
      <c r="PM569" s="33"/>
      <c r="PN569" s="33"/>
      <c r="PO569" s="33"/>
      <c r="PP569" s="33"/>
      <c r="PQ569" s="33"/>
      <c r="PR569" s="33"/>
      <c r="PS569" s="33"/>
      <c r="PT569" s="33"/>
      <c r="PU569" s="33"/>
      <c r="PV569" s="33"/>
      <c r="PW569" s="33"/>
      <c r="PX569" s="33"/>
      <c r="PY569" s="33"/>
      <c r="PZ569" s="33"/>
      <c r="QA569" s="33"/>
      <c r="QB569" s="33"/>
      <c r="QC569" s="33"/>
      <c r="QD569" s="33"/>
      <c r="QE569" s="33"/>
      <c r="QF569" s="33"/>
      <c r="QG569" s="33"/>
      <c r="QH569" s="33"/>
      <c r="QI569" s="33"/>
      <c r="QJ569" s="33"/>
      <c r="QK569" s="33"/>
      <c r="QL569" s="33"/>
      <c r="QM569" s="33"/>
      <c r="QN569" s="33"/>
      <c r="QO569" s="33"/>
      <c r="QP569" s="33"/>
      <c r="QQ569" s="33"/>
      <c r="QR569" s="33"/>
      <c r="QS569" s="33"/>
      <c r="QT569" s="33"/>
      <c r="QU569" s="33"/>
      <c r="QV569" s="33"/>
      <c r="QW569" s="33"/>
      <c r="QX569" s="33"/>
      <c r="QY569" s="33"/>
      <c r="QZ569" s="33"/>
      <c r="RA569" s="33"/>
      <c r="RB569" s="33"/>
      <c r="RC569" s="33"/>
      <c r="RD569" s="33"/>
      <c r="RE569" s="33"/>
      <c r="RF569" s="33"/>
      <c r="RG569" s="33"/>
      <c r="RH569" s="33"/>
      <c r="RI569" s="33"/>
      <c r="RJ569" s="33"/>
      <c r="RK569" s="33"/>
      <c r="RL569" s="33"/>
      <c r="RM569" s="33"/>
      <c r="RN569" s="33"/>
      <c r="RO569" s="33"/>
      <c r="RP569" s="33"/>
      <c r="RQ569" s="33"/>
      <c r="RR569" s="33"/>
      <c r="RS569" s="33"/>
      <c r="RT569" s="33"/>
      <c r="RU569" s="33"/>
      <c r="RV569" s="33"/>
      <c r="RW569" s="33"/>
      <c r="RX569" s="33"/>
      <c r="RY569" s="33"/>
      <c r="RZ569" s="33"/>
      <c r="SA569" s="33"/>
      <c r="SB569" s="33"/>
      <c r="SC569" s="33"/>
      <c r="SD569" s="33"/>
      <c r="SE569" s="33"/>
      <c r="SF569" s="33"/>
      <c r="SG569" s="33"/>
      <c r="SH569" s="33"/>
      <c r="SI569" s="33"/>
      <c r="SJ569" s="33"/>
      <c r="SK569" s="33"/>
      <c r="SL569" s="33"/>
      <c r="SM569" s="33"/>
      <c r="SN569" s="33"/>
      <c r="SO569" s="33"/>
      <c r="SP569" s="33"/>
      <c r="SQ569" s="33"/>
      <c r="SR569" s="33"/>
      <c r="SS569" s="33"/>
      <c r="ST569" s="33"/>
      <c r="SU569" s="33"/>
      <c r="SV569" s="33"/>
      <c r="SW569" s="33"/>
      <c r="SX569" s="33"/>
      <c r="SY569" s="33"/>
      <c r="SZ569" s="33"/>
      <c r="TA569" s="33"/>
      <c r="TB569" s="33"/>
      <c r="TC569" s="33"/>
      <c r="TD569" s="33"/>
      <c r="TE569" s="33"/>
      <c r="TF569" s="33"/>
      <c r="TG569" s="33"/>
      <c r="TH569" s="33"/>
      <c r="TI569" s="33"/>
      <c r="TJ569" s="33"/>
      <c r="TK569" s="33"/>
      <c r="TL569" s="33"/>
      <c r="TM569" s="33"/>
      <c r="TN569" s="33"/>
      <c r="TO569" s="33"/>
      <c r="TP569" s="33"/>
      <c r="TQ569" s="33"/>
      <c r="TR569" s="33"/>
      <c r="TS569" s="33"/>
      <c r="TT569" s="33"/>
      <c r="TU569" s="33"/>
      <c r="TV569" s="33"/>
      <c r="TW569" s="33"/>
      <c r="TX569" s="33"/>
      <c r="TY569" s="33"/>
      <c r="TZ569" s="33"/>
      <c r="UA569" s="33"/>
      <c r="UB569" s="33"/>
      <c r="UC569" s="33"/>
      <c r="UD569" s="33"/>
      <c r="UE569" s="33"/>
      <c r="UF569" s="33"/>
      <c r="UG569" s="33"/>
      <c r="UH569" s="33"/>
      <c r="UI569" s="33"/>
      <c r="UJ569" s="33"/>
      <c r="UK569" s="33"/>
      <c r="UL569" s="33"/>
    </row>
    <row r="570" spans="1:558" s="13" customFormat="1" x14ac:dyDescent="0.25">
      <c r="A570" s="54">
        <v>564</v>
      </c>
      <c r="B570" s="24" t="s">
        <v>698</v>
      </c>
      <c r="C570" s="54" t="s">
        <v>912</v>
      </c>
      <c r="D570" s="80" t="s">
        <v>269</v>
      </c>
      <c r="E570" s="80" t="s">
        <v>36</v>
      </c>
      <c r="F570" s="86" t="s">
        <v>921</v>
      </c>
      <c r="G570" s="25">
        <v>25000</v>
      </c>
      <c r="H570" s="87">
        <v>0</v>
      </c>
      <c r="I570" s="25">
        <v>25</v>
      </c>
      <c r="J570" s="85">
        <v>717.5</v>
      </c>
      <c r="K570" s="60">
        <f t="shared" si="68"/>
        <v>1774.9999999999998</v>
      </c>
      <c r="L570" s="36">
        <f t="shared" si="69"/>
        <v>275</v>
      </c>
      <c r="M570" s="72">
        <v>760</v>
      </c>
      <c r="N570" s="25">
        <f t="shared" si="70"/>
        <v>1772.5000000000002</v>
      </c>
      <c r="O570" s="25"/>
      <c r="P570" s="25">
        <f t="shared" si="71"/>
        <v>1477.5</v>
      </c>
      <c r="Q570" s="25">
        <f t="shared" si="72"/>
        <v>1502.5</v>
      </c>
      <c r="R570" s="25">
        <f t="shared" si="73"/>
        <v>3822.5</v>
      </c>
      <c r="S570" s="25">
        <f t="shared" si="67"/>
        <v>23497.5</v>
      </c>
      <c r="T570" s="37" t="s">
        <v>44</v>
      </c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  <c r="LD570" s="33"/>
      <c r="LE570" s="33"/>
      <c r="LF570" s="33"/>
      <c r="LG570" s="33"/>
      <c r="LH570" s="33"/>
      <c r="LI570" s="33"/>
      <c r="LJ570" s="33"/>
      <c r="LK570" s="33"/>
      <c r="LL570" s="33"/>
      <c r="LM570" s="33"/>
      <c r="LN570" s="33"/>
      <c r="LO570" s="33"/>
      <c r="LP570" s="33"/>
      <c r="LQ570" s="33"/>
      <c r="LR570" s="33"/>
      <c r="LS570" s="33"/>
      <c r="LT570" s="33"/>
      <c r="LU570" s="33"/>
      <c r="LV570" s="33"/>
      <c r="LW570" s="33"/>
      <c r="LX570" s="33"/>
      <c r="LY570" s="33"/>
      <c r="LZ570" s="33"/>
      <c r="MA570" s="33"/>
      <c r="MB570" s="33"/>
      <c r="MC570" s="33"/>
      <c r="MD570" s="33"/>
      <c r="ME570" s="33"/>
      <c r="MF570" s="33"/>
      <c r="MG570" s="33"/>
      <c r="MH570" s="33"/>
      <c r="MI570" s="33"/>
      <c r="MJ570" s="33"/>
      <c r="MK570" s="33"/>
      <c r="ML570" s="33"/>
      <c r="MM570" s="33"/>
      <c r="MN570" s="33"/>
      <c r="MO570" s="33"/>
      <c r="MP570" s="33"/>
      <c r="MQ570" s="33"/>
      <c r="MR570" s="33"/>
      <c r="MS570" s="33"/>
      <c r="MT570" s="33"/>
      <c r="MU570" s="33"/>
      <c r="MV570" s="33"/>
      <c r="MW570" s="33"/>
      <c r="MX570" s="33"/>
      <c r="MY570" s="33"/>
      <c r="MZ570" s="33"/>
      <c r="NA570" s="33"/>
      <c r="NB570" s="33"/>
      <c r="NC570" s="33"/>
      <c r="ND570" s="33"/>
      <c r="NE570" s="33"/>
      <c r="NF570" s="33"/>
      <c r="NG570" s="33"/>
      <c r="NH570" s="33"/>
      <c r="NI570" s="33"/>
      <c r="NJ570" s="33"/>
      <c r="NK570" s="33"/>
      <c r="NL570" s="33"/>
      <c r="NM570" s="33"/>
      <c r="NN570" s="33"/>
      <c r="NO570" s="33"/>
      <c r="NP570" s="33"/>
      <c r="NQ570" s="33"/>
      <c r="NR570" s="33"/>
      <c r="NS570" s="33"/>
      <c r="NT570" s="33"/>
      <c r="NU570" s="33"/>
      <c r="NV570" s="33"/>
      <c r="NW570" s="33"/>
      <c r="NX570" s="33"/>
      <c r="NY570" s="33"/>
      <c r="NZ570" s="33"/>
      <c r="OA570" s="33"/>
      <c r="OB570" s="33"/>
      <c r="OC570" s="33"/>
      <c r="OD570" s="33"/>
      <c r="OE570" s="33"/>
      <c r="OF570" s="33"/>
      <c r="OG570" s="33"/>
      <c r="OH570" s="33"/>
      <c r="OI570" s="33"/>
      <c r="OJ570" s="33"/>
      <c r="OK570" s="33"/>
      <c r="OL570" s="33"/>
      <c r="OM570" s="33"/>
      <c r="ON570" s="33"/>
      <c r="OO570" s="33"/>
      <c r="OP570" s="33"/>
      <c r="OQ570" s="33"/>
      <c r="OR570" s="33"/>
      <c r="OS570" s="33"/>
      <c r="OT570" s="33"/>
      <c r="OU570" s="33"/>
      <c r="OV570" s="33"/>
      <c r="OW570" s="33"/>
      <c r="OX570" s="33"/>
      <c r="OY570" s="33"/>
      <c r="OZ570" s="33"/>
      <c r="PA570" s="33"/>
      <c r="PB570" s="33"/>
      <c r="PC570" s="33"/>
      <c r="PD570" s="33"/>
      <c r="PE570" s="33"/>
      <c r="PF570" s="33"/>
      <c r="PG570" s="33"/>
      <c r="PH570" s="33"/>
      <c r="PI570" s="33"/>
      <c r="PJ570" s="33"/>
      <c r="PK570" s="33"/>
      <c r="PL570" s="33"/>
      <c r="PM570" s="33"/>
      <c r="PN570" s="33"/>
      <c r="PO570" s="33"/>
      <c r="PP570" s="33"/>
      <c r="PQ570" s="33"/>
      <c r="PR570" s="33"/>
      <c r="PS570" s="33"/>
      <c r="PT570" s="33"/>
      <c r="PU570" s="33"/>
      <c r="PV570" s="33"/>
      <c r="PW570" s="33"/>
      <c r="PX570" s="33"/>
      <c r="PY570" s="33"/>
      <c r="PZ570" s="33"/>
      <c r="QA570" s="33"/>
      <c r="QB570" s="33"/>
      <c r="QC570" s="33"/>
      <c r="QD570" s="33"/>
      <c r="QE570" s="33"/>
      <c r="QF570" s="33"/>
      <c r="QG570" s="33"/>
      <c r="QH570" s="33"/>
      <c r="QI570" s="33"/>
      <c r="QJ570" s="33"/>
      <c r="QK570" s="33"/>
      <c r="QL570" s="33"/>
      <c r="QM570" s="33"/>
      <c r="QN570" s="33"/>
      <c r="QO570" s="33"/>
      <c r="QP570" s="33"/>
      <c r="QQ570" s="33"/>
      <c r="QR570" s="33"/>
      <c r="QS570" s="33"/>
      <c r="QT570" s="33"/>
      <c r="QU570" s="33"/>
      <c r="QV570" s="33"/>
      <c r="QW570" s="33"/>
      <c r="QX570" s="33"/>
      <c r="QY570" s="33"/>
      <c r="QZ570" s="33"/>
      <c r="RA570" s="33"/>
      <c r="RB570" s="33"/>
      <c r="RC570" s="33"/>
      <c r="RD570" s="33"/>
      <c r="RE570" s="33"/>
      <c r="RF570" s="33"/>
      <c r="RG570" s="33"/>
      <c r="RH570" s="33"/>
      <c r="RI570" s="33"/>
      <c r="RJ570" s="33"/>
      <c r="RK570" s="33"/>
      <c r="RL570" s="33"/>
      <c r="RM570" s="33"/>
      <c r="RN570" s="33"/>
      <c r="RO570" s="33"/>
      <c r="RP570" s="33"/>
      <c r="RQ570" s="33"/>
      <c r="RR570" s="33"/>
      <c r="RS570" s="33"/>
      <c r="RT570" s="33"/>
      <c r="RU570" s="33"/>
      <c r="RV570" s="33"/>
      <c r="RW570" s="33"/>
      <c r="RX570" s="33"/>
      <c r="RY570" s="33"/>
      <c r="RZ570" s="33"/>
      <c r="SA570" s="33"/>
      <c r="SB570" s="33"/>
      <c r="SC570" s="33"/>
      <c r="SD570" s="33"/>
      <c r="SE570" s="33"/>
      <c r="SF570" s="33"/>
      <c r="SG570" s="33"/>
      <c r="SH570" s="33"/>
      <c r="SI570" s="33"/>
      <c r="SJ570" s="33"/>
      <c r="SK570" s="33"/>
      <c r="SL570" s="33"/>
      <c r="SM570" s="33"/>
      <c r="SN570" s="33"/>
      <c r="SO570" s="33"/>
      <c r="SP570" s="33"/>
      <c r="SQ570" s="33"/>
      <c r="SR570" s="33"/>
      <c r="SS570" s="33"/>
      <c r="ST570" s="33"/>
      <c r="SU570" s="33"/>
      <c r="SV570" s="33"/>
      <c r="SW570" s="33"/>
      <c r="SX570" s="33"/>
      <c r="SY570" s="33"/>
      <c r="SZ570" s="33"/>
      <c r="TA570" s="33"/>
      <c r="TB570" s="33"/>
      <c r="TC570" s="33"/>
      <c r="TD570" s="33"/>
      <c r="TE570" s="33"/>
      <c r="TF570" s="33"/>
      <c r="TG570" s="33"/>
      <c r="TH570" s="33"/>
      <c r="TI570" s="33"/>
      <c r="TJ570" s="33"/>
      <c r="TK570" s="33"/>
      <c r="TL570" s="33"/>
      <c r="TM570" s="33"/>
      <c r="TN570" s="33"/>
      <c r="TO570" s="33"/>
      <c r="TP570" s="33"/>
      <c r="TQ570" s="33"/>
      <c r="TR570" s="33"/>
      <c r="TS570" s="33"/>
      <c r="TT570" s="33"/>
      <c r="TU570" s="33"/>
      <c r="TV570" s="33"/>
      <c r="TW570" s="33"/>
      <c r="TX570" s="33"/>
      <c r="TY570" s="33"/>
      <c r="TZ570" s="33"/>
      <c r="UA570" s="33"/>
      <c r="UB570" s="33"/>
      <c r="UC570" s="33"/>
      <c r="UD570" s="33"/>
      <c r="UE570" s="33"/>
      <c r="UF570" s="33"/>
      <c r="UG570" s="33"/>
      <c r="UH570" s="33"/>
      <c r="UI570" s="33"/>
      <c r="UJ570" s="33"/>
      <c r="UK570" s="33"/>
      <c r="UL570" s="33"/>
    </row>
    <row r="571" spans="1:558" s="13" customFormat="1" x14ac:dyDescent="0.25">
      <c r="A571" s="54">
        <v>565</v>
      </c>
      <c r="B571" s="24" t="s">
        <v>699</v>
      </c>
      <c r="C571" s="54" t="s">
        <v>912</v>
      </c>
      <c r="D571" s="80" t="s">
        <v>269</v>
      </c>
      <c r="E571" s="80" t="s">
        <v>36</v>
      </c>
      <c r="F571" s="86" t="s">
        <v>920</v>
      </c>
      <c r="G571" s="25">
        <v>25000</v>
      </c>
      <c r="H571" s="87">
        <v>0</v>
      </c>
      <c r="I571" s="25">
        <v>25</v>
      </c>
      <c r="J571" s="85">
        <v>717.5</v>
      </c>
      <c r="K571" s="60">
        <f t="shared" si="68"/>
        <v>1774.9999999999998</v>
      </c>
      <c r="L571" s="36">
        <f t="shared" si="69"/>
        <v>275</v>
      </c>
      <c r="M571" s="72">
        <v>760</v>
      </c>
      <c r="N571" s="25">
        <f t="shared" si="70"/>
        <v>1772.5000000000002</v>
      </c>
      <c r="O571" s="25"/>
      <c r="P571" s="25">
        <f t="shared" si="71"/>
        <v>1477.5</v>
      </c>
      <c r="Q571" s="25">
        <f t="shared" si="72"/>
        <v>1502.5</v>
      </c>
      <c r="R571" s="25">
        <f t="shared" si="73"/>
        <v>3822.5</v>
      </c>
      <c r="S571" s="25">
        <f t="shared" si="67"/>
        <v>23497.5</v>
      </c>
      <c r="T571" s="37" t="s">
        <v>44</v>
      </c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  <c r="LD571" s="33"/>
      <c r="LE571" s="33"/>
      <c r="LF571" s="33"/>
      <c r="LG571" s="33"/>
      <c r="LH571" s="33"/>
      <c r="LI571" s="33"/>
      <c r="LJ571" s="33"/>
      <c r="LK571" s="33"/>
      <c r="LL571" s="33"/>
      <c r="LM571" s="33"/>
      <c r="LN571" s="33"/>
      <c r="LO571" s="33"/>
      <c r="LP571" s="33"/>
      <c r="LQ571" s="33"/>
      <c r="LR571" s="33"/>
      <c r="LS571" s="33"/>
      <c r="LT571" s="33"/>
      <c r="LU571" s="33"/>
      <c r="LV571" s="33"/>
      <c r="LW571" s="33"/>
      <c r="LX571" s="33"/>
      <c r="LY571" s="33"/>
      <c r="LZ571" s="33"/>
      <c r="MA571" s="33"/>
      <c r="MB571" s="33"/>
      <c r="MC571" s="33"/>
      <c r="MD571" s="33"/>
      <c r="ME571" s="33"/>
      <c r="MF571" s="33"/>
      <c r="MG571" s="33"/>
      <c r="MH571" s="33"/>
      <c r="MI571" s="33"/>
      <c r="MJ571" s="33"/>
      <c r="MK571" s="33"/>
      <c r="ML571" s="33"/>
      <c r="MM571" s="33"/>
      <c r="MN571" s="33"/>
      <c r="MO571" s="33"/>
      <c r="MP571" s="33"/>
      <c r="MQ571" s="33"/>
      <c r="MR571" s="33"/>
      <c r="MS571" s="33"/>
      <c r="MT571" s="33"/>
      <c r="MU571" s="33"/>
      <c r="MV571" s="33"/>
      <c r="MW571" s="33"/>
      <c r="MX571" s="33"/>
      <c r="MY571" s="33"/>
      <c r="MZ571" s="33"/>
      <c r="NA571" s="33"/>
      <c r="NB571" s="33"/>
      <c r="NC571" s="33"/>
      <c r="ND571" s="33"/>
      <c r="NE571" s="33"/>
      <c r="NF571" s="33"/>
      <c r="NG571" s="33"/>
      <c r="NH571" s="33"/>
      <c r="NI571" s="33"/>
      <c r="NJ571" s="33"/>
      <c r="NK571" s="33"/>
      <c r="NL571" s="33"/>
      <c r="NM571" s="33"/>
      <c r="NN571" s="33"/>
      <c r="NO571" s="33"/>
      <c r="NP571" s="33"/>
      <c r="NQ571" s="33"/>
      <c r="NR571" s="33"/>
      <c r="NS571" s="33"/>
      <c r="NT571" s="33"/>
      <c r="NU571" s="33"/>
      <c r="NV571" s="33"/>
      <c r="NW571" s="33"/>
      <c r="NX571" s="33"/>
      <c r="NY571" s="33"/>
      <c r="NZ571" s="33"/>
      <c r="OA571" s="33"/>
      <c r="OB571" s="33"/>
      <c r="OC571" s="33"/>
      <c r="OD571" s="33"/>
      <c r="OE571" s="33"/>
      <c r="OF571" s="33"/>
      <c r="OG571" s="33"/>
      <c r="OH571" s="33"/>
      <c r="OI571" s="33"/>
      <c r="OJ571" s="33"/>
      <c r="OK571" s="33"/>
      <c r="OL571" s="33"/>
      <c r="OM571" s="33"/>
      <c r="ON571" s="33"/>
      <c r="OO571" s="33"/>
      <c r="OP571" s="33"/>
      <c r="OQ571" s="33"/>
      <c r="OR571" s="33"/>
      <c r="OS571" s="33"/>
      <c r="OT571" s="33"/>
      <c r="OU571" s="33"/>
      <c r="OV571" s="33"/>
      <c r="OW571" s="33"/>
      <c r="OX571" s="33"/>
      <c r="OY571" s="33"/>
      <c r="OZ571" s="33"/>
      <c r="PA571" s="33"/>
      <c r="PB571" s="33"/>
      <c r="PC571" s="33"/>
      <c r="PD571" s="33"/>
      <c r="PE571" s="33"/>
      <c r="PF571" s="33"/>
      <c r="PG571" s="33"/>
      <c r="PH571" s="33"/>
      <c r="PI571" s="33"/>
      <c r="PJ571" s="33"/>
      <c r="PK571" s="33"/>
      <c r="PL571" s="33"/>
      <c r="PM571" s="33"/>
      <c r="PN571" s="33"/>
      <c r="PO571" s="33"/>
      <c r="PP571" s="33"/>
      <c r="PQ571" s="33"/>
      <c r="PR571" s="33"/>
      <c r="PS571" s="33"/>
      <c r="PT571" s="33"/>
      <c r="PU571" s="33"/>
      <c r="PV571" s="33"/>
      <c r="PW571" s="33"/>
      <c r="PX571" s="33"/>
      <c r="PY571" s="33"/>
      <c r="PZ571" s="33"/>
      <c r="QA571" s="33"/>
      <c r="QB571" s="33"/>
      <c r="QC571" s="33"/>
      <c r="QD571" s="33"/>
      <c r="QE571" s="33"/>
      <c r="QF571" s="33"/>
      <c r="QG571" s="33"/>
      <c r="QH571" s="33"/>
      <c r="QI571" s="33"/>
      <c r="QJ571" s="33"/>
      <c r="QK571" s="33"/>
      <c r="QL571" s="33"/>
      <c r="QM571" s="33"/>
      <c r="QN571" s="33"/>
      <c r="QO571" s="33"/>
      <c r="QP571" s="33"/>
      <c r="QQ571" s="33"/>
      <c r="QR571" s="33"/>
      <c r="QS571" s="33"/>
      <c r="QT571" s="33"/>
      <c r="QU571" s="33"/>
      <c r="QV571" s="33"/>
      <c r="QW571" s="33"/>
      <c r="QX571" s="33"/>
      <c r="QY571" s="33"/>
      <c r="QZ571" s="33"/>
      <c r="RA571" s="33"/>
      <c r="RB571" s="33"/>
      <c r="RC571" s="33"/>
      <c r="RD571" s="33"/>
      <c r="RE571" s="33"/>
      <c r="RF571" s="33"/>
      <c r="RG571" s="33"/>
      <c r="RH571" s="33"/>
      <c r="RI571" s="33"/>
      <c r="RJ571" s="33"/>
      <c r="RK571" s="33"/>
      <c r="RL571" s="33"/>
      <c r="RM571" s="33"/>
      <c r="RN571" s="33"/>
      <c r="RO571" s="33"/>
      <c r="RP571" s="33"/>
      <c r="RQ571" s="33"/>
      <c r="RR571" s="33"/>
      <c r="RS571" s="33"/>
      <c r="RT571" s="33"/>
      <c r="RU571" s="33"/>
      <c r="RV571" s="33"/>
      <c r="RW571" s="33"/>
      <c r="RX571" s="33"/>
      <c r="RY571" s="33"/>
      <c r="RZ571" s="33"/>
      <c r="SA571" s="33"/>
      <c r="SB571" s="33"/>
      <c r="SC571" s="33"/>
      <c r="SD571" s="33"/>
      <c r="SE571" s="33"/>
      <c r="SF571" s="33"/>
      <c r="SG571" s="33"/>
      <c r="SH571" s="33"/>
      <c r="SI571" s="33"/>
      <c r="SJ571" s="33"/>
      <c r="SK571" s="33"/>
      <c r="SL571" s="33"/>
      <c r="SM571" s="33"/>
      <c r="SN571" s="33"/>
      <c r="SO571" s="33"/>
      <c r="SP571" s="33"/>
      <c r="SQ571" s="33"/>
      <c r="SR571" s="33"/>
      <c r="SS571" s="33"/>
      <c r="ST571" s="33"/>
      <c r="SU571" s="33"/>
      <c r="SV571" s="33"/>
      <c r="SW571" s="33"/>
      <c r="SX571" s="33"/>
      <c r="SY571" s="33"/>
      <c r="SZ571" s="33"/>
      <c r="TA571" s="33"/>
      <c r="TB571" s="33"/>
      <c r="TC571" s="33"/>
      <c r="TD571" s="33"/>
      <c r="TE571" s="33"/>
      <c r="TF571" s="33"/>
      <c r="TG571" s="33"/>
      <c r="TH571" s="33"/>
      <c r="TI571" s="33"/>
      <c r="TJ571" s="33"/>
      <c r="TK571" s="33"/>
      <c r="TL571" s="33"/>
      <c r="TM571" s="33"/>
      <c r="TN571" s="33"/>
      <c r="TO571" s="33"/>
      <c r="TP571" s="33"/>
      <c r="TQ571" s="33"/>
      <c r="TR571" s="33"/>
      <c r="TS571" s="33"/>
      <c r="TT571" s="33"/>
      <c r="TU571" s="33"/>
      <c r="TV571" s="33"/>
      <c r="TW571" s="33"/>
      <c r="TX571" s="33"/>
      <c r="TY571" s="33"/>
      <c r="TZ571" s="33"/>
      <c r="UA571" s="33"/>
      <c r="UB571" s="33"/>
      <c r="UC571" s="33"/>
      <c r="UD571" s="33"/>
      <c r="UE571" s="33"/>
      <c r="UF571" s="33"/>
      <c r="UG571" s="33"/>
      <c r="UH571" s="33"/>
      <c r="UI571" s="33"/>
      <c r="UJ571" s="33"/>
      <c r="UK571" s="33"/>
      <c r="UL571" s="33"/>
    </row>
    <row r="572" spans="1:558" s="13" customFormat="1" x14ac:dyDescent="0.25">
      <c r="A572" s="54">
        <v>566</v>
      </c>
      <c r="B572" s="24" t="s">
        <v>713</v>
      </c>
      <c r="C572" s="54" t="s">
        <v>913</v>
      </c>
      <c r="D572" s="80" t="s">
        <v>269</v>
      </c>
      <c r="E572" s="80" t="s">
        <v>36</v>
      </c>
      <c r="F572" s="86" t="s">
        <v>920</v>
      </c>
      <c r="G572" s="25">
        <v>25000</v>
      </c>
      <c r="H572" s="87">
        <v>0</v>
      </c>
      <c r="I572" s="25">
        <v>25</v>
      </c>
      <c r="J572" s="85">
        <v>717.5</v>
      </c>
      <c r="K572" s="60">
        <f t="shared" si="68"/>
        <v>1774.9999999999998</v>
      </c>
      <c r="L572" s="36">
        <f t="shared" si="69"/>
        <v>275</v>
      </c>
      <c r="M572" s="72">
        <v>760</v>
      </c>
      <c r="N572" s="25">
        <f t="shared" si="70"/>
        <v>1772.5000000000002</v>
      </c>
      <c r="O572" s="25"/>
      <c r="P572" s="25">
        <f t="shared" si="71"/>
        <v>1477.5</v>
      </c>
      <c r="Q572" s="25">
        <f t="shared" si="72"/>
        <v>1502.5</v>
      </c>
      <c r="R572" s="25">
        <f t="shared" si="73"/>
        <v>3822.5</v>
      </c>
      <c r="S572" s="25">
        <f t="shared" si="67"/>
        <v>23497.5</v>
      </c>
      <c r="T572" s="37" t="s">
        <v>44</v>
      </c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  <c r="LD572" s="33"/>
      <c r="LE572" s="33"/>
      <c r="LF572" s="33"/>
      <c r="LG572" s="33"/>
      <c r="LH572" s="33"/>
      <c r="LI572" s="33"/>
      <c r="LJ572" s="33"/>
      <c r="LK572" s="33"/>
      <c r="LL572" s="33"/>
      <c r="LM572" s="33"/>
      <c r="LN572" s="33"/>
      <c r="LO572" s="33"/>
      <c r="LP572" s="33"/>
      <c r="LQ572" s="33"/>
      <c r="LR572" s="33"/>
      <c r="LS572" s="33"/>
      <c r="LT572" s="33"/>
      <c r="LU572" s="33"/>
      <c r="LV572" s="33"/>
      <c r="LW572" s="33"/>
      <c r="LX572" s="33"/>
      <c r="LY572" s="33"/>
      <c r="LZ572" s="33"/>
      <c r="MA572" s="33"/>
      <c r="MB572" s="33"/>
      <c r="MC572" s="33"/>
      <c r="MD572" s="33"/>
      <c r="ME572" s="33"/>
      <c r="MF572" s="33"/>
      <c r="MG572" s="33"/>
      <c r="MH572" s="33"/>
      <c r="MI572" s="33"/>
      <c r="MJ572" s="33"/>
      <c r="MK572" s="33"/>
      <c r="ML572" s="33"/>
      <c r="MM572" s="33"/>
      <c r="MN572" s="33"/>
      <c r="MO572" s="33"/>
      <c r="MP572" s="33"/>
      <c r="MQ572" s="33"/>
      <c r="MR572" s="33"/>
      <c r="MS572" s="33"/>
      <c r="MT572" s="33"/>
      <c r="MU572" s="33"/>
      <c r="MV572" s="33"/>
      <c r="MW572" s="33"/>
      <c r="MX572" s="33"/>
      <c r="MY572" s="33"/>
      <c r="MZ572" s="33"/>
      <c r="NA572" s="33"/>
      <c r="NB572" s="33"/>
      <c r="NC572" s="33"/>
      <c r="ND572" s="33"/>
      <c r="NE572" s="33"/>
      <c r="NF572" s="33"/>
      <c r="NG572" s="33"/>
      <c r="NH572" s="33"/>
      <c r="NI572" s="33"/>
      <c r="NJ572" s="33"/>
      <c r="NK572" s="33"/>
      <c r="NL572" s="33"/>
      <c r="NM572" s="33"/>
      <c r="NN572" s="33"/>
      <c r="NO572" s="33"/>
      <c r="NP572" s="33"/>
      <c r="NQ572" s="33"/>
      <c r="NR572" s="33"/>
      <c r="NS572" s="33"/>
      <c r="NT572" s="33"/>
      <c r="NU572" s="33"/>
      <c r="NV572" s="33"/>
      <c r="NW572" s="33"/>
      <c r="NX572" s="33"/>
      <c r="NY572" s="33"/>
      <c r="NZ572" s="33"/>
      <c r="OA572" s="33"/>
      <c r="OB572" s="33"/>
      <c r="OC572" s="33"/>
      <c r="OD572" s="33"/>
      <c r="OE572" s="33"/>
      <c r="OF572" s="33"/>
      <c r="OG572" s="33"/>
      <c r="OH572" s="33"/>
      <c r="OI572" s="33"/>
      <c r="OJ572" s="33"/>
      <c r="OK572" s="33"/>
      <c r="OL572" s="33"/>
      <c r="OM572" s="33"/>
      <c r="ON572" s="33"/>
      <c r="OO572" s="33"/>
      <c r="OP572" s="33"/>
      <c r="OQ572" s="33"/>
      <c r="OR572" s="33"/>
      <c r="OS572" s="33"/>
      <c r="OT572" s="33"/>
      <c r="OU572" s="33"/>
      <c r="OV572" s="33"/>
      <c r="OW572" s="33"/>
      <c r="OX572" s="33"/>
      <c r="OY572" s="33"/>
      <c r="OZ572" s="33"/>
      <c r="PA572" s="33"/>
      <c r="PB572" s="33"/>
      <c r="PC572" s="33"/>
      <c r="PD572" s="33"/>
      <c r="PE572" s="33"/>
      <c r="PF572" s="33"/>
      <c r="PG572" s="33"/>
      <c r="PH572" s="33"/>
      <c r="PI572" s="33"/>
      <c r="PJ572" s="33"/>
      <c r="PK572" s="33"/>
      <c r="PL572" s="33"/>
      <c r="PM572" s="33"/>
      <c r="PN572" s="33"/>
      <c r="PO572" s="33"/>
      <c r="PP572" s="33"/>
      <c r="PQ572" s="33"/>
      <c r="PR572" s="33"/>
      <c r="PS572" s="33"/>
      <c r="PT572" s="33"/>
      <c r="PU572" s="33"/>
      <c r="PV572" s="33"/>
      <c r="PW572" s="33"/>
      <c r="PX572" s="33"/>
      <c r="PY572" s="33"/>
      <c r="PZ572" s="33"/>
      <c r="QA572" s="33"/>
      <c r="QB572" s="33"/>
      <c r="QC572" s="33"/>
      <c r="QD572" s="33"/>
      <c r="QE572" s="33"/>
      <c r="QF572" s="33"/>
      <c r="QG572" s="33"/>
      <c r="QH572" s="33"/>
      <c r="QI572" s="33"/>
      <c r="QJ572" s="33"/>
      <c r="QK572" s="33"/>
      <c r="QL572" s="33"/>
      <c r="QM572" s="33"/>
      <c r="QN572" s="33"/>
      <c r="QO572" s="33"/>
      <c r="QP572" s="33"/>
      <c r="QQ572" s="33"/>
      <c r="QR572" s="33"/>
      <c r="QS572" s="33"/>
      <c r="QT572" s="33"/>
      <c r="QU572" s="33"/>
      <c r="QV572" s="33"/>
      <c r="QW572" s="33"/>
      <c r="QX572" s="33"/>
      <c r="QY572" s="33"/>
      <c r="QZ572" s="33"/>
      <c r="RA572" s="33"/>
      <c r="RB572" s="33"/>
      <c r="RC572" s="33"/>
      <c r="RD572" s="33"/>
      <c r="RE572" s="33"/>
      <c r="RF572" s="33"/>
      <c r="RG572" s="33"/>
      <c r="RH572" s="33"/>
      <c r="RI572" s="33"/>
      <c r="RJ572" s="33"/>
      <c r="RK572" s="33"/>
      <c r="RL572" s="33"/>
      <c r="RM572" s="33"/>
      <c r="RN572" s="33"/>
      <c r="RO572" s="33"/>
      <c r="RP572" s="33"/>
      <c r="RQ572" s="33"/>
      <c r="RR572" s="33"/>
      <c r="RS572" s="33"/>
      <c r="RT572" s="33"/>
      <c r="RU572" s="33"/>
      <c r="RV572" s="33"/>
      <c r="RW572" s="33"/>
      <c r="RX572" s="33"/>
      <c r="RY572" s="33"/>
      <c r="RZ572" s="33"/>
      <c r="SA572" s="33"/>
      <c r="SB572" s="33"/>
      <c r="SC572" s="33"/>
      <c r="SD572" s="33"/>
      <c r="SE572" s="33"/>
      <c r="SF572" s="33"/>
      <c r="SG572" s="33"/>
      <c r="SH572" s="33"/>
      <c r="SI572" s="33"/>
      <c r="SJ572" s="33"/>
      <c r="SK572" s="33"/>
      <c r="SL572" s="33"/>
      <c r="SM572" s="33"/>
      <c r="SN572" s="33"/>
      <c r="SO572" s="33"/>
      <c r="SP572" s="33"/>
      <c r="SQ572" s="33"/>
      <c r="SR572" s="33"/>
      <c r="SS572" s="33"/>
      <c r="ST572" s="33"/>
      <c r="SU572" s="33"/>
      <c r="SV572" s="33"/>
      <c r="SW572" s="33"/>
      <c r="SX572" s="33"/>
      <c r="SY572" s="33"/>
      <c r="SZ572" s="33"/>
      <c r="TA572" s="33"/>
      <c r="TB572" s="33"/>
      <c r="TC572" s="33"/>
      <c r="TD572" s="33"/>
      <c r="TE572" s="33"/>
      <c r="TF572" s="33"/>
      <c r="TG572" s="33"/>
      <c r="TH572" s="33"/>
      <c r="TI572" s="33"/>
      <c r="TJ572" s="33"/>
      <c r="TK572" s="33"/>
      <c r="TL572" s="33"/>
      <c r="TM572" s="33"/>
      <c r="TN572" s="33"/>
      <c r="TO572" s="33"/>
      <c r="TP572" s="33"/>
      <c r="TQ572" s="33"/>
      <c r="TR572" s="33"/>
      <c r="TS572" s="33"/>
      <c r="TT572" s="33"/>
      <c r="TU572" s="33"/>
      <c r="TV572" s="33"/>
      <c r="TW572" s="33"/>
      <c r="TX572" s="33"/>
      <c r="TY572" s="33"/>
      <c r="TZ572" s="33"/>
      <c r="UA572" s="33"/>
      <c r="UB572" s="33"/>
      <c r="UC572" s="33"/>
      <c r="UD572" s="33"/>
      <c r="UE572" s="33"/>
      <c r="UF572" s="33"/>
      <c r="UG572" s="33"/>
      <c r="UH572" s="33"/>
      <c r="UI572" s="33"/>
      <c r="UJ572" s="33"/>
      <c r="UK572" s="33"/>
      <c r="UL572" s="33"/>
    </row>
    <row r="573" spans="1:558" s="19" customFormat="1" x14ac:dyDescent="0.25">
      <c r="A573" s="54">
        <v>567</v>
      </c>
      <c r="B573" s="24" t="s">
        <v>814</v>
      </c>
      <c r="C573" s="54" t="s">
        <v>912</v>
      </c>
      <c r="D573" s="80" t="s">
        <v>269</v>
      </c>
      <c r="E573" s="80" t="s">
        <v>36</v>
      </c>
      <c r="F573" s="86" t="s">
        <v>920</v>
      </c>
      <c r="G573" s="25">
        <v>25000</v>
      </c>
      <c r="H573" s="87">
        <v>0</v>
      </c>
      <c r="I573" s="25">
        <v>25</v>
      </c>
      <c r="J573" s="85">
        <v>717.5</v>
      </c>
      <c r="K573" s="60">
        <f t="shared" si="68"/>
        <v>1774.9999999999998</v>
      </c>
      <c r="L573" s="36">
        <f t="shared" si="69"/>
        <v>275</v>
      </c>
      <c r="M573" s="72">
        <v>760</v>
      </c>
      <c r="N573" s="25">
        <f t="shared" si="70"/>
        <v>1772.5000000000002</v>
      </c>
      <c r="O573" s="25"/>
      <c r="P573" s="25">
        <f t="shared" si="71"/>
        <v>1477.5</v>
      </c>
      <c r="Q573" s="25">
        <f t="shared" si="72"/>
        <v>1502.5</v>
      </c>
      <c r="R573" s="25">
        <f t="shared" si="73"/>
        <v>3822.5</v>
      </c>
      <c r="S573" s="25">
        <f t="shared" si="67"/>
        <v>23497.5</v>
      </c>
      <c r="T573" s="37" t="s">
        <v>44</v>
      </c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  <c r="HY573" s="39"/>
      <c r="HZ573" s="39"/>
      <c r="IA573" s="39"/>
      <c r="IB573" s="39"/>
      <c r="IC573" s="39"/>
      <c r="ID573" s="39"/>
      <c r="IE573" s="39"/>
      <c r="IF573" s="39"/>
      <c r="IG573" s="39"/>
      <c r="IH573" s="39"/>
      <c r="II573" s="39"/>
      <c r="IJ573" s="39"/>
      <c r="IK573" s="39"/>
      <c r="IL573" s="39"/>
      <c r="IM573" s="39"/>
      <c r="IN573" s="39"/>
      <c r="IO573" s="39"/>
      <c r="IP573" s="39"/>
      <c r="IQ573" s="39"/>
      <c r="IR573" s="39"/>
      <c r="IS573" s="39"/>
      <c r="IT573" s="39"/>
      <c r="IU573" s="39"/>
      <c r="IV573" s="39"/>
      <c r="IW573" s="39"/>
      <c r="IX573" s="39"/>
      <c r="IY573" s="39"/>
      <c r="IZ573" s="39"/>
      <c r="JA573" s="39"/>
      <c r="JB573" s="39"/>
      <c r="JC573" s="39"/>
      <c r="JD573" s="39"/>
      <c r="JE573" s="39"/>
      <c r="JF573" s="39"/>
      <c r="JG573" s="39"/>
      <c r="JH573" s="39"/>
      <c r="JI573" s="39"/>
      <c r="JJ573" s="39"/>
      <c r="JK573" s="39"/>
      <c r="JL573" s="39"/>
      <c r="JM573" s="39"/>
      <c r="JN573" s="39"/>
      <c r="JO573" s="39"/>
      <c r="JP573" s="39"/>
      <c r="JQ573" s="39"/>
      <c r="JR573" s="39"/>
      <c r="JS573" s="39"/>
      <c r="JT573" s="39"/>
      <c r="JU573" s="39"/>
      <c r="JV573" s="39"/>
      <c r="JW573" s="39"/>
      <c r="JX573" s="39"/>
      <c r="JY573" s="39"/>
      <c r="JZ573" s="39"/>
      <c r="KA573" s="39"/>
      <c r="KB573" s="39"/>
      <c r="KC573" s="39"/>
      <c r="KD573" s="39"/>
      <c r="KE573" s="39"/>
      <c r="KF573" s="39"/>
      <c r="KG573" s="39"/>
      <c r="KH573" s="39"/>
      <c r="KI573" s="39"/>
      <c r="KJ573" s="39"/>
      <c r="KK573" s="39"/>
      <c r="KL573" s="39"/>
      <c r="KM573" s="39"/>
      <c r="KN573" s="39"/>
      <c r="KO573" s="39"/>
      <c r="KP573" s="39"/>
      <c r="KQ573" s="39"/>
      <c r="KR573" s="39"/>
      <c r="KS573" s="39"/>
      <c r="KT573" s="39"/>
      <c r="KU573" s="39"/>
      <c r="KV573" s="39"/>
      <c r="KW573" s="39"/>
      <c r="KX573" s="39"/>
      <c r="KY573" s="39"/>
      <c r="KZ573" s="39"/>
      <c r="LA573" s="39"/>
      <c r="LB573" s="39"/>
      <c r="LC573" s="39"/>
      <c r="LD573" s="39"/>
      <c r="LE573" s="39"/>
      <c r="LF573" s="39"/>
      <c r="LG573" s="39"/>
      <c r="LH573" s="39"/>
      <c r="LI573" s="39"/>
      <c r="LJ573" s="39"/>
      <c r="LK573" s="39"/>
      <c r="LL573" s="39"/>
      <c r="LM573" s="39"/>
      <c r="LN573" s="39"/>
      <c r="LO573" s="39"/>
      <c r="LP573" s="39"/>
      <c r="LQ573" s="39"/>
      <c r="LR573" s="39"/>
      <c r="LS573" s="39"/>
      <c r="LT573" s="39"/>
      <c r="LU573" s="39"/>
      <c r="LV573" s="39"/>
      <c r="LW573" s="39"/>
      <c r="LX573" s="39"/>
      <c r="LY573" s="39"/>
      <c r="LZ573" s="39"/>
      <c r="MA573" s="39"/>
      <c r="MB573" s="39"/>
      <c r="MC573" s="39"/>
      <c r="MD573" s="39"/>
      <c r="ME573" s="39"/>
      <c r="MF573" s="39"/>
      <c r="MG573" s="39"/>
      <c r="MH573" s="39"/>
      <c r="MI573" s="39"/>
      <c r="MJ573" s="39"/>
      <c r="MK573" s="39"/>
      <c r="ML573" s="39"/>
      <c r="MM573" s="39"/>
      <c r="MN573" s="39"/>
      <c r="MO573" s="39"/>
      <c r="MP573" s="39"/>
      <c r="MQ573" s="39"/>
      <c r="MR573" s="39"/>
      <c r="MS573" s="39"/>
      <c r="MT573" s="39"/>
      <c r="MU573" s="39"/>
      <c r="MV573" s="39"/>
      <c r="MW573" s="39"/>
      <c r="MX573" s="39"/>
      <c r="MY573" s="39"/>
      <c r="MZ573" s="39"/>
      <c r="NA573" s="39"/>
      <c r="NB573" s="39"/>
      <c r="NC573" s="39"/>
      <c r="ND573" s="39"/>
      <c r="NE573" s="39"/>
      <c r="NF573" s="39"/>
      <c r="NG573" s="39"/>
      <c r="NH573" s="39"/>
      <c r="NI573" s="39"/>
      <c r="NJ573" s="39"/>
      <c r="NK573" s="39"/>
      <c r="NL573" s="39"/>
      <c r="NM573" s="39"/>
      <c r="NN573" s="39"/>
      <c r="NO573" s="39"/>
      <c r="NP573" s="39"/>
      <c r="NQ573" s="39"/>
      <c r="NR573" s="39"/>
      <c r="NS573" s="39"/>
      <c r="NT573" s="39"/>
      <c r="NU573" s="39"/>
      <c r="NV573" s="39"/>
      <c r="NW573" s="39"/>
      <c r="NX573" s="39"/>
      <c r="NY573" s="39"/>
      <c r="NZ573" s="39"/>
      <c r="OA573" s="39"/>
      <c r="OB573" s="39"/>
      <c r="OC573" s="39"/>
      <c r="OD573" s="39"/>
      <c r="OE573" s="39"/>
      <c r="OF573" s="39"/>
      <c r="OG573" s="39"/>
      <c r="OH573" s="39"/>
      <c r="OI573" s="39"/>
      <c r="OJ573" s="39"/>
      <c r="OK573" s="39"/>
      <c r="OL573" s="39"/>
      <c r="OM573" s="39"/>
      <c r="ON573" s="39"/>
      <c r="OO573" s="39"/>
      <c r="OP573" s="39"/>
      <c r="OQ573" s="39"/>
      <c r="OR573" s="39"/>
      <c r="OS573" s="39"/>
      <c r="OT573" s="39"/>
      <c r="OU573" s="39"/>
      <c r="OV573" s="39"/>
      <c r="OW573" s="39"/>
      <c r="OX573" s="39"/>
      <c r="OY573" s="39"/>
      <c r="OZ573" s="39"/>
      <c r="PA573" s="39"/>
      <c r="PB573" s="39"/>
      <c r="PC573" s="39"/>
      <c r="PD573" s="39"/>
      <c r="PE573" s="39"/>
      <c r="PF573" s="39"/>
      <c r="PG573" s="39"/>
      <c r="PH573" s="39"/>
      <c r="PI573" s="39"/>
      <c r="PJ573" s="39"/>
      <c r="PK573" s="39"/>
      <c r="PL573" s="39"/>
      <c r="PM573" s="39"/>
      <c r="PN573" s="39"/>
      <c r="PO573" s="39"/>
      <c r="PP573" s="39"/>
      <c r="PQ573" s="39"/>
      <c r="PR573" s="39"/>
      <c r="PS573" s="39"/>
      <c r="PT573" s="39"/>
      <c r="PU573" s="39"/>
      <c r="PV573" s="39"/>
      <c r="PW573" s="39"/>
      <c r="PX573" s="39"/>
      <c r="PY573" s="39"/>
      <c r="PZ573" s="39"/>
      <c r="QA573" s="39"/>
      <c r="QB573" s="39"/>
      <c r="QC573" s="39"/>
      <c r="QD573" s="39"/>
      <c r="QE573" s="39"/>
      <c r="QF573" s="39"/>
      <c r="QG573" s="39"/>
      <c r="QH573" s="39"/>
      <c r="QI573" s="39"/>
      <c r="QJ573" s="39"/>
      <c r="QK573" s="39"/>
      <c r="QL573" s="39"/>
      <c r="QM573" s="39"/>
      <c r="QN573" s="39"/>
      <c r="QO573" s="39"/>
      <c r="QP573" s="39"/>
      <c r="QQ573" s="39"/>
      <c r="QR573" s="39"/>
      <c r="QS573" s="39"/>
      <c r="QT573" s="39"/>
      <c r="QU573" s="39"/>
      <c r="QV573" s="39"/>
      <c r="QW573" s="39"/>
      <c r="QX573" s="39"/>
      <c r="QY573" s="39"/>
      <c r="QZ573" s="39"/>
      <c r="RA573" s="39"/>
      <c r="RB573" s="39"/>
      <c r="RC573" s="39"/>
      <c r="RD573" s="39"/>
      <c r="RE573" s="39"/>
      <c r="RF573" s="39"/>
      <c r="RG573" s="39"/>
      <c r="RH573" s="39"/>
      <c r="RI573" s="39"/>
      <c r="RJ573" s="39"/>
      <c r="RK573" s="39"/>
      <c r="RL573" s="39"/>
      <c r="RM573" s="39"/>
      <c r="RN573" s="39"/>
      <c r="RO573" s="39"/>
      <c r="RP573" s="39"/>
      <c r="RQ573" s="39"/>
      <c r="RR573" s="39"/>
      <c r="RS573" s="39"/>
      <c r="RT573" s="39"/>
      <c r="RU573" s="39"/>
      <c r="RV573" s="39"/>
      <c r="RW573" s="39"/>
      <c r="RX573" s="39"/>
      <c r="RY573" s="39"/>
      <c r="RZ573" s="39"/>
      <c r="SA573" s="39"/>
      <c r="SB573" s="39"/>
      <c r="SC573" s="39"/>
      <c r="SD573" s="39"/>
      <c r="SE573" s="39"/>
      <c r="SF573" s="39"/>
      <c r="SG573" s="39"/>
      <c r="SH573" s="39"/>
      <c r="SI573" s="39"/>
      <c r="SJ573" s="39"/>
      <c r="SK573" s="39"/>
      <c r="SL573" s="39"/>
      <c r="SM573" s="39"/>
      <c r="SN573" s="39"/>
      <c r="SO573" s="39"/>
      <c r="SP573" s="39"/>
      <c r="SQ573" s="39"/>
      <c r="SR573" s="39"/>
      <c r="SS573" s="39"/>
      <c r="ST573" s="39"/>
      <c r="SU573" s="39"/>
      <c r="SV573" s="39"/>
      <c r="SW573" s="39"/>
      <c r="SX573" s="39"/>
      <c r="SY573" s="39"/>
      <c r="SZ573" s="39"/>
      <c r="TA573" s="39"/>
      <c r="TB573" s="39"/>
      <c r="TC573" s="39"/>
      <c r="TD573" s="39"/>
      <c r="TE573" s="39"/>
      <c r="TF573" s="39"/>
      <c r="TG573" s="39"/>
      <c r="TH573" s="39"/>
      <c r="TI573" s="39"/>
      <c r="TJ573" s="39"/>
      <c r="TK573" s="39"/>
      <c r="TL573" s="39"/>
      <c r="TM573" s="39"/>
      <c r="TN573" s="39"/>
      <c r="TO573" s="39"/>
      <c r="TP573" s="39"/>
      <c r="TQ573" s="39"/>
      <c r="TR573" s="39"/>
      <c r="TS573" s="39"/>
      <c r="TT573" s="39"/>
      <c r="TU573" s="39"/>
      <c r="TV573" s="39"/>
      <c r="TW573" s="39"/>
      <c r="TX573" s="39"/>
      <c r="TY573" s="39"/>
      <c r="TZ573" s="39"/>
      <c r="UA573" s="39"/>
      <c r="UB573" s="39"/>
      <c r="UC573" s="39"/>
      <c r="UD573" s="39"/>
      <c r="UE573" s="39"/>
      <c r="UF573" s="39"/>
      <c r="UG573" s="39"/>
      <c r="UH573" s="39"/>
      <c r="UI573" s="39"/>
      <c r="UJ573" s="39"/>
      <c r="UK573" s="39"/>
      <c r="UL573" s="39"/>
    </row>
    <row r="574" spans="1:558" s="13" customFormat="1" x14ac:dyDescent="0.25">
      <c r="A574" s="54">
        <v>568</v>
      </c>
      <c r="B574" s="24" t="s">
        <v>714</v>
      </c>
      <c r="C574" s="54" t="s">
        <v>912</v>
      </c>
      <c r="D574" s="80" t="s">
        <v>269</v>
      </c>
      <c r="E574" s="80" t="s">
        <v>69</v>
      </c>
      <c r="F574" s="86" t="s">
        <v>920</v>
      </c>
      <c r="G574" s="25">
        <v>25000</v>
      </c>
      <c r="H574" s="87">
        <v>0</v>
      </c>
      <c r="I574" s="25">
        <v>25</v>
      </c>
      <c r="J574" s="85">
        <v>717.5</v>
      </c>
      <c r="K574" s="60">
        <f t="shared" si="68"/>
        <v>1774.9999999999998</v>
      </c>
      <c r="L574" s="36">
        <f t="shared" si="69"/>
        <v>275</v>
      </c>
      <c r="M574" s="72">
        <v>760</v>
      </c>
      <c r="N574" s="25">
        <f t="shared" si="70"/>
        <v>1772.5000000000002</v>
      </c>
      <c r="O574" s="25"/>
      <c r="P574" s="25">
        <f t="shared" si="71"/>
        <v>1477.5</v>
      </c>
      <c r="Q574" s="25">
        <f t="shared" si="72"/>
        <v>1502.5</v>
      </c>
      <c r="R574" s="25">
        <f t="shared" si="73"/>
        <v>3822.5</v>
      </c>
      <c r="S574" s="25">
        <f t="shared" si="67"/>
        <v>23497.5</v>
      </c>
      <c r="T574" s="37" t="s">
        <v>44</v>
      </c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  <c r="LD574" s="33"/>
      <c r="LE574" s="33"/>
      <c r="LF574" s="33"/>
      <c r="LG574" s="33"/>
      <c r="LH574" s="33"/>
      <c r="LI574" s="33"/>
      <c r="LJ574" s="33"/>
      <c r="LK574" s="33"/>
      <c r="LL574" s="33"/>
      <c r="LM574" s="33"/>
      <c r="LN574" s="33"/>
      <c r="LO574" s="33"/>
      <c r="LP574" s="33"/>
      <c r="LQ574" s="33"/>
      <c r="LR574" s="33"/>
      <c r="LS574" s="33"/>
      <c r="LT574" s="33"/>
      <c r="LU574" s="33"/>
      <c r="LV574" s="33"/>
      <c r="LW574" s="33"/>
      <c r="LX574" s="33"/>
      <c r="LY574" s="33"/>
      <c r="LZ574" s="33"/>
      <c r="MA574" s="33"/>
      <c r="MB574" s="33"/>
      <c r="MC574" s="33"/>
      <c r="MD574" s="33"/>
      <c r="ME574" s="33"/>
      <c r="MF574" s="33"/>
      <c r="MG574" s="33"/>
      <c r="MH574" s="33"/>
      <c r="MI574" s="33"/>
      <c r="MJ574" s="33"/>
      <c r="MK574" s="33"/>
      <c r="ML574" s="33"/>
      <c r="MM574" s="33"/>
      <c r="MN574" s="33"/>
      <c r="MO574" s="33"/>
      <c r="MP574" s="33"/>
      <c r="MQ574" s="33"/>
      <c r="MR574" s="33"/>
      <c r="MS574" s="33"/>
      <c r="MT574" s="33"/>
      <c r="MU574" s="33"/>
      <c r="MV574" s="33"/>
      <c r="MW574" s="33"/>
      <c r="MX574" s="33"/>
      <c r="MY574" s="33"/>
      <c r="MZ574" s="33"/>
      <c r="NA574" s="33"/>
      <c r="NB574" s="33"/>
      <c r="NC574" s="33"/>
      <c r="ND574" s="33"/>
      <c r="NE574" s="33"/>
      <c r="NF574" s="33"/>
      <c r="NG574" s="33"/>
      <c r="NH574" s="33"/>
      <c r="NI574" s="33"/>
      <c r="NJ574" s="33"/>
      <c r="NK574" s="33"/>
      <c r="NL574" s="33"/>
      <c r="NM574" s="33"/>
      <c r="NN574" s="33"/>
      <c r="NO574" s="33"/>
      <c r="NP574" s="33"/>
      <c r="NQ574" s="33"/>
      <c r="NR574" s="33"/>
      <c r="NS574" s="33"/>
      <c r="NT574" s="33"/>
      <c r="NU574" s="33"/>
      <c r="NV574" s="33"/>
      <c r="NW574" s="33"/>
      <c r="NX574" s="33"/>
      <c r="NY574" s="33"/>
      <c r="NZ574" s="33"/>
      <c r="OA574" s="33"/>
      <c r="OB574" s="33"/>
      <c r="OC574" s="33"/>
      <c r="OD574" s="33"/>
      <c r="OE574" s="33"/>
      <c r="OF574" s="33"/>
      <c r="OG574" s="33"/>
      <c r="OH574" s="33"/>
      <c r="OI574" s="33"/>
      <c r="OJ574" s="33"/>
      <c r="OK574" s="33"/>
      <c r="OL574" s="33"/>
      <c r="OM574" s="33"/>
      <c r="ON574" s="33"/>
      <c r="OO574" s="33"/>
      <c r="OP574" s="33"/>
      <c r="OQ574" s="33"/>
      <c r="OR574" s="33"/>
      <c r="OS574" s="33"/>
      <c r="OT574" s="33"/>
      <c r="OU574" s="33"/>
      <c r="OV574" s="33"/>
      <c r="OW574" s="33"/>
      <c r="OX574" s="33"/>
      <c r="OY574" s="33"/>
      <c r="OZ574" s="33"/>
      <c r="PA574" s="33"/>
      <c r="PB574" s="33"/>
      <c r="PC574" s="33"/>
      <c r="PD574" s="33"/>
      <c r="PE574" s="33"/>
      <c r="PF574" s="33"/>
      <c r="PG574" s="33"/>
      <c r="PH574" s="33"/>
      <c r="PI574" s="33"/>
      <c r="PJ574" s="33"/>
      <c r="PK574" s="33"/>
      <c r="PL574" s="33"/>
      <c r="PM574" s="33"/>
      <c r="PN574" s="33"/>
      <c r="PO574" s="33"/>
      <c r="PP574" s="33"/>
      <c r="PQ574" s="33"/>
      <c r="PR574" s="33"/>
      <c r="PS574" s="33"/>
      <c r="PT574" s="33"/>
      <c r="PU574" s="33"/>
      <c r="PV574" s="33"/>
      <c r="PW574" s="33"/>
      <c r="PX574" s="33"/>
      <c r="PY574" s="33"/>
      <c r="PZ574" s="33"/>
      <c r="QA574" s="33"/>
      <c r="QB574" s="33"/>
      <c r="QC574" s="33"/>
      <c r="QD574" s="33"/>
      <c r="QE574" s="33"/>
      <c r="QF574" s="33"/>
      <c r="QG574" s="33"/>
      <c r="QH574" s="33"/>
      <c r="QI574" s="33"/>
      <c r="QJ574" s="33"/>
      <c r="QK574" s="33"/>
      <c r="QL574" s="33"/>
      <c r="QM574" s="33"/>
      <c r="QN574" s="33"/>
      <c r="QO574" s="33"/>
      <c r="QP574" s="33"/>
      <c r="QQ574" s="33"/>
      <c r="QR574" s="33"/>
      <c r="QS574" s="33"/>
      <c r="QT574" s="33"/>
      <c r="QU574" s="33"/>
      <c r="QV574" s="33"/>
      <c r="QW574" s="33"/>
      <c r="QX574" s="33"/>
      <c r="QY574" s="33"/>
      <c r="QZ574" s="33"/>
      <c r="RA574" s="33"/>
      <c r="RB574" s="33"/>
      <c r="RC574" s="33"/>
      <c r="RD574" s="33"/>
      <c r="RE574" s="33"/>
      <c r="RF574" s="33"/>
      <c r="RG574" s="33"/>
      <c r="RH574" s="33"/>
      <c r="RI574" s="33"/>
      <c r="RJ574" s="33"/>
      <c r="RK574" s="33"/>
      <c r="RL574" s="33"/>
      <c r="RM574" s="33"/>
      <c r="RN574" s="33"/>
      <c r="RO574" s="33"/>
      <c r="RP574" s="33"/>
      <c r="RQ574" s="33"/>
      <c r="RR574" s="33"/>
      <c r="RS574" s="33"/>
      <c r="RT574" s="33"/>
      <c r="RU574" s="33"/>
      <c r="RV574" s="33"/>
      <c r="RW574" s="33"/>
      <c r="RX574" s="33"/>
      <c r="RY574" s="33"/>
      <c r="RZ574" s="33"/>
      <c r="SA574" s="33"/>
      <c r="SB574" s="33"/>
      <c r="SC574" s="33"/>
      <c r="SD574" s="33"/>
      <c r="SE574" s="33"/>
      <c r="SF574" s="33"/>
      <c r="SG574" s="33"/>
      <c r="SH574" s="33"/>
      <c r="SI574" s="33"/>
      <c r="SJ574" s="33"/>
      <c r="SK574" s="33"/>
      <c r="SL574" s="33"/>
      <c r="SM574" s="33"/>
      <c r="SN574" s="33"/>
      <c r="SO574" s="33"/>
      <c r="SP574" s="33"/>
      <c r="SQ574" s="33"/>
      <c r="SR574" s="33"/>
      <c r="SS574" s="33"/>
      <c r="ST574" s="33"/>
      <c r="SU574" s="33"/>
      <c r="SV574" s="33"/>
      <c r="SW574" s="33"/>
      <c r="SX574" s="33"/>
      <c r="SY574" s="33"/>
      <c r="SZ574" s="33"/>
      <c r="TA574" s="33"/>
      <c r="TB574" s="33"/>
      <c r="TC574" s="33"/>
      <c r="TD574" s="33"/>
      <c r="TE574" s="33"/>
      <c r="TF574" s="33"/>
      <c r="TG574" s="33"/>
      <c r="TH574" s="33"/>
      <c r="TI574" s="33"/>
      <c r="TJ574" s="33"/>
      <c r="TK574" s="33"/>
      <c r="TL574" s="33"/>
      <c r="TM574" s="33"/>
      <c r="TN574" s="33"/>
      <c r="TO574" s="33"/>
      <c r="TP574" s="33"/>
      <c r="TQ574" s="33"/>
      <c r="TR574" s="33"/>
      <c r="TS574" s="33"/>
      <c r="TT574" s="33"/>
      <c r="TU574" s="33"/>
      <c r="TV574" s="33"/>
      <c r="TW574" s="33"/>
      <c r="TX574" s="33"/>
      <c r="TY574" s="33"/>
      <c r="TZ574" s="33"/>
      <c r="UA574" s="33"/>
      <c r="UB574" s="33"/>
      <c r="UC574" s="33"/>
      <c r="UD574" s="33"/>
      <c r="UE574" s="33"/>
      <c r="UF574" s="33"/>
      <c r="UG574" s="33"/>
      <c r="UH574" s="33"/>
      <c r="UI574" s="33"/>
      <c r="UJ574" s="33"/>
      <c r="UK574" s="33"/>
      <c r="UL574" s="33"/>
    </row>
    <row r="575" spans="1:558" s="13" customFormat="1" x14ac:dyDescent="0.25">
      <c r="A575" s="54">
        <v>569</v>
      </c>
      <c r="B575" s="24" t="s">
        <v>715</v>
      </c>
      <c r="C575" s="54" t="s">
        <v>913</v>
      </c>
      <c r="D575" s="80" t="s">
        <v>269</v>
      </c>
      <c r="E575" s="80" t="s">
        <v>69</v>
      </c>
      <c r="F575" s="86" t="s">
        <v>920</v>
      </c>
      <c r="G575" s="25">
        <v>25000</v>
      </c>
      <c r="H575" s="87">
        <v>0</v>
      </c>
      <c r="I575" s="25">
        <v>25</v>
      </c>
      <c r="J575" s="85">
        <v>717.5</v>
      </c>
      <c r="K575" s="60">
        <f t="shared" si="68"/>
        <v>1774.9999999999998</v>
      </c>
      <c r="L575" s="36">
        <f t="shared" si="69"/>
        <v>275</v>
      </c>
      <c r="M575" s="72">
        <v>760</v>
      </c>
      <c r="N575" s="25">
        <f t="shared" si="70"/>
        <v>1772.5000000000002</v>
      </c>
      <c r="O575" s="25"/>
      <c r="P575" s="25">
        <f t="shared" si="71"/>
        <v>1477.5</v>
      </c>
      <c r="Q575" s="25">
        <f t="shared" si="72"/>
        <v>1502.5</v>
      </c>
      <c r="R575" s="25">
        <f t="shared" si="73"/>
        <v>3822.5</v>
      </c>
      <c r="S575" s="25">
        <f t="shared" si="67"/>
        <v>23497.5</v>
      </c>
      <c r="T575" s="37" t="s">
        <v>44</v>
      </c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  <c r="LD575" s="33"/>
      <c r="LE575" s="33"/>
      <c r="LF575" s="33"/>
      <c r="LG575" s="33"/>
      <c r="LH575" s="33"/>
      <c r="LI575" s="33"/>
      <c r="LJ575" s="33"/>
      <c r="LK575" s="33"/>
      <c r="LL575" s="33"/>
      <c r="LM575" s="33"/>
      <c r="LN575" s="33"/>
      <c r="LO575" s="33"/>
      <c r="LP575" s="33"/>
      <c r="LQ575" s="33"/>
      <c r="LR575" s="33"/>
      <c r="LS575" s="33"/>
      <c r="LT575" s="33"/>
      <c r="LU575" s="33"/>
      <c r="LV575" s="33"/>
      <c r="LW575" s="33"/>
      <c r="LX575" s="33"/>
      <c r="LY575" s="33"/>
      <c r="LZ575" s="33"/>
      <c r="MA575" s="33"/>
      <c r="MB575" s="33"/>
      <c r="MC575" s="33"/>
      <c r="MD575" s="33"/>
      <c r="ME575" s="33"/>
      <c r="MF575" s="33"/>
      <c r="MG575" s="33"/>
      <c r="MH575" s="33"/>
      <c r="MI575" s="33"/>
      <c r="MJ575" s="33"/>
      <c r="MK575" s="33"/>
      <c r="ML575" s="33"/>
      <c r="MM575" s="33"/>
      <c r="MN575" s="33"/>
      <c r="MO575" s="33"/>
      <c r="MP575" s="33"/>
      <c r="MQ575" s="33"/>
      <c r="MR575" s="33"/>
      <c r="MS575" s="33"/>
      <c r="MT575" s="33"/>
      <c r="MU575" s="33"/>
      <c r="MV575" s="33"/>
      <c r="MW575" s="33"/>
      <c r="MX575" s="33"/>
      <c r="MY575" s="33"/>
      <c r="MZ575" s="33"/>
      <c r="NA575" s="33"/>
      <c r="NB575" s="33"/>
      <c r="NC575" s="33"/>
      <c r="ND575" s="33"/>
      <c r="NE575" s="33"/>
      <c r="NF575" s="33"/>
      <c r="NG575" s="33"/>
      <c r="NH575" s="33"/>
      <c r="NI575" s="33"/>
      <c r="NJ575" s="33"/>
      <c r="NK575" s="33"/>
      <c r="NL575" s="33"/>
      <c r="NM575" s="33"/>
      <c r="NN575" s="33"/>
      <c r="NO575" s="33"/>
      <c r="NP575" s="33"/>
      <c r="NQ575" s="33"/>
      <c r="NR575" s="33"/>
      <c r="NS575" s="33"/>
      <c r="NT575" s="33"/>
      <c r="NU575" s="33"/>
      <c r="NV575" s="33"/>
      <c r="NW575" s="33"/>
      <c r="NX575" s="33"/>
      <c r="NY575" s="33"/>
      <c r="NZ575" s="33"/>
      <c r="OA575" s="33"/>
      <c r="OB575" s="33"/>
      <c r="OC575" s="33"/>
      <c r="OD575" s="33"/>
      <c r="OE575" s="33"/>
      <c r="OF575" s="33"/>
      <c r="OG575" s="33"/>
      <c r="OH575" s="33"/>
      <c r="OI575" s="33"/>
      <c r="OJ575" s="33"/>
      <c r="OK575" s="33"/>
      <c r="OL575" s="33"/>
      <c r="OM575" s="33"/>
      <c r="ON575" s="33"/>
      <c r="OO575" s="33"/>
      <c r="OP575" s="33"/>
      <c r="OQ575" s="33"/>
      <c r="OR575" s="33"/>
      <c r="OS575" s="33"/>
      <c r="OT575" s="33"/>
      <c r="OU575" s="33"/>
      <c r="OV575" s="33"/>
      <c r="OW575" s="33"/>
      <c r="OX575" s="33"/>
      <c r="OY575" s="33"/>
      <c r="OZ575" s="33"/>
      <c r="PA575" s="33"/>
      <c r="PB575" s="33"/>
      <c r="PC575" s="33"/>
      <c r="PD575" s="33"/>
      <c r="PE575" s="33"/>
      <c r="PF575" s="33"/>
      <c r="PG575" s="33"/>
      <c r="PH575" s="33"/>
      <c r="PI575" s="33"/>
      <c r="PJ575" s="33"/>
      <c r="PK575" s="33"/>
      <c r="PL575" s="33"/>
      <c r="PM575" s="33"/>
      <c r="PN575" s="33"/>
      <c r="PO575" s="33"/>
      <c r="PP575" s="33"/>
      <c r="PQ575" s="33"/>
      <c r="PR575" s="33"/>
      <c r="PS575" s="33"/>
      <c r="PT575" s="33"/>
      <c r="PU575" s="33"/>
      <c r="PV575" s="33"/>
      <c r="PW575" s="33"/>
      <c r="PX575" s="33"/>
      <c r="PY575" s="33"/>
      <c r="PZ575" s="33"/>
      <c r="QA575" s="33"/>
      <c r="QB575" s="33"/>
      <c r="QC575" s="33"/>
      <c r="QD575" s="33"/>
      <c r="QE575" s="33"/>
      <c r="QF575" s="33"/>
      <c r="QG575" s="33"/>
      <c r="QH575" s="33"/>
      <c r="QI575" s="33"/>
      <c r="QJ575" s="33"/>
      <c r="QK575" s="33"/>
      <c r="QL575" s="33"/>
      <c r="QM575" s="33"/>
      <c r="QN575" s="33"/>
      <c r="QO575" s="33"/>
      <c r="QP575" s="33"/>
      <c r="QQ575" s="33"/>
      <c r="QR575" s="33"/>
      <c r="QS575" s="33"/>
      <c r="QT575" s="33"/>
      <c r="QU575" s="33"/>
      <c r="QV575" s="33"/>
      <c r="QW575" s="33"/>
      <c r="QX575" s="33"/>
      <c r="QY575" s="33"/>
      <c r="QZ575" s="33"/>
      <c r="RA575" s="33"/>
      <c r="RB575" s="33"/>
      <c r="RC575" s="33"/>
      <c r="RD575" s="33"/>
      <c r="RE575" s="33"/>
      <c r="RF575" s="33"/>
      <c r="RG575" s="33"/>
      <c r="RH575" s="33"/>
      <c r="RI575" s="33"/>
      <c r="RJ575" s="33"/>
      <c r="RK575" s="33"/>
      <c r="RL575" s="33"/>
      <c r="RM575" s="33"/>
      <c r="RN575" s="33"/>
      <c r="RO575" s="33"/>
      <c r="RP575" s="33"/>
      <c r="RQ575" s="33"/>
      <c r="RR575" s="33"/>
      <c r="RS575" s="33"/>
      <c r="RT575" s="33"/>
      <c r="RU575" s="33"/>
      <c r="RV575" s="33"/>
      <c r="RW575" s="33"/>
      <c r="RX575" s="33"/>
      <c r="RY575" s="33"/>
      <c r="RZ575" s="33"/>
      <c r="SA575" s="33"/>
      <c r="SB575" s="33"/>
      <c r="SC575" s="33"/>
      <c r="SD575" s="33"/>
      <c r="SE575" s="33"/>
      <c r="SF575" s="33"/>
      <c r="SG575" s="33"/>
      <c r="SH575" s="33"/>
      <c r="SI575" s="33"/>
      <c r="SJ575" s="33"/>
      <c r="SK575" s="33"/>
      <c r="SL575" s="33"/>
      <c r="SM575" s="33"/>
      <c r="SN575" s="33"/>
      <c r="SO575" s="33"/>
      <c r="SP575" s="33"/>
      <c r="SQ575" s="33"/>
      <c r="SR575" s="33"/>
      <c r="SS575" s="33"/>
      <c r="ST575" s="33"/>
      <c r="SU575" s="33"/>
      <c r="SV575" s="33"/>
      <c r="SW575" s="33"/>
      <c r="SX575" s="33"/>
      <c r="SY575" s="33"/>
      <c r="SZ575" s="33"/>
      <c r="TA575" s="33"/>
      <c r="TB575" s="33"/>
      <c r="TC575" s="33"/>
      <c r="TD575" s="33"/>
      <c r="TE575" s="33"/>
      <c r="TF575" s="33"/>
      <c r="TG575" s="33"/>
      <c r="TH575" s="33"/>
      <c r="TI575" s="33"/>
      <c r="TJ575" s="33"/>
      <c r="TK575" s="33"/>
      <c r="TL575" s="33"/>
      <c r="TM575" s="33"/>
      <c r="TN575" s="33"/>
      <c r="TO575" s="33"/>
      <c r="TP575" s="33"/>
      <c r="TQ575" s="33"/>
      <c r="TR575" s="33"/>
      <c r="TS575" s="33"/>
      <c r="TT575" s="33"/>
      <c r="TU575" s="33"/>
      <c r="TV575" s="33"/>
      <c r="TW575" s="33"/>
      <c r="TX575" s="33"/>
      <c r="TY575" s="33"/>
      <c r="TZ575" s="33"/>
      <c r="UA575" s="33"/>
      <c r="UB575" s="33"/>
      <c r="UC575" s="33"/>
      <c r="UD575" s="33"/>
      <c r="UE575" s="33"/>
      <c r="UF575" s="33"/>
      <c r="UG575" s="33"/>
      <c r="UH575" s="33"/>
      <c r="UI575" s="33"/>
      <c r="UJ575" s="33"/>
      <c r="UK575" s="33"/>
      <c r="UL575" s="33"/>
    </row>
    <row r="576" spans="1:558" s="19" customFormat="1" x14ac:dyDescent="0.25">
      <c r="A576" s="54">
        <v>570</v>
      </c>
      <c r="B576" s="24" t="s">
        <v>872</v>
      </c>
      <c r="C576" s="54" t="s">
        <v>912</v>
      </c>
      <c r="D576" s="80" t="s">
        <v>269</v>
      </c>
      <c r="E576" s="80" t="s">
        <v>69</v>
      </c>
      <c r="F576" s="86" t="s">
        <v>920</v>
      </c>
      <c r="G576" s="25">
        <v>25000</v>
      </c>
      <c r="H576" s="87">
        <v>0</v>
      </c>
      <c r="I576" s="25">
        <v>25</v>
      </c>
      <c r="J576" s="85">
        <v>717.5</v>
      </c>
      <c r="K576" s="60">
        <f t="shared" si="68"/>
        <v>1774.9999999999998</v>
      </c>
      <c r="L576" s="36">
        <f t="shared" si="69"/>
        <v>275</v>
      </c>
      <c r="M576" s="72">
        <v>760</v>
      </c>
      <c r="N576" s="25">
        <f t="shared" si="70"/>
        <v>1772.5000000000002</v>
      </c>
      <c r="O576" s="25"/>
      <c r="P576" s="25">
        <f t="shared" si="71"/>
        <v>1477.5</v>
      </c>
      <c r="Q576" s="25">
        <f t="shared" si="72"/>
        <v>1502.5</v>
      </c>
      <c r="R576" s="25">
        <f t="shared" si="73"/>
        <v>3822.5</v>
      </c>
      <c r="S576" s="25">
        <f t="shared" si="67"/>
        <v>23497.5</v>
      </c>
      <c r="T576" s="37" t="s">
        <v>44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  <c r="HY576" s="39"/>
      <c r="HZ576" s="39"/>
      <c r="IA576" s="39"/>
      <c r="IB576" s="39"/>
      <c r="IC576" s="39"/>
      <c r="ID576" s="39"/>
      <c r="IE576" s="39"/>
      <c r="IF576" s="39"/>
      <c r="IG576" s="39"/>
      <c r="IH576" s="39"/>
      <c r="II576" s="39"/>
      <c r="IJ576" s="39"/>
      <c r="IK576" s="39"/>
      <c r="IL576" s="39"/>
      <c r="IM576" s="39"/>
      <c r="IN576" s="39"/>
      <c r="IO576" s="39"/>
      <c r="IP576" s="39"/>
      <c r="IQ576" s="39"/>
      <c r="IR576" s="39"/>
      <c r="IS576" s="39"/>
      <c r="IT576" s="39"/>
      <c r="IU576" s="39"/>
      <c r="IV576" s="39"/>
      <c r="IW576" s="39"/>
      <c r="IX576" s="39"/>
      <c r="IY576" s="39"/>
      <c r="IZ576" s="39"/>
      <c r="JA576" s="39"/>
      <c r="JB576" s="39"/>
      <c r="JC576" s="39"/>
      <c r="JD576" s="39"/>
      <c r="JE576" s="39"/>
      <c r="JF576" s="39"/>
      <c r="JG576" s="39"/>
      <c r="JH576" s="39"/>
      <c r="JI576" s="39"/>
      <c r="JJ576" s="39"/>
      <c r="JK576" s="39"/>
      <c r="JL576" s="39"/>
      <c r="JM576" s="39"/>
      <c r="JN576" s="39"/>
      <c r="JO576" s="39"/>
      <c r="JP576" s="39"/>
      <c r="JQ576" s="39"/>
      <c r="JR576" s="39"/>
      <c r="JS576" s="39"/>
      <c r="JT576" s="39"/>
      <c r="JU576" s="39"/>
      <c r="JV576" s="39"/>
      <c r="JW576" s="39"/>
      <c r="JX576" s="39"/>
      <c r="JY576" s="39"/>
      <c r="JZ576" s="39"/>
      <c r="KA576" s="39"/>
      <c r="KB576" s="39"/>
      <c r="KC576" s="39"/>
      <c r="KD576" s="39"/>
      <c r="KE576" s="39"/>
      <c r="KF576" s="39"/>
      <c r="KG576" s="39"/>
      <c r="KH576" s="39"/>
      <c r="KI576" s="39"/>
      <c r="KJ576" s="39"/>
      <c r="KK576" s="39"/>
      <c r="KL576" s="39"/>
      <c r="KM576" s="39"/>
      <c r="KN576" s="39"/>
      <c r="KO576" s="39"/>
      <c r="KP576" s="39"/>
      <c r="KQ576" s="39"/>
      <c r="KR576" s="39"/>
      <c r="KS576" s="39"/>
      <c r="KT576" s="39"/>
      <c r="KU576" s="39"/>
      <c r="KV576" s="39"/>
      <c r="KW576" s="39"/>
      <c r="KX576" s="39"/>
      <c r="KY576" s="39"/>
      <c r="KZ576" s="39"/>
      <c r="LA576" s="39"/>
      <c r="LB576" s="39"/>
      <c r="LC576" s="39"/>
      <c r="LD576" s="39"/>
      <c r="LE576" s="39"/>
      <c r="LF576" s="39"/>
      <c r="LG576" s="39"/>
      <c r="LH576" s="39"/>
      <c r="LI576" s="39"/>
      <c r="LJ576" s="39"/>
      <c r="LK576" s="39"/>
      <c r="LL576" s="39"/>
      <c r="LM576" s="39"/>
      <c r="LN576" s="39"/>
      <c r="LO576" s="39"/>
      <c r="LP576" s="39"/>
      <c r="LQ576" s="39"/>
      <c r="LR576" s="39"/>
      <c r="LS576" s="39"/>
      <c r="LT576" s="39"/>
      <c r="LU576" s="39"/>
      <c r="LV576" s="39"/>
      <c r="LW576" s="39"/>
      <c r="LX576" s="39"/>
      <c r="LY576" s="39"/>
      <c r="LZ576" s="39"/>
      <c r="MA576" s="39"/>
      <c r="MB576" s="39"/>
      <c r="MC576" s="39"/>
      <c r="MD576" s="39"/>
      <c r="ME576" s="39"/>
      <c r="MF576" s="39"/>
      <c r="MG576" s="39"/>
      <c r="MH576" s="39"/>
      <c r="MI576" s="39"/>
      <c r="MJ576" s="39"/>
      <c r="MK576" s="39"/>
      <c r="ML576" s="39"/>
      <c r="MM576" s="39"/>
      <c r="MN576" s="39"/>
      <c r="MO576" s="39"/>
      <c r="MP576" s="39"/>
      <c r="MQ576" s="39"/>
      <c r="MR576" s="39"/>
      <c r="MS576" s="39"/>
      <c r="MT576" s="39"/>
      <c r="MU576" s="39"/>
      <c r="MV576" s="39"/>
      <c r="MW576" s="39"/>
      <c r="MX576" s="39"/>
      <c r="MY576" s="39"/>
      <c r="MZ576" s="39"/>
      <c r="NA576" s="39"/>
      <c r="NB576" s="39"/>
      <c r="NC576" s="39"/>
      <c r="ND576" s="39"/>
      <c r="NE576" s="39"/>
      <c r="NF576" s="39"/>
      <c r="NG576" s="39"/>
      <c r="NH576" s="39"/>
      <c r="NI576" s="39"/>
      <c r="NJ576" s="39"/>
      <c r="NK576" s="39"/>
      <c r="NL576" s="39"/>
      <c r="NM576" s="39"/>
      <c r="NN576" s="39"/>
      <c r="NO576" s="39"/>
      <c r="NP576" s="39"/>
      <c r="NQ576" s="39"/>
      <c r="NR576" s="39"/>
      <c r="NS576" s="39"/>
      <c r="NT576" s="39"/>
      <c r="NU576" s="39"/>
      <c r="NV576" s="39"/>
      <c r="NW576" s="39"/>
      <c r="NX576" s="39"/>
      <c r="NY576" s="39"/>
      <c r="NZ576" s="39"/>
      <c r="OA576" s="39"/>
      <c r="OB576" s="39"/>
      <c r="OC576" s="39"/>
      <c r="OD576" s="39"/>
      <c r="OE576" s="39"/>
      <c r="OF576" s="39"/>
      <c r="OG576" s="39"/>
      <c r="OH576" s="39"/>
      <c r="OI576" s="39"/>
      <c r="OJ576" s="39"/>
      <c r="OK576" s="39"/>
      <c r="OL576" s="39"/>
      <c r="OM576" s="39"/>
      <c r="ON576" s="39"/>
      <c r="OO576" s="39"/>
      <c r="OP576" s="39"/>
      <c r="OQ576" s="39"/>
      <c r="OR576" s="39"/>
      <c r="OS576" s="39"/>
      <c r="OT576" s="39"/>
      <c r="OU576" s="39"/>
      <c r="OV576" s="39"/>
      <c r="OW576" s="39"/>
      <c r="OX576" s="39"/>
      <c r="OY576" s="39"/>
      <c r="OZ576" s="39"/>
      <c r="PA576" s="39"/>
      <c r="PB576" s="39"/>
      <c r="PC576" s="39"/>
      <c r="PD576" s="39"/>
      <c r="PE576" s="39"/>
      <c r="PF576" s="39"/>
      <c r="PG576" s="39"/>
      <c r="PH576" s="39"/>
      <c r="PI576" s="39"/>
      <c r="PJ576" s="39"/>
      <c r="PK576" s="39"/>
      <c r="PL576" s="39"/>
      <c r="PM576" s="39"/>
      <c r="PN576" s="39"/>
      <c r="PO576" s="39"/>
      <c r="PP576" s="39"/>
      <c r="PQ576" s="39"/>
      <c r="PR576" s="39"/>
      <c r="PS576" s="39"/>
      <c r="PT576" s="39"/>
      <c r="PU576" s="39"/>
      <c r="PV576" s="39"/>
      <c r="PW576" s="39"/>
      <c r="PX576" s="39"/>
      <c r="PY576" s="39"/>
      <c r="PZ576" s="39"/>
      <c r="QA576" s="39"/>
      <c r="QB576" s="39"/>
      <c r="QC576" s="39"/>
      <c r="QD576" s="39"/>
      <c r="QE576" s="39"/>
      <c r="QF576" s="39"/>
      <c r="QG576" s="39"/>
      <c r="QH576" s="39"/>
      <c r="QI576" s="39"/>
      <c r="QJ576" s="39"/>
      <c r="QK576" s="39"/>
      <c r="QL576" s="39"/>
      <c r="QM576" s="39"/>
      <c r="QN576" s="39"/>
      <c r="QO576" s="39"/>
      <c r="QP576" s="39"/>
      <c r="QQ576" s="39"/>
      <c r="QR576" s="39"/>
      <c r="QS576" s="39"/>
      <c r="QT576" s="39"/>
      <c r="QU576" s="39"/>
      <c r="QV576" s="39"/>
      <c r="QW576" s="39"/>
      <c r="QX576" s="39"/>
      <c r="QY576" s="39"/>
      <c r="QZ576" s="39"/>
      <c r="RA576" s="39"/>
      <c r="RB576" s="39"/>
      <c r="RC576" s="39"/>
      <c r="RD576" s="39"/>
      <c r="RE576" s="39"/>
      <c r="RF576" s="39"/>
      <c r="RG576" s="39"/>
      <c r="RH576" s="39"/>
      <c r="RI576" s="39"/>
      <c r="RJ576" s="39"/>
      <c r="RK576" s="39"/>
      <c r="RL576" s="39"/>
      <c r="RM576" s="39"/>
      <c r="RN576" s="39"/>
      <c r="RO576" s="39"/>
      <c r="RP576" s="39"/>
      <c r="RQ576" s="39"/>
      <c r="RR576" s="39"/>
      <c r="RS576" s="39"/>
      <c r="RT576" s="39"/>
      <c r="RU576" s="39"/>
      <c r="RV576" s="39"/>
      <c r="RW576" s="39"/>
      <c r="RX576" s="39"/>
      <c r="RY576" s="39"/>
      <c r="RZ576" s="39"/>
      <c r="SA576" s="39"/>
      <c r="SB576" s="39"/>
      <c r="SC576" s="39"/>
      <c r="SD576" s="39"/>
      <c r="SE576" s="39"/>
      <c r="SF576" s="39"/>
      <c r="SG576" s="39"/>
      <c r="SH576" s="39"/>
      <c r="SI576" s="39"/>
      <c r="SJ576" s="39"/>
      <c r="SK576" s="39"/>
      <c r="SL576" s="39"/>
      <c r="SM576" s="39"/>
      <c r="SN576" s="39"/>
      <c r="SO576" s="39"/>
      <c r="SP576" s="39"/>
      <c r="SQ576" s="39"/>
      <c r="SR576" s="39"/>
      <c r="SS576" s="39"/>
      <c r="ST576" s="39"/>
      <c r="SU576" s="39"/>
      <c r="SV576" s="39"/>
      <c r="SW576" s="39"/>
      <c r="SX576" s="39"/>
      <c r="SY576" s="39"/>
      <c r="SZ576" s="39"/>
      <c r="TA576" s="39"/>
      <c r="TB576" s="39"/>
      <c r="TC576" s="39"/>
      <c r="TD576" s="39"/>
      <c r="TE576" s="39"/>
      <c r="TF576" s="39"/>
      <c r="TG576" s="39"/>
      <c r="TH576" s="39"/>
      <c r="TI576" s="39"/>
      <c r="TJ576" s="39"/>
      <c r="TK576" s="39"/>
      <c r="TL576" s="39"/>
      <c r="TM576" s="39"/>
      <c r="TN576" s="39"/>
      <c r="TO576" s="39"/>
      <c r="TP576" s="39"/>
      <c r="TQ576" s="39"/>
      <c r="TR576" s="39"/>
      <c r="TS576" s="39"/>
      <c r="TT576" s="39"/>
      <c r="TU576" s="39"/>
      <c r="TV576" s="39"/>
      <c r="TW576" s="39"/>
      <c r="TX576" s="39"/>
      <c r="TY576" s="39"/>
      <c r="TZ576" s="39"/>
      <c r="UA576" s="39"/>
      <c r="UB576" s="39"/>
      <c r="UC576" s="39"/>
      <c r="UD576" s="39"/>
      <c r="UE576" s="39"/>
      <c r="UF576" s="39"/>
      <c r="UG576" s="39"/>
      <c r="UH576" s="39"/>
      <c r="UI576" s="39"/>
      <c r="UJ576" s="39"/>
      <c r="UK576" s="39"/>
      <c r="UL576" s="39"/>
    </row>
    <row r="577" spans="1:558" s="19" customFormat="1" x14ac:dyDescent="0.25">
      <c r="A577" s="54">
        <v>571</v>
      </c>
      <c r="B577" s="24" t="s">
        <v>886</v>
      </c>
      <c r="C577" s="54" t="s">
        <v>913</v>
      </c>
      <c r="D577" s="80" t="s">
        <v>269</v>
      </c>
      <c r="E577" s="80" t="s">
        <v>41</v>
      </c>
      <c r="F577" s="86" t="s">
        <v>916</v>
      </c>
      <c r="G577" s="25">
        <v>24000</v>
      </c>
      <c r="H577" s="87">
        <v>0</v>
      </c>
      <c r="I577" s="25">
        <v>25</v>
      </c>
      <c r="J577" s="85">
        <v>688.8</v>
      </c>
      <c r="K577" s="60">
        <f t="shared" si="68"/>
        <v>1703.9999999999998</v>
      </c>
      <c r="L577" s="36">
        <f t="shared" si="69"/>
        <v>264</v>
      </c>
      <c r="M577" s="72">
        <v>729.6</v>
      </c>
      <c r="N577" s="25">
        <f t="shared" si="70"/>
        <v>1701.6000000000001</v>
      </c>
      <c r="O577" s="25"/>
      <c r="P577" s="25">
        <f t="shared" si="71"/>
        <v>1418.4</v>
      </c>
      <c r="Q577" s="25">
        <f t="shared" si="72"/>
        <v>1443.4</v>
      </c>
      <c r="R577" s="25">
        <f t="shared" si="73"/>
        <v>3669.6</v>
      </c>
      <c r="S577" s="25">
        <f t="shared" si="67"/>
        <v>22556.6</v>
      </c>
      <c r="T577" s="37" t="s">
        <v>44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  <c r="HY577" s="39"/>
      <c r="HZ577" s="39"/>
      <c r="IA577" s="39"/>
      <c r="IB577" s="39"/>
      <c r="IC577" s="39"/>
      <c r="ID577" s="39"/>
      <c r="IE577" s="39"/>
      <c r="IF577" s="39"/>
      <c r="IG577" s="39"/>
      <c r="IH577" s="39"/>
      <c r="II577" s="39"/>
      <c r="IJ577" s="39"/>
      <c r="IK577" s="39"/>
      <c r="IL577" s="39"/>
      <c r="IM577" s="39"/>
      <c r="IN577" s="39"/>
      <c r="IO577" s="39"/>
      <c r="IP577" s="39"/>
      <c r="IQ577" s="39"/>
      <c r="IR577" s="39"/>
      <c r="IS577" s="39"/>
      <c r="IT577" s="39"/>
      <c r="IU577" s="39"/>
      <c r="IV577" s="39"/>
      <c r="IW577" s="39"/>
      <c r="IX577" s="39"/>
      <c r="IY577" s="39"/>
      <c r="IZ577" s="39"/>
      <c r="JA577" s="39"/>
      <c r="JB577" s="39"/>
      <c r="JC577" s="39"/>
      <c r="JD577" s="39"/>
      <c r="JE577" s="39"/>
      <c r="JF577" s="39"/>
      <c r="JG577" s="39"/>
      <c r="JH577" s="39"/>
      <c r="JI577" s="39"/>
      <c r="JJ577" s="39"/>
      <c r="JK577" s="39"/>
      <c r="JL577" s="39"/>
      <c r="JM577" s="39"/>
      <c r="JN577" s="39"/>
      <c r="JO577" s="39"/>
      <c r="JP577" s="39"/>
      <c r="JQ577" s="39"/>
      <c r="JR577" s="39"/>
      <c r="JS577" s="39"/>
      <c r="JT577" s="39"/>
      <c r="JU577" s="39"/>
      <c r="JV577" s="39"/>
      <c r="JW577" s="39"/>
      <c r="JX577" s="39"/>
      <c r="JY577" s="39"/>
      <c r="JZ577" s="39"/>
      <c r="KA577" s="39"/>
      <c r="KB577" s="39"/>
      <c r="KC577" s="39"/>
      <c r="KD577" s="39"/>
      <c r="KE577" s="39"/>
      <c r="KF577" s="39"/>
      <c r="KG577" s="39"/>
      <c r="KH577" s="39"/>
      <c r="KI577" s="39"/>
      <c r="KJ577" s="39"/>
      <c r="KK577" s="39"/>
      <c r="KL577" s="39"/>
      <c r="KM577" s="39"/>
      <c r="KN577" s="39"/>
      <c r="KO577" s="39"/>
      <c r="KP577" s="39"/>
      <c r="KQ577" s="39"/>
      <c r="KR577" s="39"/>
      <c r="KS577" s="39"/>
      <c r="KT577" s="39"/>
      <c r="KU577" s="39"/>
      <c r="KV577" s="39"/>
      <c r="KW577" s="39"/>
      <c r="KX577" s="39"/>
      <c r="KY577" s="39"/>
      <c r="KZ577" s="39"/>
      <c r="LA577" s="39"/>
      <c r="LB577" s="39"/>
      <c r="LC577" s="39"/>
      <c r="LD577" s="39"/>
      <c r="LE577" s="39"/>
      <c r="LF577" s="39"/>
      <c r="LG577" s="39"/>
      <c r="LH577" s="39"/>
      <c r="LI577" s="39"/>
      <c r="LJ577" s="39"/>
      <c r="LK577" s="39"/>
      <c r="LL577" s="39"/>
      <c r="LM577" s="39"/>
      <c r="LN577" s="39"/>
      <c r="LO577" s="39"/>
      <c r="LP577" s="39"/>
      <c r="LQ577" s="39"/>
      <c r="LR577" s="39"/>
      <c r="LS577" s="39"/>
      <c r="LT577" s="39"/>
      <c r="LU577" s="39"/>
      <c r="LV577" s="39"/>
      <c r="LW577" s="39"/>
      <c r="LX577" s="39"/>
      <c r="LY577" s="39"/>
      <c r="LZ577" s="39"/>
      <c r="MA577" s="39"/>
      <c r="MB577" s="39"/>
      <c r="MC577" s="39"/>
      <c r="MD577" s="39"/>
      <c r="ME577" s="39"/>
      <c r="MF577" s="39"/>
      <c r="MG577" s="39"/>
      <c r="MH577" s="39"/>
      <c r="MI577" s="39"/>
      <c r="MJ577" s="39"/>
      <c r="MK577" s="39"/>
      <c r="ML577" s="39"/>
      <c r="MM577" s="39"/>
      <c r="MN577" s="39"/>
      <c r="MO577" s="39"/>
      <c r="MP577" s="39"/>
      <c r="MQ577" s="39"/>
      <c r="MR577" s="39"/>
      <c r="MS577" s="39"/>
      <c r="MT577" s="39"/>
      <c r="MU577" s="39"/>
      <c r="MV577" s="39"/>
      <c r="MW577" s="39"/>
      <c r="MX577" s="39"/>
      <c r="MY577" s="39"/>
      <c r="MZ577" s="39"/>
      <c r="NA577" s="39"/>
      <c r="NB577" s="39"/>
      <c r="NC577" s="39"/>
      <c r="ND577" s="39"/>
      <c r="NE577" s="39"/>
      <c r="NF577" s="39"/>
      <c r="NG577" s="39"/>
      <c r="NH577" s="39"/>
      <c r="NI577" s="39"/>
      <c r="NJ577" s="39"/>
      <c r="NK577" s="39"/>
      <c r="NL577" s="39"/>
      <c r="NM577" s="39"/>
      <c r="NN577" s="39"/>
      <c r="NO577" s="39"/>
      <c r="NP577" s="39"/>
      <c r="NQ577" s="39"/>
      <c r="NR577" s="39"/>
      <c r="NS577" s="39"/>
      <c r="NT577" s="39"/>
      <c r="NU577" s="39"/>
      <c r="NV577" s="39"/>
      <c r="NW577" s="39"/>
      <c r="NX577" s="39"/>
      <c r="NY577" s="39"/>
      <c r="NZ577" s="39"/>
      <c r="OA577" s="39"/>
      <c r="OB577" s="39"/>
      <c r="OC577" s="39"/>
      <c r="OD577" s="39"/>
      <c r="OE577" s="39"/>
      <c r="OF577" s="39"/>
      <c r="OG577" s="39"/>
      <c r="OH577" s="39"/>
      <c r="OI577" s="39"/>
      <c r="OJ577" s="39"/>
      <c r="OK577" s="39"/>
      <c r="OL577" s="39"/>
      <c r="OM577" s="39"/>
      <c r="ON577" s="39"/>
      <c r="OO577" s="39"/>
      <c r="OP577" s="39"/>
      <c r="OQ577" s="39"/>
      <c r="OR577" s="39"/>
      <c r="OS577" s="39"/>
      <c r="OT577" s="39"/>
      <c r="OU577" s="39"/>
      <c r="OV577" s="39"/>
      <c r="OW577" s="39"/>
      <c r="OX577" s="39"/>
      <c r="OY577" s="39"/>
      <c r="OZ577" s="39"/>
      <c r="PA577" s="39"/>
      <c r="PB577" s="39"/>
      <c r="PC577" s="39"/>
      <c r="PD577" s="39"/>
      <c r="PE577" s="39"/>
      <c r="PF577" s="39"/>
      <c r="PG577" s="39"/>
      <c r="PH577" s="39"/>
      <c r="PI577" s="39"/>
      <c r="PJ577" s="39"/>
      <c r="PK577" s="39"/>
      <c r="PL577" s="39"/>
      <c r="PM577" s="39"/>
      <c r="PN577" s="39"/>
      <c r="PO577" s="39"/>
      <c r="PP577" s="39"/>
      <c r="PQ577" s="39"/>
      <c r="PR577" s="39"/>
      <c r="PS577" s="39"/>
      <c r="PT577" s="39"/>
      <c r="PU577" s="39"/>
      <c r="PV577" s="39"/>
      <c r="PW577" s="39"/>
      <c r="PX577" s="39"/>
      <c r="PY577" s="39"/>
      <c r="PZ577" s="39"/>
      <c r="QA577" s="39"/>
      <c r="QB577" s="39"/>
      <c r="QC577" s="39"/>
      <c r="QD577" s="39"/>
      <c r="QE577" s="39"/>
      <c r="QF577" s="39"/>
      <c r="QG577" s="39"/>
      <c r="QH577" s="39"/>
      <c r="QI577" s="39"/>
      <c r="QJ577" s="39"/>
      <c r="QK577" s="39"/>
      <c r="QL577" s="39"/>
      <c r="QM577" s="39"/>
      <c r="QN577" s="39"/>
      <c r="QO577" s="39"/>
      <c r="QP577" s="39"/>
      <c r="QQ577" s="39"/>
      <c r="QR577" s="39"/>
      <c r="QS577" s="39"/>
      <c r="QT577" s="39"/>
      <c r="QU577" s="39"/>
      <c r="QV577" s="39"/>
      <c r="QW577" s="39"/>
      <c r="QX577" s="39"/>
      <c r="QY577" s="39"/>
      <c r="QZ577" s="39"/>
      <c r="RA577" s="39"/>
      <c r="RB577" s="39"/>
      <c r="RC577" s="39"/>
      <c r="RD577" s="39"/>
      <c r="RE577" s="39"/>
      <c r="RF577" s="39"/>
      <c r="RG577" s="39"/>
      <c r="RH577" s="39"/>
      <c r="RI577" s="39"/>
      <c r="RJ577" s="39"/>
      <c r="RK577" s="39"/>
      <c r="RL577" s="39"/>
      <c r="RM577" s="39"/>
      <c r="RN577" s="39"/>
      <c r="RO577" s="39"/>
      <c r="RP577" s="39"/>
      <c r="RQ577" s="39"/>
      <c r="RR577" s="39"/>
      <c r="RS577" s="39"/>
      <c r="RT577" s="39"/>
      <c r="RU577" s="39"/>
      <c r="RV577" s="39"/>
      <c r="RW577" s="39"/>
      <c r="RX577" s="39"/>
      <c r="RY577" s="39"/>
      <c r="RZ577" s="39"/>
      <c r="SA577" s="39"/>
      <c r="SB577" s="39"/>
      <c r="SC577" s="39"/>
      <c r="SD577" s="39"/>
      <c r="SE577" s="39"/>
      <c r="SF577" s="39"/>
      <c r="SG577" s="39"/>
      <c r="SH577" s="39"/>
      <c r="SI577" s="39"/>
      <c r="SJ577" s="39"/>
      <c r="SK577" s="39"/>
      <c r="SL577" s="39"/>
      <c r="SM577" s="39"/>
      <c r="SN577" s="39"/>
      <c r="SO577" s="39"/>
      <c r="SP577" s="39"/>
      <c r="SQ577" s="39"/>
      <c r="SR577" s="39"/>
      <c r="SS577" s="39"/>
      <c r="ST577" s="39"/>
      <c r="SU577" s="39"/>
      <c r="SV577" s="39"/>
      <c r="SW577" s="39"/>
      <c r="SX577" s="39"/>
      <c r="SY577" s="39"/>
      <c r="SZ577" s="39"/>
      <c r="TA577" s="39"/>
      <c r="TB577" s="39"/>
      <c r="TC577" s="39"/>
      <c r="TD577" s="39"/>
      <c r="TE577" s="39"/>
      <c r="TF577" s="39"/>
      <c r="TG577" s="39"/>
      <c r="TH577" s="39"/>
      <c r="TI577" s="39"/>
      <c r="TJ577" s="39"/>
      <c r="TK577" s="39"/>
      <c r="TL577" s="39"/>
      <c r="TM577" s="39"/>
      <c r="TN577" s="39"/>
      <c r="TO577" s="39"/>
      <c r="TP577" s="39"/>
      <c r="TQ577" s="39"/>
      <c r="TR577" s="39"/>
      <c r="TS577" s="39"/>
      <c r="TT577" s="39"/>
      <c r="TU577" s="39"/>
      <c r="TV577" s="39"/>
      <c r="TW577" s="39"/>
      <c r="TX577" s="39"/>
      <c r="TY577" s="39"/>
      <c r="TZ577" s="39"/>
      <c r="UA577" s="39"/>
      <c r="UB577" s="39"/>
      <c r="UC577" s="39"/>
      <c r="UD577" s="39"/>
      <c r="UE577" s="39"/>
      <c r="UF577" s="39"/>
      <c r="UG577" s="39"/>
      <c r="UH577" s="39"/>
      <c r="UI577" s="39"/>
      <c r="UJ577" s="39"/>
      <c r="UK577" s="39"/>
      <c r="UL577" s="39"/>
    </row>
    <row r="578" spans="1:558" s="13" customFormat="1" x14ac:dyDescent="0.25">
      <c r="A578" s="54">
        <v>572</v>
      </c>
      <c r="B578" s="24" t="s">
        <v>637</v>
      </c>
      <c r="C578" s="54" t="s">
        <v>913</v>
      </c>
      <c r="D578" s="80" t="s">
        <v>659</v>
      </c>
      <c r="E578" s="80" t="s">
        <v>840</v>
      </c>
      <c r="F578" s="86" t="s">
        <v>921</v>
      </c>
      <c r="G578" s="35">
        <v>85000</v>
      </c>
      <c r="H578" s="102">
        <v>8576.99</v>
      </c>
      <c r="I578" s="25">
        <v>25</v>
      </c>
      <c r="J578" s="97">
        <v>2439.5</v>
      </c>
      <c r="K578" s="63">
        <f t="shared" si="68"/>
        <v>6034.9999999999991</v>
      </c>
      <c r="L578" s="36">
        <f t="shared" si="69"/>
        <v>935.00000000000011</v>
      </c>
      <c r="M578" s="73">
        <v>2584</v>
      </c>
      <c r="N578" s="35">
        <f t="shared" si="70"/>
        <v>6026.5</v>
      </c>
      <c r="O578" s="35"/>
      <c r="P578" s="35">
        <f t="shared" si="71"/>
        <v>5023.5</v>
      </c>
      <c r="Q578" s="25">
        <f t="shared" si="72"/>
        <v>13625.49</v>
      </c>
      <c r="R578" s="35">
        <f t="shared" si="73"/>
        <v>12996.5</v>
      </c>
      <c r="S578" s="35">
        <f t="shared" ref="S578:S641" si="74">+G578-Q578</f>
        <v>71374.509999999995</v>
      </c>
      <c r="T578" s="37" t="s">
        <v>44</v>
      </c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  <c r="LD578" s="33"/>
      <c r="LE578" s="33"/>
      <c r="LF578" s="33"/>
      <c r="LG578" s="33"/>
      <c r="LH578" s="33"/>
      <c r="LI578" s="33"/>
      <c r="LJ578" s="33"/>
      <c r="LK578" s="33"/>
      <c r="LL578" s="33"/>
      <c r="LM578" s="33"/>
      <c r="LN578" s="33"/>
      <c r="LO578" s="33"/>
      <c r="LP578" s="33"/>
      <c r="LQ578" s="33"/>
      <c r="LR578" s="33"/>
      <c r="LS578" s="33"/>
      <c r="LT578" s="33"/>
      <c r="LU578" s="33"/>
      <c r="LV578" s="33"/>
      <c r="LW578" s="33"/>
      <c r="LX578" s="33"/>
      <c r="LY578" s="33"/>
      <c r="LZ578" s="33"/>
      <c r="MA578" s="33"/>
      <c r="MB578" s="33"/>
      <c r="MC578" s="33"/>
      <c r="MD578" s="33"/>
      <c r="ME578" s="33"/>
      <c r="MF578" s="33"/>
      <c r="MG578" s="33"/>
      <c r="MH578" s="33"/>
      <c r="MI578" s="33"/>
      <c r="MJ578" s="33"/>
      <c r="MK578" s="33"/>
      <c r="ML578" s="33"/>
      <c r="MM578" s="33"/>
      <c r="MN578" s="33"/>
      <c r="MO578" s="33"/>
      <c r="MP578" s="33"/>
      <c r="MQ578" s="33"/>
      <c r="MR578" s="33"/>
      <c r="MS578" s="33"/>
      <c r="MT578" s="33"/>
      <c r="MU578" s="33"/>
      <c r="MV578" s="33"/>
      <c r="MW578" s="33"/>
      <c r="MX578" s="33"/>
      <c r="MY578" s="33"/>
      <c r="MZ578" s="33"/>
      <c r="NA578" s="33"/>
      <c r="NB578" s="33"/>
      <c r="NC578" s="33"/>
      <c r="ND578" s="33"/>
      <c r="NE578" s="33"/>
      <c r="NF578" s="33"/>
      <c r="NG578" s="33"/>
      <c r="NH578" s="33"/>
      <c r="NI578" s="33"/>
      <c r="NJ578" s="33"/>
      <c r="NK578" s="33"/>
      <c r="NL578" s="33"/>
      <c r="NM578" s="33"/>
      <c r="NN578" s="33"/>
      <c r="NO578" s="33"/>
      <c r="NP578" s="33"/>
      <c r="NQ578" s="33"/>
      <c r="NR578" s="33"/>
      <c r="NS578" s="33"/>
      <c r="NT578" s="33"/>
      <c r="NU578" s="33"/>
      <c r="NV578" s="33"/>
      <c r="NW578" s="33"/>
      <c r="NX578" s="33"/>
      <c r="NY578" s="33"/>
      <c r="NZ578" s="33"/>
      <c r="OA578" s="33"/>
      <c r="OB578" s="33"/>
      <c r="OC578" s="33"/>
      <c r="OD578" s="33"/>
      <c r="OE578" s="33"/>
      <c r="OF578" s="33"/>
      <c r="OG578" s="33"/>
      <c r="OH578" s="33"/>
      <c r="OI578" s="33"/>
      <c r="OJ578" s="33"/>
      <c r="OK578" s="33"/>
      <c r="OL578" s="33"/>
      <c r="OM578" s="33"/>
      <c r="ON578" s="33"/>
      <c r="OO578" s="33"/>
      <c r="OP578" s="33"/>
      <c r="OQ578" s="33"/>
      <c r="OR578" s="33"/>
      <c r="OS578" s="33"/>
      <c r="OT578" s="33"/>
      <c r="OU578" s="33"/>
      <c r="OV578" s="33"/>
      <c r="OW578" s="33"/>
      <c r="OX578" s="33"/>
      <c r="OY578" s="33"/>
      <c r="OZ578" s="33"/>
      <c r="PA578" s="33"/>
      <c r="PB578" s="33"/>
      <c r="PC578" s="33"/>
      <c r="PD578" s="33"/>
      <c r="PE578" s="33"/>
      <c r="PF578" s="33"/>
      <c r="PG578" s="33"/>
      <c r="PH578" s="33"/>
      <c r="PI578" s="33"/>
      <c r="PJ578" s="33"/>
      <c r="PK578" s="33"/>
      <c r="PL578" s="33"/>
      <c r="PM578" s="33"/>
      <c r="PN578" s="33"/>
      <c r="PO578" s="33"/>
      <c r="PP578" s="33"/>
      <c r="PQ578" s="33"/>
      <c r="PR578" s="33"/>
      <c r="PS578" s="33"/>
      <c r="PT578" s="33"/>
      <c r="PU578" s="33"/>
      <c r="PV578" s="33"/>
      <c r="PW578" s="33"/>
      <c r="PX578" s="33"/>
      <c r="PY578" s="33"/>
      <c r="PZ578" s="33"/>
      <c r="QA578" s="33"/>
      <c r="QB578" s="33"/>
      <c r="QC578" s="33"/>
      <c r="QD578" s="33"/>
      <c r="QE578" s="33"/>
      <c r="QF578" s="33"/>
      <c r="QG578" s="33"/>
      <c r="QH578" s="33"/>
      <c r="QI578" s="33"/>
      <c r="QJ578" s="33"/>
      <c r="QK578" s="33"/>
      <c r="QL578" s="33"/>
      <c r="QM578" s="33"/>
      <c r="QN578" s="33"/>
      <c r="QO578" s="33"/>
      <c r="QP578" s="33"/>
      <c r="QQ578" s="33"/>
      <c r="QR578" s="33"/>
      <c r="QS578" s="33"/>
      <c r="QT578" s="33"/>
      <c r="QU578" s="33"/>
      <c r="QV578" s="33"/>
      <c r="QW578" s="33"/>
      <c r="QX578" s="33"/>
      <c r="QY578" s="33"/>
      <c r="QZ578" s="33"/>
      <c r="RA578" s="33"/>
      <c r="RB578" s="33"/>
      <c r="RC578" s="33"/>
      <c r="RD578" s="33"/>
      <c r="RE578" s="33"/>
      <c r="RF578" s="33"/>
      <c r="RG578" s="33"/>
      <c r="RH578" s="33"/>
      <c r="RI578" s="33"/>
      <c r="RJ578" s="33"/>
      <c r="RK578" s="33"/>
      <c r="RL578" s="33"/>
      <c r="RM578" s="33"/>
      <c r="RN578" s="33"/>
      <c r="RO578" s="33"/>
      <c r="RP578" s="33"/>
      <c r="RQ578" s="33"/>
      <c r="RR578" s="33"/>
      <c r="RS578" s="33"/>
      <c r="RT578" s="33"/>
      <c r="RU578" s="33"/>
      <c r="RV578" s="33"/>
      <c r="RW578" s="33"/>
      <c r="RX578" s="33"/>
      <c r="RY578" s="33"/>
      <c r="RZ578" s="33"/>
      <c r="SA578" s="33"/>
      <c r="SB578" s="33"/>
      <c r="SC578" s="33"/>
      <c r="SD578" s="33"/>
      <c r="SE578" s="33"/>
      <c r="SF578" s="33"/>
      <c r="SG578" s="33"/>
      <c r="SH578" s="33"/>
      <c r="SI578" s="33"/>
      <c r="SJ578" s="33"/>
      <c r="SK578" s="33"/>
      <c r="SL578" s="33"/>
      <c r="SM578" s="33"/>
      <c r="SN578" s="33"/>
      <c r="SO578" s="33"/>
      <c r="SP578" s="33"/>
      <c r="SQ578" s="33"/>
      <c r="SR578" s="33"/>
      <c r="SS578" s="33"/>
      <c r="ST578" s="33"/>
      <c r="SU578" s="33"/>
      <c r="SV578" s="33"/>
      <c r="SW578" s="33"/>
      <c r="SX578" s="33"/>
      <c r="SY578" s="33"/>
      <c r="SZ578" s="33"/>
      <c r="TA578" s="33"/>
      <c r="TB578" s="33"/>
      <c r="TC578" s="33"/>
      <c r="TD578" s="33"/>
      <c r="TE578" s="33"/>
      <c r="TF578" s="33"/>
      <c r="TG578" s="33"/>
      <c r="TH578" s="33"/>
      <c r="TI578" s="33"/>
      <c r="TJ578" s="33"/>
      <c r="TK578" s="33"/>
      <c r="TL578" s="33"/>
      <c r="TM578" s="33"/>
      <c r="TN578" s="33"/>
      <c r="TO578" s="33"/>
      <c r="TP578" s="33"/>
      <c r="TQ578" s="33"/>
      <c r="TR578" s="33"/>
      <c r="TS578" s="33"/>
      <c r="TT578" s="33"/>
      <c r="TU578" s="33"/>
      <c r="TV578" s="33"/>
      <c r="TW578" s="33"/>
      <c r="TX578" s="33"/>
      <c r="TY578" s="33"/>
      <c r="TZ578" s="33"/>
      <c r="UA578" s="33"/>
      <c r="UB578" s="33"/>
      <c r="UC578" s="33"/>
      <c r="UD578" s="33"/>
      <c r="UE578" s="33"/>
      <c r="UF578" s="33"/>
      <c r="UG578" s="33"/>
      <c r="UH578" s="33"/>
      <c r="UI578" s="33"/>
      <c r="UJ578" s="33"/>
      <c r="UK578" s="33"/>
      <c r="UL578" s="33"/>
    </row>
    <row r="579" spans="1:558" s="13" customFormat="1" x14ac:dyDescent="0.25">
      <c r="A579" s="54">
        <v>573</v>
      </c>
      <c r="B579" s="24" t="s">
        <v>660</v>
      </c>
      <c r="C579" s="54" t="s">
        <v>912</v>
      </c>
      <c r="D579" s="80" t="s">
        <v>659</v>
      </c>
      <c r="E579" s="80" t="s">
        <v>150</v>
      </c>
      <c r="F579" s="86" t="s">
        <v>921</v>
      </c>
      <c r="G579" s="35">
        <v>70000</v>
      </c>
      <c r="H579" s="102">
        <v>5368.48</v>
      </c>
      <c r="I579" s="25">
        <v>25</v>
      </c>
      <c r="J579" s="97">
        <v>2009</v>
      </c>
      <c r="K579" s="63">
        <f t="shared" si="68"/>
        <v>4970</v>
      </c>
      <c r="L579" s="36">
        <f t="shared" si="69"/>
        <v>770.00000000000011</v>
      </c>
      <c r="M579" s="73">
        <v>2128</v>
      </c>
      <c r="N579" s="35">
        <f t="shared" si="70"/>
        <v>4963</v>
      </c>
      <c r="O579" s="35"/>
      <c r="P579" s="35">
        <f t="shared" si="71"/>
        <v>4137</v>
      </c>
      <c r="Q579" s="25">
        <f t="shared" si="72"/>
        <v>9530.48</v>
      </c>
      <c r="R579" s="35">
        <f t="shared" si="73"/>
        <v>10703</v>
      </c>
      <c r="S579" s="35">
        <f t="shared" si="74"/>
        <v>60469.520000000004</v>
      </c>
      <c r="T579" s="37" t="s">
        <v>44</v>
      </c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  <c r="LD579" s="33"/>
      <c r="LE579" s="33"/>
      <c r="LF579" s="33"/>
      <c r="LG579" s="33"/>
      <c r="LH579" s="33"/>
      <c r="LI579" s="33"/>
      <c r="LJ579" s="33"/>
      <c r="LK579" s="33"/>
      <c r="LL579" s="33"/>
      <c r="LM579" s="33"/>
      <c r="LN579" s="33"/>
      <c r="LO579" s="33"/>
      <c r="LP579" s="33"/>
      <c r="LQ579" s="33"/>
      <c r="LR579" s="33"/>
      <c r="LS579" s="33"/>
      <c r="LT579" s="33"/>
      <c r="LU579" s="33"/>
      <c r="LV579" s="33"/>
      <c r="LW579" s="33"/>
      <c r="LX579" s="33"/>
      <c r="LY579" s="33"/>
      <c r="LZ579" s="33"/>
      <c r="MA579" s="33"/>
      <c r="MB579" s="33"/>
      <c r="MC579" s="33"/>
      <c r="MD579" s="33"/>
      <c r="ME579" s="33"/>
      <c r="MF579" s="33"/>
      <c r="MG579" s="33"/>
      <c r="MH579" s="33"/>
      <c r="MI579" s="33"/>
      <c r="MJ579" s="33"/>
      <c r="MK579" s="33"/>
      <c r="ML579" s="33"/>
      <c r="MM579" s="33"/>
      <c r="MN579" s="33"/>
      <c r="MO579" s="33"/>
      <c r="MP579" s="33"/>
      <c r="MQ579" s="33"/>
      <c r="MR579" s="33"/>
      <c r="MS579" s="33"/>
      <c r="MT579" s="33"/>
      <c r="MU579" s="33"/>
      <c r="MV579" s="33"/>
      <c r="MW579" s="33"/>
      <c r="MX579" s="33"/>
      <c r="MY579" s="33"/>
      <c r="MZ579" s="33"/>
      <c r="NA579" s="33"/>
      <c r="NB579" s="33"/>
      <c r="NC579" s="33"/>
      <c r="ND579" s="33"/>
      <c r="NE579" s="33"/>
      <c r="NF579" s="33"/>
      <c r="NG579" s="33"/>
      <c r="NH579" s="33"/>
      <c r="NI579" s="33"/>
      <c r="NJ579" s="33"/>
      <c r="NK579" s="33"/>
      <c r="NL579" s="33"/>
      <c r="NM579" s="33"/>
      <c r="NN579" s="33"/>
      <c r="NO579" s="33"/>
      <c r="NP579" s="33"/>
      <c r="NQ579" s="33"/>
      <c r="NR579" s="33"/>
      <c r="NS579" s="33"/>
      <c r="NT579" s="33"/>
      <c r="NU579" s="33"/>
      <c r="NV579" s="33"/>
      <c r="NW579" s="33"/>
      <c r="NX579" s="33"/>
      <c r="NY579" s="33"/>
      <c r="NZ579" s="33"/>
      <c r="OA579" s="33"/>
      <c r="OB579" s="33"/>
      <c r="OC579" s="33"/>
      <c r="OD579" s="33"/>
      <c r="OE579" s="33"/>
      <c r="OF579" s="33"/>
      <c r="OG579" s="33"/>
      <c r="OH579" s="33"/>
      <c r="OI579" s="33"/>
      <c r="OJ579" s="33"/>
      <c r="OK579" s="33"/>
      <c r="OL579" s="33"/>
      <c r="OM579" s="33"/>
      <c r="ON579" s="33"/>
      <c r="OO579" s="33"/>
      <c r="OP579" s="33"/>
      <c r="OQ579" s="33"/>
      <c r="OR579" s="33"/>
      <c r="OS579" s="33"/>
      <c r="OT579" s="33"/>
      <c r="OU579" s="33"/>
      <c r="OV579" s="33"/>
      <c r="OW579" s="33"/>
      <c r="OX579" s="33"/>
      <c r="OY579" s="33"/>
      <c r="OZ579" s="33"/>
      <c r="PA579" s="33"/>
      <c r="PB579" s="33"/>
      <c r="PC579" s="33"/>
      <c r="PD579" s="33"/>
      <c r="PE579" s="33"/>
      <c r="PF579" s="33"/>
      <c r="PG579" s="33"/>
      <c r="PH579" s="33"/>
      <c r="PI579" s="33"/>
      <c r="PJ579" s="33"/>
      <c r="PK579" s="33"/>
      <c r="PL579" s="33"/>
      <c r="PM579" s="33"/>
      <c r="PN579" s="33"/>
      <c r="PO579" s="33"/>
      <c r="PP579" s="33"/>
      <c r="PQ579" s="33"/>
      <c r="PR579" s="33"/>
      <c r="PS579" s="33"/>
      <c r="PT579" s="33"/>
      <c r="PU579" s="33"/>
      <c r="PV579" s="33"/>
      <c r="PW579" s="33"/>
      <c r="PX579" s="33"/>
      <c r="PY579" s="33"/>
      <c r="PZ579" s="33"/>
      <c r="QA579" s="33"/>
      <c r="QB579" s="33"/>
      <c r="QC579" s="33"/>
      <c r="QD579" s="33"/>
      <c r="QE579" s="33"/>
      <c r="QF579" s="33"/>
      <c r="QG579" s="33"/>
      <c r="QH579" s="33"/>
      <c r="QI579" s="33"/>
      <c r="QJ579" s="33"/>
      <c r="QK579" s="33"/>
      <c r="QL579" s="33"/>
      <c r="QM579" s="33"/>
      <c r="QN579" s="33"/>
      <c r="QO579" s="33"/>
      <c r="QP579" s="33"/>
      <c r="QQ579" s="33"/>
      <c r="QR579" s="33"/>
      <c r="QS579" s="33"/>
      <c r="QT579" s="33"/>
      <c r="QU579" s="33"/>
      <c r="QV579" s="33"/>
      <c r="QW579" s="33"/>
      <c r="QX579" s="33"/>
      <c r="QY579" s="33"/>
      <c r="QZ579" s="33"/>
      <c r="RA579" s="33"/>
      <c r="RB579" s="33"/>
      <c r="RC579" s="33"/>
      <c r="RD579" s="33"/>
      <c r="RE579" s="33"/>
      <c r="RF579" s="33"/>
      <c r="RG579" s="33"/>
      <c r="RH579" s="33"/>
      <c r="RI579" s="33"/>
      <c r="RJ579" s="33"/>
      <c r="RK579" s="33"/>
      <c r="RL579" s="33"/>
      <c r="RM579" s="33"/>
      <c r="RN579" s="33"/>
      <c r="RO579" s="33"/>
      <c r="RP579" s="33"/>
      <c r="RQ579" s="33"/>
      <c r="RR579" s="33"/>
      <c r="RS579" s="33"/>
      <c r="RT579" s="33"/>
      <c r="RU579" s="33"/>
      <c r="RV579" s="33"/>
      <c r="RW579" s="33"/>
      <c r="RX579" s="33"/>
      <c r="RY579" s="33"/>
      <c r="RZ579" s="33"/>
      <c r="SA579" s="33"/>
      <c r="SB579" s="33"/>
      <c r="SC579" s="33"/>
      <c r="SD579" s="33"/>
      <c r="SE579" s="33"/>
      <c r="SF579" s="33"/>
      <c r="SG579" s="33"/>
      <c r="SH579" s="33"/>
      <c r="SI579" s="33"/>
      <c r="SJ579" s="33"/>
      <c r="SK579" s="33"/>
      <c r="SL579" s="33"/>
      <c r="SM579" s="33"/>
      <c r="SN579" s="33"/>
      <c r="SO579" s="33"/>
      <c r="SP579" s="33"/>
      <c r="SQ579" s="33"/>
      <c r="SR579" s="33"/>
      <c r="SS579" s="33"/>
      <c r="ST579" s="33"/>
      <c r="SU579" s="33"/>
      <c r="SV579" s="33"/>
      <c r="SW579" s="33"/>
      <c r="SX579" s="33"/>
      <c r="SY579" s="33"/>
      <c r="SZ579" s="33"/>
      <c r="TA579" s="33"/>
      <c r="TB579" s="33"/>
      <c r="TC579" s="33"/>
      <c r="TD579" s="33"/>
      <c r="TE579" s="33"/>
      <c r="TF579" s="33"/>
      <c r="TG579" s="33"/>
      <c r="TH579" s="33"/>
      <c r="TI579" s="33"/>
      <c r="TJ579" s="33"/>
      <c r="TK579" s="33"/>
      <c r="TL579" s="33"/>
      <c r="TM579" s="33"/>
      <c r="TN579" s="33"/>
      <c r="TO579" s="33"/>
      <c r="TP579" s="33"/>
      <c r="TQ579" s="33"/>
      <c r="TR579" s="33"/>
      <c r="TS579" s="33"/>
      <c r="TT579" s="33"/>
      <c r="TU579" s="33"/>
      <c r="TV579" s="33"/>
      <c r="TW579" s="33"/>
      <c r="TX579" s="33"/>
      <c r="TY579" s="33"/>
      <c r="TZ579" s="33"/>
      <c r="UA579" s="33"/>
      <c r="UB579" s="33"/>
      <c r="UC579" s="33"/>
      <c r="UD579" s="33"/>
      <c r="UE579" s="33"/>
      <c r="UF579" s="33"/>
      <c r="UG579" s="33"/>
      <c r="UH579" s="33"/>
      <c r="UI579" s="33"/>
      <c r="UJ579" s="33"/>
      <c r="UK579" s="33"/>
      <c r="UL579" s="33"/>
    </row>
    <row r="580" spans="1:558" s="13" customFormat="1" x14ac:dyDescent="0.25">
      <c r="A580" s="54">
        <v>574</v>
      </c>
      <c r="B580" s="24" t="s">
        <v>661</v>
      </c>
      <c r="C580" s="54" t="s">
        <v>912</v>
      </c>
      <c r="D580" s="80" t="s">
        <v>659</v>
      </c>
      <c r="E580" s="80" t="s">
        <v>150</v>
      </c>
      <c r="F580" s="86" t="s">
        <v>921</v>
      </c>
      <c r="G580" s="35">
        <v>70000</v>
      </c>
      <c r="H580" s="102">
        <v>5368.48</v>
      </c>
      <c r="I580" s="25">
        <v>25</v>
      </c>
      <c r="J580" s="97">
        <v>2009</v>
      </c>
      <c r="K580" s="63">
        <f t="shared" si="68"/>
        <v>4970</v>
      </c>
      <c r="L580" s="36">
        <f t="shared" si="69"/>
        <v>770.00000000000011</v>
      </c>
      <c r="M580" s="73">
        <v>2128</v>
      </c>
      <c r="N580" s="35">
        <f t="shared" si="70"/>
        <v>4963</v>
      </c>
      <c r="O580" s="35"/>
      <c r="P580" s="35">
        <f t="shared" si="71"/>
        <v>4137</v>
      </c>
      <c r="Q580" s="25">
        <f t="shared" si="72"/>
        <v>9530.48</v>
      </c>
      <c r="R580" s="35">
        <f t="shared" si="73"/>
        <v>10703</v>
      </c>
      <c r="S580" s="35">
        <f t="shared" si="74"/>
        <v>60469.520000000004</v>
      </c>
      <c r="T580" s="37" t="s">
        <v>44</v>
      </c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  <c r="LD580" s="33"/>
      <c r="LE580" s="33"/>
      <c r="LF580" s="33"/>
      <c r="LG580" s="33"/>
      <c r="LH580" s="33"/>
      <c r="LI580" s="33"/>
      <c r="LJ580" s="33"/>
      <c r="LK580" s="33"/>
      <c r="LL580" s="33"/>
      <c r="LM580" s="33"/>
      <c r="LN580" s="33"/>
      <c r="LO580" s="33"/>
      <c r="LP580" s="33"/>
      <c r="LQ580" s="33"/>
      <c r="LR580" s="33"/>
      <c r="LS580" s="33"/>
      <c r="LT580" s="33"/>
      <c r="LU580" s="33"/>
      <c r="LV580" s="33"/>
      <c r="LW580" s="33"/>
      <c r="LX580" s="33"/>
      <c r="LY580" s="33"/>
      <c r="LZ580" s="33"/>
      <c r="MA580" s="33"/>
      <c r="MB580" s="33"/>
      <c r="MC580" s="33"/>
      <c r="MD580" s="33"/>
      <c r="ME580" s="33"/>
      <c r="MF580" s="33"/>
      <c r="MG580" s="33"/>
      <c r="MH580" s="33"/>
      <c r="MI580" s="33"/>
      <c r="MJ580" s="33"/>
      <c r="MK580" s="33"/>
      <c r="ML580" s="33"/>
      <c r="MM580" s="33"/>
      <c r="MN580" s="33"/>
      <c r="MO580" s="33"/>
      <c r="MP580" s="33"/>
      <c r="MQ580" s="33"/>
      <c r="MR580" s="33"/>
      <c r="MS580" s="33"/>
      <c r="MT580" s="33"/>
      <c r="MU580" s="33"/>
      <c r="MV580" s="33"/>
      <c r="MW580" s="33"/>
      <c r="MX580" s="33"/>
      <c r="MY580" s="33"/>
      <c r="MZ580" s="33"/>
      <c r="NA580" s="33"/>
      <c r="NB580" s="33"/>
      <c r="NC580" s="33"/>
      <c r="ND580" s="33"/>
      <c r="NE580" s="33"/>
      <c r="NF580" s="33"/>
      <c r="NG580" s="33"/>
      <c r="NH580" s="33"/>
      <c r="NI580" s="33"/>
      <c r="NJ580" s="33"/>
      <c r="NK580" s="33"/>
      <c r="NL580" s="33"/>
      <c r="NM580" s="33"/>
      <c r="NN580" s="33"/>
      <c r="NO580" s="33"/>
      <c r="NP580" s="33"/>
      <c r="NQ580" s="33"/>
      <c r="NR580" s="33"/>
      <c r="NS580" s="33"/>
      <c r="NT580" s="33"/>
      <c r="NU580" s="33"/>
      <c r="NV580" s="33"/>
      <c r="NW580" s="33"/>
      <c r="NX580" s="33"/>
      <c r="NY580" s="33"/>
      <c r="NZ580" s="33"/>
      <c r="OA580" s="33"/>
      <c r="OB580" s="33"/>
      <c r="OC580" s="33"/>
      <c r="OD580" s="33"/>
      <c r="OE580" s="33"/>
      <c r="OF580" s="33"/>
      <c r="OG580" s="33"/>
      <c r="OH580" s="33"/>
      <c r="OI580" s="33"/>
      <c r="OJ580" s="33"/>
      <c r="OK580" s="33"/>
      <c r="OL580" s="33"/>
      <c r="OM580" s="33"/>
      <c r="ON580" s="33"/>
      <c r="OO580" s="33"/>
      <c r="OP580" s="33"/>
      <c r="OQ580" s="33"/>
      <c r="OR580" s="33"/>
      <c r="OS580" s="33"/>
      <c r="OT580" s="33"/>
      <c r="OU580" s="33"/>
      <c r="OV580" s="33"/>
      <c r="OW580" s="33"/>
      <c r="OX580" s="33"/>
      <c r="OY580" s="33"/>
      <c r="OZ580" s="33"/>
      <c r="PA580" s="33"/>
      <c r="PB580" s="33"/>
      <c r="PC580" s="33"/>
      <c r="PD580" s="33"/>
      <c r="PE580" s="33"/>
      <c r="PF580" s="33"/>
      <c r="PG580" s="33"/>
      <c r="PH580" s="33"/>
      <c r="PI580" s="33"/>
      <c r="PJ580" s="33"/>
      <c r="PK580" s="33"/>
      <c r="PL580" s="33"/>
      <c r="PM580" s="33"/>
      <c r="PN580" s="33"/>
      <c r="PO580" s="33"/>
      <c r="PP580" s="33"/>
      <c r="PQ580" s="33"/>
      <c r="PR580" s="33"/>
      <c r="PS580" s="33"/>
      <c r="PT580" s="33"/>
      <c r="PU580" s="33"/>
      <c r="PV580" s="33"/>
      <c r="PW580" s="33"/>
      <c r="PX580" s="33"/>
      <c r="PY580" s="33"/>
      <c r="PZ580" s="33"/>
      <c r="QA580" s="33"/>
      <c r="QB580" s="33"/>
      <c r="QC580" s="33"/>
      <c r="QD580" s="33"/>
      <c r="QE580" s="33"/>
      <c r="QF580" s="33"/>
      <c r="QG580" s="33"/>
      <c r="QH580" s="33"/>
      <c r="QI580" s="33"/>
      <c r="QJ580" s="33"/>
      <c r="QK580" s="33"/>
      <c r="QL580" s="33"/>
      <c r="QM580" s="33"/>
      <c r="QN580" s="33"/>
      <c r="QO580" s="33"/>
      <c r="QP580" s="33"/>
      <c r="QQ580" s="33"/>
      <c r="QR580" s="33"/>
      <c r="QS580" s="33"/>
      <c r="QT580" s="33"/>
      <c r="QU580" s="33"/>
      <c r="QV580" s="33"/>
      <c r="QW580" s="33"/>
      <c r="QX580" s="33"/>
      <c r="QY580" s="33"/>
      <c r="QZ580" s="33"/>
      <c r="RA580" s="33"/>
      <c r="RB580" s="33"/>
      <c r="RC580" s="33"/>
      <c r="RD580" s="33"/>
      <c r="RE580" s="33"/>
      <c r="RF580" s="33"/>
      <c r="RG580" s="33"/>
      <c r="RH580" s="33"/>
      <c r="RI580" s="33"/>
      <c r="RJ580" s="33"/>
      <c r="RK580" s="33"/>
      <c r="RL580" s="33"/>
      <c r="RM580" s="33"/>
      <c r="RN580" s="33"/>
      <c r="RO580" s="33"/>
      <c r="RP580" s="33"/>
      <c r="RQ580" s="33"/>
      <c r="RR580" s="33"/>
      <c r="RS580" s="33"/>
      <c r="RT580" s="33"/>
      <c r="RU580" s="33"/>
      <c r="RV580" s="33"/>
      <c r="RW580" s="33"/>
      <c r="RX580" s="33"/>
      <c r="RY580" s="33"/>
      <c r="RZ580" s="33"/>
      <c r="SA580" s="33"/>
      <c r="SB580" s="33"/>
      <c r="SC580" s="33"/>
      <c r="SD580" s="33"/>
      <c r="SE580" s="33"/>
      <c r="SF580" s="33"/>
      <c r="SG580" s="33"/>
      <c r="SH580" s="33"/>
      <c r="SI580" s="33"/>
      <c r="SJ580" s="33"/>
      <c r="SK580" s="33"/>
      <c r="SL580" s="33"/>
      <c r="SM580" s="33"/>
      <c r="SN580" s="33"/>
      <c r="SO580" s="33"/>
      <c r="SP580" s="33"/>
      <c r="SQ580" s="33"/>
      <c r="SR580" s="33"/>
      <c r="SS580" s="33"/>
      <c r="ST580" s="33"/>
      <c r="SU580" s="33"/>
      <c r="SV580" s="33"/>
      <c r="SW580" s="33"/>
      <c r="SX580" s="33"/>
      <c r="SY580" s="33"/>
      <c r="SZ580" s="33"/>
      <c r="TA580" s="33"/>
      <c r="TB580" s="33"/>
      <c r="TC580" s="33"/>
      <c r="TD580" s="33"/>
      <c r="TE580" s="33"/>
      <c r="TF580" s="33"/>
      <c r="TG580" s="33"/>
      <c r="TH580" s="33"/>
      <c r="TI580" s="33"/>
      <c r="TJ580" s="33"/>
      <c r="TK580" s="33"/>
      <c r="TL580" s="33"/>
      <c r="TM580" s="33"/>
      <c r="TN580" s="33"/>
      <c r="TO580" s="33"/>
      <c r="TP580" s="33"/>
      <c r="TQ580" s="33"/>
      <c r="TR580" s="33"/>
      <c r="TS580" s="33"/>
      <c r="TT580" s="33"/>
      <c r="TU580" s="33"/>
      <c r="TV580" s="33"/>
      <c r="TW580" s="33"/>
      <c r="TX580" s="33"/>
      <c r="TY580" s="33"/>
      <c r="TZ580" s="33"/>
      <c r="UA580" s="33"/>
      <c r="UB580" s="33"/>
      <c r="UC580" s="33"/>
      <c r="UD580" s="33"/>
      <c r="UE580" s="33"/>
      <c r="UF580" s="33"/>
      <c r="UG580" s="33"/>
      <c r="UH580" s="33"/>
      <c r="UI580" s="33"/>
      <c r="UJ580" s="33"/>
      <c r="UK580" s="33"/>
      <c r="UL580" s="33"/>
    </row>
    <row r="581" spans="1:558" s="13" customFormat="1" x14ac:dyDescent="0.25">
      <c r="A581" s="54">
        <v>575</v>
      </c>
      <c r="B581" s="24" t="s">
        <v>500</v>
      </c>
      <c r="C581" s="54" t="s">
        <v>912</v>
      </c>
      <c r="D581" s="80" t="s">
        <v>659</v>
      </c>
      <c r="E581" s="80" t="s">
        <v>150</v>
      </c>
      <c r="F581" s="86" t="s">
        <v>921</v>
      </c>
      <c r="G581" s="25">
        <v>70000</v>
      </c>
      <c r="H581" s="84">
        <v>5368.48</v>
      </c>
      <c r="I581" s="25">
        <v>25</v>
      </c>
      <c r="J581" s="85">
        <v>2009</v>
      </c>
      <c r="K581" s="60">
        <f t="shared" ref="K581:K644" si="75">+G581*7.1%</f>
        <v>4970</v>
      </c>
      <c r="L581" s="36">
        <f t="shared" ref="L581:L644" si="76">+G581*1.1%</f>
        <v>770.00000000000011</v>
      </c>
      <c r="M581" s="72">
        <v>2128</v>
      </c>
      <c r="N581" s="25">
        <f t="shared" ref="N581:N644" si="77">+G581*7.09%</f>
        <v>4963</v>
      </c>
      <c r="O581" s="25"/>
      <c r="P581" s="25">
        <f t="shared" si="71"/>
        <v>4137</v>
      </c>
      <c r="Q581" s="25">
        <f t="shared" si="72"/>
        <v>9530.48</v>
      </c>
      <c r="R581" s="25">
        <f t="shared" si="73"/>
        <v>10703</v>
      </c>
      <c r="S581" s="25">
        <f t="shared" si="74"/>
        <v>60469.520000000004</v>
      </c>
      <c r="T581" s="37" t="s">
        <v>44</v>
      </c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  <c r="LD581" s="33"/>
      <c r="LE581" s="33"/>
      <c r="LF581" s="33"/>
      <c r="LG581" s="33"/>
      <c r="LH581" s="33"/>
      <c r="LI581" s="33"/>
      <c r="LJ581" s="33"/>
      <c r="LK581" s="33"/>
      <c r="LL581" s="33"/>
      <c r="LM581" s="33"/>
      <c r="LN581" s="33"/>
      <c r="LO581" s="33"/>
      <c r="LP581" s="33"/>
      <c r="LQ581" s="33"/>
      <c r="LR581" s="33"/>
      <c r="LS581" s="33"/>
      <c r="LT581" s="33"/>
      <c r="LU581" s="33"/>
      <c r="LV581" s="33"/>
      <c r="LW581" s="33"/>
      <c r="LX581" s="33"/>
      <c r="LY581" s="33"/>
      <c r="LZ581" s="33"/>
      <c r="MA581" s="33"/>
      <c r="MB581" s="33"/>
      <c r="MC581" s="33"/>
      <c r="MD581" s="33"/>
      <c r="ME581" s="33"/>
      <c r="MF581" s="33"/>
      <c r="MG581" s="33"/>
      <c r="MH581" s="33"/>
      <c r="MI581" s="33"/>
      <c r="MJ581" s="33"/>
      <c r="MK581" s="33"/>
      <c r="ML581" s="33"/>
      <c r="MM581" s="33"/>
      <c r="MN581" s="33"/>
      <c r="MO581" s="33"/>
      <c r="MP581" s="33"/>
      <c r="MQ581" s="33"/>
      <c r="MR581" s="33"/>
      <c r="MS581" s="33"/>
      <c r="MT581" s="33"/>
      <c r="MU581" s="33"/>
      <c r="MV581" s="33"/>
      <c r="MW581" s="33"/>
      <c r="MX581" s="33"/>
      <c r="MY581" s="33"/>
      <c r="MZ581" s="33"/>
      <c r="NA581" s="33"/>
      <c r="NB581" s="33"/>
      <c r="NC581" s="33"/>
      <c r="ND581" s="33"/>
      <c r="NE581" s="33"/>
      <c r="NF581" s="33"/>
      <c r="NG581" s="33"/>
      <c r="NH581" s="33"/>
      <c r="NI581" s="33"/>
      <c r="NJ581" s="33"/>
      <c r="NK581" s="33"/>
      <c r="NL581" s="33"/>
      <c r="NM581" s="33"/>
      <c r="NN581" s="33"/>
      <c r="NO581" s="33"/>
      <c r="NP581" s="33"/>
      <c r="NQ581" s="33"/>
      <c r="NR581" s="33"/>
      <c r="NS581" s="33"/>
      <c r="NT581" s="33"/>
      <c r="NU581" s="33"/>
      <c r="NV581" s="33"/>
      <c r="NW581" s="33"/>
      <c r="NX581" s="33"/>
      <c r="NY581" s="33"/>
      <c r="NZ581" s="33"/>
      <c r="OA581" s="33"/>
      <c r="OB581" s="33"/>
      <c r="OC581" s="33"/>
      <c r="OD581" s="33"/>
      <c r="OE581" s="33"/>
      <c r="OF581" s="33"/>
      <c r="OG581" s="33"/>
      <c r="OH581" s="33"/>
      <c r="OI581" s="33"/>
      <c r="OJ581" s="33"/>
      <c r="OK581" s="33"/>
      <c r="OL581" s="33"/>
      <c r="OM581" s="33"/>
      <c r="ON581" s="33"/>
      <c r="OO581" s="33"/>
      <c r="OP581" s="33"/>
      <c r="OQ581" s="33"/>
      <c r="OR581" s="33"/>
      <c r="OS581" s="33"/>
      <c r="OT581" s="33"/>
      <c r="OU581" s="33"/>
      <c r="OV581" s="33"/>
      <c r="OW581" s="33"/>
      <c r="OX581" s="33"/>
      <c r="OY581" s="33"/>
      <c r="OZ581" s="33"/>
      <c r="PA581" s="33"/>
      <c r="PB581" s="33"/>
      <c r="PC581" s="33"/>
      <c r="PD581" s="33"/>
      <c r="PE581" s="33"/>
      <c r="PF581" s="33"/>
      <c r="PG581" s="33"/>
      <c r="PH581" s="33"/>
      <c r="PI581" s="33"/>
      <c r="PJ581" s="33"/>
      <c r="PK581" s="33"/>
      <c r="PL581" s="33"/>
      <c r="PM581" s="33"/>
      <c r="PN581" s="33"/>
      <c r="PO581" s="33"/>
      <c r="PP581" s="33"/>
      <c r="PQ581" s="33"/>
      <c r="PR581" s="33"/>
      <c r="PS581" s="33"/>
      <c r="PT581" s="33"/>
      <c r="PU581" s="33"/>
      <c r="PV581" s="33"/>
      <c r="PW581" s="33"/>
      <c r="PX581" s="33"/>
      <c r="PY581" s="33"/>
      <c r="PZ581" s="33"/>
      <c r="QA581" s="33"/>
      <c r="QB581" s="33"/>
      <c r="QC581" s="33"/>
      <c r="QD581" s="33"/>
      <c r="QE581" s="33"/>
      <c r="QF581" s="33"/>
      <c r="QG581" s="33"/>
      <c r="QH581" s="33"/>
      <c r="QI581" s="33"/>
      <c r="QJ581" s="33"/>
      <c r="QK581" s="33"/>
      <c r="QL581" s="33"/>
      <c r="QM581" s="33"/>
      <c r="QN581" s="33"/>
      <c r="QO581" s="33"/>
      <c r="QP581" s="33"/>
      <c r="QQ581" s="33"/>
      <c r="QR581" s="33"/>
      <c r="QS581" s="33"/>
      <c r="QT581" s="33"/>
      <c r="QU581" s="33"/>
      <c r="QV581" s="33"/>
      <c r="QW581" s="33"/>
      <c r="QX581" s="33"/>
      <c r="QY581" s="33"/>
      <c r="QZ581" s="33"/>
      <c r="RA581" s="33"/>
      <c r="RB581" s="33"/>
      <c r="RC581" s="33"/>
      <c r="RD581" s="33"/>
      <c r="RE581" s="33"/>
      <c r="RF581" s="33"/>
      <c r="RG581" s="33"/>
      <c r="RH581" s="33"/>
      <c r="RI581" s="33"/>
      <c r="RJ581" s="33"/>
      <c r="RK581" s="33"/>
      <c r="RL581" s="33"/>
      <c r="RM581" s="33"/>
      <c r="RN581" s="33"/>
      <c r="RO581" s="33"/>
      <c r="RP581" s="33"/>
      <c r="RQ581" s="33"/>
      <c r="RR581" s="33"/>
      <c r="RS581" s="33"/>
      <c r="RT581" s="33"/>
      <c r="RU581" s="33"/>
      <c r="RV581" s="33"/>
      <c r="RW581" s="33"/>
      <c r="RX581" s="33"/>
      <c r="RY581" s="33"/>
      <c r="RZ581" s="33"/>
      <c r="SA581" s="33"/>
      <c r="SB581" s="33"/>
      <c r="SC581" s="33"/>
      <c r="SD581" s="33"/>
      <c r="SE581" s="33"/>
      <c r="SF581" s="33"/>
      <c r="SG581" s="33"/>
      <c r="SH581" s="33"/>
      <c r="SI581" s="33"/>
      <c r="SJ581" s="33"/>
      <c r="SK581" s="33"/>
      <c r="SL581" s="33"/>
      <c r="SM581" s="33"/>
      <c r="SN581" s="33"/>
      <c r="SO581" s="33"/>
      <c r="SP581" s="33"/>
      <c r="SQ581" s="33"/>
      <c r="SR581" s="33"/>
      <c r="SS581" s="33"/>
      <c r="ST581" s="33"/>
      <c r="SU581" s="33"/>
      <c r="SV581" s="33"/>
      <c r="SW581" s="33"/>
      <c r="SX581" s="33"/>
      <c r="SY581" s="33"/>
      <c r="SZ581" s="33"/>
      <c r="TA581" s="33"/>
      <c r="TB581" s="33"/>
      <c r="TC581" s="33"/>
      <c r="TD581" s="33"/>
      <c r="TE581" s="33"/>
      <c r="TF581" s="33"/>
      <c r="TG581" s="33"/>
      <c r="TH581" s="33"/>
      <c r="TI581" s="33"/>
      <c r="TJ581" s="33"/>
      <c r="TK581" s="33"/>
      <c r="TL581" s="33"/>
      <c r="TM581" s="33"/>
      <c r="TN581" s="33"/>
      <c r="TO581" s="33"/>
      <c r="TP581" s="33"/>
      <c r="TQ581" s="33"/>
      <c r="TR581" s="33"/>
      <c r="TS581" s="33"/>
      <c r="TT581" s="33"/>
      <c r="TU581" s="33"/>
      <c r="TV581" s="33"/>
      <c r="TW581" s="33"/>
      <c r="TX581" s="33"/>
      <c r="TY581" s="33"/>
      <c r="TZ581" s="33"/>
      <c r="UA581" s="33"/>
      <c r="UB581" s="33"/>
      <c r="UC581" s="33"/>
      <c r="UD581" s="33"/>
      <c r="UE581" s="33"/>
      <c r="UF581" s="33"/>
      <c r="UG581" s="33"/>
      <c r="UH581" s="33"/>
      <c r="UI581" s="33"/>
      <c r="UJ581" s="33"/>
      <c r="UK581" s="33"/>
      <c r="UL581" s="33"/>
    </row>
    <row r="582" spans="1:558" s="13" customFormat="1" x14ac:dyDescent="0.25">
      <c r="A582" s="54">
        <v>576</v>
      </c>
      <c r="B582" s="24" t="s">
        <v>664</v>
      </c>
      <c r="C582" s="54" t="s">
        <v>913</v>
      </c>
      <c r="D582" s="80" t="s">
        <v>659</v>
      </c>
      <c r="E582" s="80" t="s">
        <v>150</v>
      </c>
      <c r="F582" s="86" t="s">
        <v>921</v>
      </c>
      <c r="G582" s="35">
        <v>70000</v>
      </c>
      <c r="H582" s="102">
        <v>5368.48</v>
      </c>
      <c r="I582" s="25">
        <v>25</v>
      </c>
      <c r="J582" s="97">
        <v>2009</v>
      </c>
      <c r="K582" s="63">
        <f t="shared" si="75"/>
        <v>4970</v>
      </c>
      <c r="L582" s="36">
        <f t="shared" si="76"/>
        <v>770.00000000000011</v>
      </c>
      <c r="M582" s="73">
        <v>2128</v>
      </c>
      <c r="N582" s="35">
        <f t="shared" si="77"/>
        <v>4963</v>
      </c>
      <c r="O582" s="35"/>
      <c r="P582" s="35">
        <f t="shared" si="71"/>
        <v>4137</v>
      </c>
      <c r="Q582" s="25">
        <f t="shared" si="72"/>
        <v>9530.48</v>
      </c>
      <c r="R582" s="35">
        <f t="shared" si="73"/>
        <v>10703</v>
      </c>
      <c r="S582" s="35">
        <f t="shared" si="74"/>
        <v>60469.520000000004</v>
      </c>
      <c r="T582" s="37" t="s">
        <v>44</v>
      </c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  <c r="LD582" s="33"/>
      <c r="LE582" s="33"/>
      <c r="LF582" s="33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3"/>
      <c r="LR582" s="33"/>
      <c r="LS582" s="33"/>
      <c r="LT582" s="33"/>
      <c r="LU582" s="33"/>
      <c r="LV582" s="33"/>
      <c r="LW582" s="33"/>
      <c r="LX582" s="33"/>
      <c r="LY582" s="33"/>
      <c r="LZ582" s="33"/>
      <c r="MA582" s="33"/>
      <c r="MB582" s="33"/>
      <c r="MC582" s="33"/>
      <c r="MD582" s="33"/>
      <c r="ME582" s="33"/>
      <c r="MF582" s="33"/>
      <c r="MG582" s="33"/>
      <c r="MH582" s="33"/>
      <c r="MI582" s="33"/>
      <c r="MJ582" s="33"/>
      <c r="MK582" s="33"/>
      <c r="ML582" s="33"/>
      <c r="MM582" s="33"/>
      <c r="MN582" s="33"/>
      <c r="MO582" s="33"/>
      <c r="MP582" s="33"/>
      <c r="MQ582" s="33"/>
      <c r="MR582" s="33"/>
      <c r="MS582" s="33"/>
      <c r="MT582" s="33"/>
      <c r="MU582" s="33"/>
      <c r="MV582" s="33"/>
      <c r="MW582" s="33"/>
      <c r="MX582" s="33"/>
      <c r="MY582" s="33"/>
      <c r="MZ582" s="33"/>
      <c r="NA582" s="33"/>
      <c r="NB582" s="33"/>
      <c r="NC582" s="33"/>
      <c r="ND582" s="33"/>
      <c r="NE582" s="33"/>
      <c r="NF582" s="33"/>
      <c r="NG582" s="33"/>
      <c r="NH582" s="33"/>
      <c r="NI582" s="33"/>
      <c r="NJ582" s="33"/>
      <c r="NK582" s="33"/>
      <c r="NL582" s="33"/>
      <c r="NM582" s="33"/>
      <c r="NN582" s="33"/>
      <c r="NO582" s="33"/>
      <c r="NP582" s="33"/>
      <c r="NQ582" s="33"/>
      <c r="NR582" s="33"/>
      <c r="NS582" s="33"/>
      <c r="NT582" s="33"/>
      <c r="NU582" s="33"/>
      <c r="NV582" s="33"/>
      <c r="NW582" s="33"/>
      <c r="NX582" s="33"/>
      <c r="NY582" s="33"/>
      <c r="NZ582" s="33"/>
      <c r="OA582" s="33"/>
      <c r="OB582" s="33"/>
      <c r="OC582" s="33"/>
      <c r="OD582" s="33"/>
      <c r="OE582" s="33"/>
      <c r="OF582" s="33"/>
      <c r="OG582" s="33"/>
      <c r="OH582" s="33"/>
      <c r="OI582" s="33"/>
      <c r="OJ582" s="33"/>
      <c r="OK582" s="33"/>
      <c r="OL582" s="33"/>
      <c r="OM582" s="33"/>
      <c r="ON582" s="33"/>
      <c r="OO582" s="33"/>
      <c r="OP582" s="33"/>
      <c r="OQ582" s="33"/>
      <c r="OR582" s="33"/>
      <c r="OS582" s="33"/>
      <c r="OT582" s="33"/>
      <c r="OU582" s="33"/>
      <c r="OV582" s="33"/>
      <c r="OW582" s="33"/>
      <c r="OX582" s="33"/>
      <c r="OY582" s="33"/>
      <c r="OZ582" s="33"/>
      <c r="PA582" s="33"/>
      <c r="PB582" s="33"/>
      <c r="PC582" s="33"/>
      <c r="PD582" s="33"/>
      <c r="PE582" s="33"/>
      <c r="PF582" s="33"/>
      <c r="PG582" s="33"/>
      <c r="PH582" s="33"/>
      <c r="PI582" s="33"/>
      <c r="PJ582" s="33"/>
      <c r="PK582" s="33"/>
      <c r="PL582" s="33"/>
      <c r="PM582" s="33"/>
      <c r="PN582" s="33"/>
      <c r="PO582" s="33"/>
      <c r="PP582" s="33"/>
      <c r="PQ582" s="33"/>
      <c r="PR582" s="33"/>
      <c r="PS582" s="33"/>
      <c r="PT582" s="33"/>
      <c r="PU582" s="33"/>
      <c r="PV582" s="33"/>
      <c r="PW582" s="33"/>
      <c r="PX582" s="33"/>
      <c r="PY582" s="33"/>
      <c r="PZ582" s="33"/>
      <c r="QA582" s="33"/>
      <c r="QB582" s="33"/>
      <c r="QC582" s="33"/>
      <c r="QD582" s="33"/>
      <c r="QE582" s="33"/>
      <c r="QF582" s="33"/>
      <c r="QG582" s="33"/>
      <c r="QH582" s="33"/>
      <c r="QI582" s="33"/>
      <c r="QJ582" s="33"/>
      <c r="QK582" s="33"/>
      <c r="QL582" s="33"/>
      <c r="QM582" s="33"/>
      <c r="QN582" s="33"/>
      <c r="QO582" s="33"/>
      <c r="QP582" s="33"/>
      <c r="QQ582" s="33"/>
      <c r="QR582" s="33"/>
      <c r="QS582" s="33"/>
      <c r="QT582" s="33"/>
      <c r="QU582" s="33"/>
      <c r="QV582" s="33"/>
      <c r="QW582" s="33"/>
      <c r="QX582" s="33"/>
      <c r="QY582" s="33"/>
      <c r="QZ582" s="33"/>
      <c r="RA582" s="33"/>
      <c r="RB582" s="33"/>
      <c r="RC582" s="33"/>
      <c r="RD582" s="33"/>
      <c r="RE582" s="33"/>
      <c r="RF582" s="33"/>
      <c r="RG582" s="33"/>
      <c r="RH582" s="33"/>
      <c r="RI582" s="33"/>
      <c r="RJ582" s="33"/>
      <c r="RK582" s="33"/>
      <c r="RL582" s="33"/>
      <c r="RM582" s="33"/>
      <c r="RN582" s="33"/>
      <c r="RO582" s="33"/>
      <c r="RP582" s="33"/>
      <c r="RQ582" s="33"/>
      <c r="RR582" s="33"/>
      <c r="RS582" s="33"/>
      <c r="RT582" s="33"/>
      <c r="RU582" s="33"/>
      <c r="RV582" s="33"/>
      <c r="RW582" s="33"/>
      <c r="RX582" s="33"/>
      <c r="RY582" s="33"/>
      <c r="RZ582" s="33"/>
      <c r="SA582" s="33"/>
      <c r="SB582" s="33"/>
      <c r="SC582" s="33"/>
      <c r="SD582" s="33"/>
      <c r="SE582" s="33"/>
      <c r="SF582" s="33"/>
      <c r="SG582" s="33"/>
      <c r="SH582" s="33"/>
      <c r="SI582" s="33"/>
      <c r="SJ582" s="33"/>
      <c r="SK582" s="33"/>
      <c r="SL582" s="33"/>
      <c r="SM582" s="33"/>
      <c r="SN582" s="33"/>
      <c r="SO582" s="33"/>
      <c r="SP582" s="33"/>
      <c r="SQ582" s="33"/>
      <c r="SR582" s="33"/>
      <c r="SS582" s="33"/>
      <c r="ST582" s="33"/>
      <c r="SU582" s="33"/>
      <c r="SV582" s="33"/>
      <c r="SW582" s="33"/>
      <c r="SX582" s="33"/>
      <c r="SY582" s="33"/>
      <c r="SZ582" s="33"/>
      <c r="TA582" s="33"/>
      <c r="TB582" s="33"/>
      <c r="TC582" s="33"/>
      <c r="TD582" s="33"/>
      <c r="TE582" s="33"/>
      <c r="TF582" s="33"/>
      <c r="TG582" s="33"/>
      <c r="TH582" s="33"/>
      <c r="TI582" s="33"/>
      <c r="TJ582" s="33"/>
      <c r="TK582" s="33"/>
      <c r="TL582" s="33"/>
      <c r="TM582" s="33"/>
      <c r="TN582" s="33"/>
      <c r="TO582" s="33"/>
      <c r="TP582" s="33"/>
      <c r="TQ582" s="33"/>
      <c r="TR582" s="33"/>
      <c r="TS582" s="33"/>
      <c r="TT582" s="33"/>
      <c r="TU582" s="33"/>
      <c r="TV582" s="33"/>
      <c r="TW582" s="33"/>
      <c r="TX582" s="33"/>
      <c r="TY582" s="33"/>
      <c r="TZ582" s="33"/>
      <c r="UA582" s="33"/>
      <c r="UB582" s="33"/>
      <c r="UC582" s="33"/>
      <c r="UD582" s="33"/>
      <c r="UE582" s="33"/>
      <c r="UF582" s="33"/>
      <c r="UG582" s="33"/>
      <c r="UH582" s="33"/>
      <c r="UI582" s="33"/>
      <c r="UJ582" s="33"/>
      <c r="UK582" s="33"/>
      <c r="UL582" s="33"/>
    </row>
    <row r="583" spans="1:558" s="13" customFormat="1" x14ac:dyDescent="0.25">
      <c r="A583" s="54">
        <v>577</v>
      </c>
      <c r="B583" s="24" t="s">
        <v>864</v>
      </c>
      <c r="C583" s="54" t="s">
        <v>913</v>
      </c>
      <c r="D583" s="80" t="s">
        <v>659</v>
      </c>
      <c r="E583" s="80" t="s">
        <v>193</v>
      </c>
      <c r="F583" s="86" t="s">
        <v>920</v>
      </c>
      <c r="G583" s="35">
        <v>25000</v>
      </c>
      <c r="H583" s="100">
        <v>0</v>
      </c>
      <c r="I583" s="25">
        <v>25</v>
      </c>
      <c r="J583" s="97">
        <v>717.5</v>
      </c>
      <c r="K583" s="63">
        <f t="shared" si="75"/>
        <v>1774.9999999999998</v>
      </c>
      <c r="L583" s="36">
        <f t="shared" si="76"/>
        <v>275</v>
      </c>
      <c r="M583" s="73">
        <v>760</v>
      </c>
      <c r="N583" s="35">
        <f t="shared" si="77"/>
        <v>1772.5000000000002</v>
      </c>
      <c r="O583" s="103"/>
      <c r="P583" s="35">
        <f t="shared" si="71"/>
        <v>1477.5</v>
      </c>
      <c r="Q583" s="25">
        <f t="shared" si="72"/>
        <v>1502.5</v>
      </c>
      <c r="R583" s="35">
        <f t="shared" si="73"/>
        <v>3822.5</v>
      </c>
      <c r="S583" s="38">
        <f t="shared" si="74"/>
        <v>23497.5</v>
      </c>
      <c r="T583" s="37" t="s">
        <v>44</v>
      </c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  <c r="LD583" s="33"/>
      <c r="LE583" s="33"/>
      <c r="LF583" s="33"/>
      <c r="LG583" s="33"/>
      <c r="LH583" s="33"/>
      <c r="LI583" s="33"/>
      <c r="LJ583" s="33"/>
      <c r="LK583" s="33"/>
      <c r="LL583" s="33"/>
      <c r="LM583" s="33"/>
      <c r="LN583" s="33"/>
      <c r="LO583" s="33"/>
      <c r="LP583" s="33"/>
      <c r="LQ583" s="33"/>
      <c r="LR583" s="33"/>
      <c r="LS583" s="33"/>
      <c r="LT583" s="33"/>
      <c r="LU583" s="33"/>
      <c r="LV583" s="33"/>
      <c r="LW583" s="33"/>
      <c r="LX583" s="33"/>
      <c r="LY583" s="33"/>
      <c r="LZ583" s="33"/>
      <c r="MA583" s="33"/>
      <c r="MB583" s="33"/>
      <c r="MC583" s="33"/>
      <c r="MD583" s="33"/>
      <c r="ME583" s="33"/>
      <c r="MF583" s="33"/>
      <c r="MG583" s="33"/>
      <c r="MH583" s="33"/>
      <c r="MI583" s="33"/>
      <c r="MJ583" s="33"/>
      <c r="MK583" s="33"/>
      <c r="ML583" s="33"/>
      <c r="MM583" s="33"/>
      <c r="MN583" s="33"/>
      <c r="MO583" s="33"/>
      <c r="MP583" s="33"/>
      <c r="MQ583" s="33"/>
      <c r="MR583" s="33"/>
      <c r="MS583" s="33"/>
      <c r="MT583" s="33"/>
      <c r="MU583" s="33"/>
      <c r="MV583" s="33"/>
      <c r="MW583" s="33"/>
      <c r="MX583" s="33"/>
      <c r="MY583" s="33"/>
      <c r="MZ583" s="33"/>
      <c r="NA583" s="33"/>
      <c r="NB583" s="33"/>
      <c r="NC583" s="33"/>
      <c r="ND583" s="33"/>
      <c r="NE583" s="33"/>
      <c r="NF583" s="33"/>
      <c r="NG583" s="33"/>
      <c r="NH583" s="33"/>
      <c r="NI583" s="33"/>
      <c r="NJ583" s="33"/>
      <c r="NK583" s="33"/>
      <c r="NL583" s="33"/>
      <c r="NM583" s="33"/>
      <c r="NN583" s="33"/>
      <c r="NO583" s="33"/>
      <c r="NP583" s="33"/>
      <c r="NQ583" s="33"/>
      <c r="NR583" s="33"/>
      <c r="NS583" s="33"/>
      <c r="NT583" s="33"/>
      <c r="NU583" s="33"/>
      <c r="NV583" s="33"/>
      <c r="NW583" s="33"/>
      <c r="NX583" s="33"/>
      <c r="NY583" s="33"/>
      <c r="NZ583" s="33"/>
      <c r="OA583" s="33"/>
      <c r="OB583" s="33"/>
      <c r="OC583" s="33"/>
      <c r="OD583" s="33"/>
      <c r="OE583" s="33"/>
      <c r="OF583" s="33"/>
      <c r="OG583" s="33"/>
      <c r="OH583" s="33"/>
      <c r="OI583" s="33"/>
      <c r="OJ583" s="33"/>
      <c r="OK583" s="33"/>
      <c r="OL583" s="33"/>
      <c r="OM583" s="33"/>
      <c r="ON583" s="33"/>
      <c r="OO583" s="33"/>
      <c r="OP583" s="33"/>
      <c r="OQ583" s="33"/>
      <c r="OR583" s="33"/>
      <c r="OS583" s="33"/>
      <c r="OT583" s="33"/>
      <c r="OU583" s="33"/>
      <c r="OV583" s="33"/>
      <c r="OW583" s="33"/>
      <c r="OX583" s="33"/>
      <c r="OY583" s="33"/>
      <c r="OZ583" s="33"/>
      <c r="PA583" s="33"/>
      <c r="PB583" s="33"/>
      <c r="PC583" s="33"/>
      <c r="PD583" s="33"/>
      <c r="PE583" s="33"/>
      <c r="PF583" s="33"/>
      <c r="PG583" s="33"/>
      <c r="PH583" s="33"/>
      <c r="PI583" s="33"/>
      <c r="PJ583" s="33"/>
      <c r="PK583" s="33"/>
      <c r="PL583" s="33"/>
      <c r="PM583" s="33"/>
      <c r="PN583" s="33"/>
      <c r="PO583" s="33"/>
      <c r="PP583" s="33"/>
      <c r="PQ583" s="33"/>
      <c r="PR583" s="33"/>
      <c r="PS583" s="33"/>
      <c r="PT583" s="33"/>
      <c r="PU583" s="33"/>
      <c r="PV583" s="33"/>
      <c r="PW583" s="33"/>
      <c r="PX583" s="33"/>
      <c r="PY583" s="33"/>
      <c r="PZ583" s="33"/>
      <c r="QA583" s="33"/>
      <c r="QB583" s="33"/>
      <c r="QC583" s="33"/>
      <c r="QD583" s="33"/>
      <c r="QE583" s="33"/>
      <c r="QF583" s="33"/>
      <c r="QG583" s="33"/>
      <c r="QH583" s="33"/>
      <c r="QI583" s="33"/>
      <c r="QJ583" s="33"/>
      <c r="QK583" s="33"/>
      <c r="QL583" s="33"/>
      <c r="QM583" s="33"/>
      <c r="QN583" s="33"/>
      <c r="QO583" s="33"/>
      <c r="QP583" s="33"/>
      <c r="QQ583" s="33"/>
      <c r="QR583" s="33"/>
      <c r="QS583" s="33"/>
      <c r="QT583" s="33"/>
      <c r="QU583" s="33"/>
      <c r="QV583" s="33"/>
      <c r="QW583" s="33"/>
      <c r="QX583" s="33"/>
      <c r="QY583" s="33"/>
      <c r="QZ583" s="33"/>
      <c r="RA583" s="33"/>
      <c r="RB583" s="33"/>
      <c r="RC583" s="33"/>
      <c r="RD583" s="33"/>
      <c r="RE583" s="33"/>
      <c r="RF583" s="33"/>
      <c r="RG583" s="33"/>
      <c r="RH583" s="33"/>
      <c r="RI583" s="33"/>
      <c r="RJ583" s="33"/>
      <c r="RK583" s="33"/>
      <c r="RL583" s="33"/>
      <c r="RM583" s="33"/>
      <c r="RN583" s="33"/>
      <c r="RO583" s="33"/>
      <c r="RP583" s="33"/>
      <c r="RQ583" s="33"/>
      <c r="RR583" s="33"/>
      <c r="RS583" s="33"/>
      <c r="RT583" s="33"/>
      <c r="RU583" s="33"/>
      <c r="RV583" s="33"/>
      <c r="RW583" s="33"/>
      <c r="RX583" s="33"/>
      <c r="RY583" s="33"/>
      <c r="RZ583" s="33"/>
      <c r="SA583" s="33"/>
      <c r="SB583" s="33"/>
      <c r="SC583" s="33"/>
      <c r="SD583" s="33"/>
      <c r="SE583" s="33"/>
      <c r="SF583" s="33"/>
      <c r="SG583" s="33"/>
      <c r="SH583" s="33"/>
      <c r="SI583" s="33"/>
      <c r="SJ583" s="33"/>
      <c r="SK583" s="33"/>
      <c r="SL583" s="33"/>
      <c r="SM583" s="33"/>
      <c r="SN583" s="33"/>
      <c r="SO583" s="33"/>
      <c r="SP583" s="33"/>
      <c r="SQ583" s="33"/>
      <c r="SR583" s="33"/>
      <c r="SS583" s="33"/>
      <c r="ST583" s="33"/>
      <c r="SU583" s="33"/>
      <c r="SV583" s="33"/>
      <c r="SW583" s="33"/>
      <c r="SX583" s="33"/>
      <c r="SY583" s="33"/>
      <c r="SZ583" s="33"/>
      <c r="TA583" s="33"/>
      <c r="TB583" s="33"/>
      <c r="TC583" s="33"/>
      <c r="TD583" s="33"/>
      <c r="TE583" s="33"/>
      <c r="TF583" s="33"/>
      <c r="TG583" s="33"/>
      <c r="TH583" s="33"/>
      <c r="TI583" s="33"/>
      <c r="TJ583" s="33"/>
      <c r="TK583" s="33"/>
      <c r="TL583" s="33"/>
      <c r="TM583" s="33"/>
      <c r="TN583" s="33"/>
      <c r="TO583" s="33"/>
      <c r="TP583" s="33"/>
      <c r="TQ583" s="33"/>
      <c r="TR583" s="33"/>
      <c r="TS583" s="33"/>
      <c r="TT583" s="33"/>
      <c r="TU583" s="33"/>
      <c r="TV583" s="33"/>
      <c r="TW583" s="33"/>
      <c r="TX583" s="33"/>
      <c r="TY583" s="33"/>
      <c r="TZ583" s="33"/>
      <c r="UA583" s="33"/>
      <c r="UB583" s="33"/>
      <c r="UC583" s="33"/>
      <c r="UD583" s="33"/>
      <c r="UE583" s="33"/>
      <c r="UF583" s="33"/>
      <c r="UG583" s="33"/>
      <c r="UH583" s="33"/>
      <c r="UI583" s="33"/>
      <c r="UJ583" s="33"/>
      <c r="UK583" s="33"/>
      <c r="UL583" s="33"/>
    </row>
    <row r="584" spans="1:558" s="13" customFormat="1" x14ac:dyDescent="0.25">
      <c r="A584" s="54">
        <v>578</v>
      </c>
      <c r="B584" s="24" t="s">
        <v>662</v>
      </c>
      <c r="C584" s="54" t="s">
        <v>912</v>
      </c>
      <c r="D584" s="80" t="s">
        <v>659</v>
      </c>
      <c r="E584" s="80" t="s">
        <v>107</v>
      </c>
      <c r="F584" s="86" t="s">
        <v>921</v>
      </c>
      <c r="G584" s="35">
        <v>25000</v>
      </c>
      <c r="H584" s="100">
        <v>0</v>
      </c>
      <c r="I584" s="25">
        <v>25</v>
      </c>
      <c r="J584" s="97">
        <v>717.5</v>
      </c>
      <c r="K584" s="63">
        <f t="shared" si="75"/>
        <v>1774.9999999999998</v>
      </c>
      <c r="L584" s="36">
        <f t="shared" si="76"/>
        <v>275</v>
      </c>
      <c r="M584" s="73">
        <v>760</v>
      </c>
      <c r="N584" s="35">
        <f t="shared" si="77"/>
        <v>1772.5000000000002</v>
      </c>
      <c r="O584" s="35"/>
      <c r="P584" s="35">
        <f t="shared" si="71"/>
        <v>1477.5</v>
      </c>
      <c r="Q584" s="25">
        <f t="shared" si="72"/>
        <v>1502.5</v>
      </c>
      <c r="R584" s="35">
        <f t="shared" si="73"/>
        <v>3822.5</v>
      </c>
      <c r="S584" s="35">
        <f t="shared" si="74"/>
        <v>23497.5</v>
      </c>
      <c r="T584" s="37" t="s">
        <v>44</v>
      </c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  <c r="LD584" s="33"/>
      <c r="LE584" s="33"/>
      <c r="LF584" s="33"/>
      <c r="LG584" s="33"/>
      <c r="LH584" s="33"/>
      <c r="LI584" s="33"/>
      <c r="LJ584" s="33"/>
      <c r="LK584" s="33"/>
      <c r="LL584" s="33"/>
      <c r="LM584" s="33"/>
      <c r="LN584" s="33"/>
      <c r="LO584" s="33"/>
      <c r="LP584" s="33"/>
      <c r="LQ584" s="33"/>
      <c r="LR584" s="33"/>
      <c r="LS584" s="33"/>
      <c r="LT584" s="33"/>
      <c r="LU584" s="33"/>
      <c r="LV584" s="33"/>
      <c r="LW584" s="33"/>
      <c r="LX584" s="33"/>
      <c r="LY584" s="33"/>
      <c r="LZ584" s="33"/>
      <c r="MA584" s="33"/>
      <c r="MB584" s="33"/>
      <c r="MC584" s="33"/>
      <c r="MD584" s="33"/>
      <c r="ME584" s="33"/>
      <c r="MF584" s="33"/>
      <c r="MG584" s="33"/>
      <c r="MH584" s="33"/>
      <c r="MI584" s="33"/>
      <c r="MJ584" s="33"/>
      <c r="MK584" s="33"/>
      <c r="ML584" s="33"/>
      <c r="MM584" s="33"/>
      <c r="MN584" s="33"/>
      <c r="MO584" s="33"/>
      <c r="MP584" s="33"/>
      <c r="MQ584" s="33"/>
      <c r="MR584" s="33"/>
      <c r="MS584" s="33"/>
      <c r="MT584" s="33"/>
      <c r="MU584" s="33"/>
      <c r="MV584" s="33"/>
      <c r="MW584" s="33"/>
      <c r="MX584" s="33"/>
      <c r="MY584" s="33"/>
      <c r="MZ584" s="33"/>
      <c r="NA584" s="33"/>
      <c r="NB584" s="33"/>
      <c r="NC584" s="33"/>
      <c r="ND584" s="33"/>
      <c r="NE584" s="33"/>
      <c r="NF584" s="33"/>
      <c r="NG584" s="33"/>
      <c r="NH584" s="33"/>
      <c r="NI584" s="33"/>
      <c r="NJ584" s="33"/>
      <c r="NK584" s="33"/>
      <c r="NL584" s="33"/>
      <c r="NM584" s="33"/>
      <c r="NN584" s="33"/>
      <c r="NO584" s="33"/>
      <c r="NP584" s="33"/>
      <c r="NQ584" s="33"/>
      <c r="NR584" s="33"/>
      <c r="NS584" s="33"/>
      <c r="NT584" s="33"/>
      <c r="NU584" s="33"/>
      <c r="NV584" s="33"/>
      <c r="NW584" s="33"/>
      <c r="NX584" s="33"/>
      <c r="NY584" s="33"/>
      <c r="NZ584" s="33"/>
      <c r="OA584" s="33"/>
      <c r="OB584" s="33"/>
      <c r="OC584" s="33"/>
      <c r="OD584" s="33"/>
      <c r="OE584" s="33"/>
      <c r="OF584" s="33"/>
      <c r="OG584" s="33"/>
      <c r="OH584" s="33"/>
      <c r="OI584" s="33"/>
      <c r="OJ584" s="33"/>
      <c r="OK584" s="33"/>
      <c r="OL584" s="33"/>
      <c r="OM584" s="33"/>
      <c r="ON584" s="33"/>
      <c r="OO584" s="33"/>
      <c r="OP584" s="33"/>
      <c r="OQ584" s="33"/>
      <c r="OR584" s="33"/>
      <c r="OS584" s="33"/>
      <c r="OT584" s="33"/>
      <c r="OU584" s="33"/>
      <c r="OV584" s="33"/>
      <c r="OW584" s="33"/>
      <c r="OX584" s="33"/>
      <c r="OY584" s="33"/>
      <c r="OZ584" s="33"/>
      <c r="PA584" s="33"/>
      <c r="PB584" s="33"/>
      <c r="PC584" s="33"/>
      <c r="PD584" s="33"/>
      <c r="PE584" s="33"/>
      <c r="PF584" s="33"/>
      <c r="PG584" s="33"/>
      <c r="PH584" s="33"/>
      <c r="PI584" s="33"/>
      <c r="PJ584" s="33"/>
      <c r="PK584" s="33"/>
      <c r="PL584" s="33"/>
      <c r="PM584" s="33"/>
      <c r="PN584" s="33"/>
      <c r="PO584" s="33"/>
      <c r="PP584" s="33"/>
      <c r="PQ584" s="33"/>
      <c r="PR584" s="33"/>
      <c r="PS584" s="33"/>
      <c r="PT584" s="33"/>
      <c r="PU584" s="33"/>
      <c r="PV584" s="33"/>
      <c r="PW584" s="33"/>
      <c r="PX584" s="33"/>
      <c r="PY584" s="33"/>
      <c r="PZ584" s="33"/>
      <c r="QA584" s="33"/>
      <c r="QB584" s="33"/>
      <c r="QC584" s="33"/>
      <c r="QD584" s="33"/>
      <c r="QE584" s="33"/>
      <c r="QF584" s="33"/>
      <c r="QG584" s="33"/>
      <c r="QH584" s="33"/>
      <c r="QI584" s="33"/>
      <c r="QJ584" s="33"/>
      <c r="QK584" s="33"/>
      <c r="QL584" s="33"/>
      <c r="QM584" s="33"/>
      <c r="QN584" s="33"/>
      <c r="QO584" s="33"/>
      <c r="QP584" s="33"/>
      <c r="QQ584" s="33"/>
      <c r="QR584" s="33"/>
      <c r="QS584" s="33"/>
      <c r="QT584" s="33"/>
      <c r="QU584" s="33"/>
      <c r="QV584" s="33"/>
      <c r="QW584" s="33"/>
      <c r="QX584" s="33"/>
      <c r="QY584" s="33"/>
      <c r="QZ584" s="33"/>
      <c r="RA584" s="33"/>
      <c r="RB584" s="33"/>
      <c r="RC584" s="33"/>
      <c r="RD584" s="33"/>
      <c r="RE584" s="33"/>
      <c r="RF584" s="33"/>
      <c r="RG584" s="33"/>
      <c r="RH584" s="33"/>
      <c r="RI584" s="33"/>
      <c r="RJ584" s="33"/>
      <c r="RK584" s="33"/>
      <c r="RL584" s="33"/>
      <c r="RM584" s="33"/>
      <c r="RN584" s="33"/>
      <c r="RO584" s="33"/>
      <c r="RP584" s="33"/>
      <c r="RQ584" s="33"/>
      <c r="RR584" s="33"/>
      <c r="RS584" s="33"/>
      <c r="RT584" s="33"/>
      <c r="RU584" s="33"/>
      <c r="RV584" s="33"/>
      <c r="RW584" s="33"/>
      <c r="RX584" s="33"/>
      <c r="RY584" s="33"/>
      <c r="RZ584" s="33"/>
      <c r="SA584" s="33"/>
      <c r="SB584" s="33"/>
      <c r="SC584" s="33"/>
      <c r="SD584" s="33"/>
      <c r="SE584" s="33"/>
      <c r="SF584" s="33"/>
      <c r="SG584" s="33"/>
      <c r="SH584" s="33"/>
      <c r="SI584" s="33"/>
      <c r="SJ584" s="33"/>
      <c r="SK584" s="33"/>
      <c r="SL584" s="33"/>
      <c r="SM584" s="33"/>
      <c r="SN584" s="33"/>
      <c r="SO584" s="33"/>
      <c r="SP584" s="33"/>
      <c r="SQ584" s="33"/>
      <c r="SR584" s="33"/>
      <c r="SS584" s="33"/>
      <c r="ST584" s="33"/>
      <c r="SU584" s="33"/>
      <c r="SV584" s="33"/>
      <c r="SW584" s="33"/>
      <c r="SX584" s="33"/>
      <c r="SY584" s="33"/>
      <c r="SZ584" s="33"/>
      <c r="TA584" s="33"/>
      <c r="TB584" s="33"/>
      <c r="TC584" s="33"/>
      <c r="TD584" s="33"/>
      <c r="TE584" s="33"/>
      <c r="TF584" s="33"/>
      <c r="TG584" s="33"/>
      <c r="TH584" s="33"/>
      <c r="TI584" s="33"/>
      <c r="TJ584" s="33"/>
      <c r="TK584" s="33"/>
      <c r="TL584" s="33"/>
      <c r="TM584" s="33"/>
      <c r="TN584" s="33"/>
      <c r="TO584" s="33"/>
      <c r="TP584" s="33"/>
      <c r="TQ584" s="33"/>
      <c r="TR584" s="33"/>
      <c r="TS584" s="33"/>
      <c r="TT584" s="33"/>
      <c r="TU584" s="33"/>
      <c r="TV584" s="33"/>
      <c r="TW584" s="33"/>
      <c r="TX584" s="33"/>
      <c r="TY584" s="33"/>
      <c r="TZ584" s="33"/>
      <c r="UA584" s="33"/>
      <c r="UB584" s="33"/>
      <c r="UC584" s="33"/>
      <c r="UD584" s="33"/>
      <c r="UE584" s="33"/>
      <c r="UF584" s="33"/>
      <c r="UG584" s="33"/>
      <c r="UH584" s="33"/>
      <c r="UI584" s="33"/>
      <c r="UJ584" s="33"/>
      <c r="UK584" s="33"/>
      <c r="UL584" s="33"/>
    </row>
    <row r="585" spans="1:558" s="13" customFormat="1" x14ac:dyDescent="0.25">
      <c r="A585" s="54">
        <v>579</v>
      </c>
      <c r="B585" s="24" t="s">
        <v>663</v>
      </c>
      <c r="C585" s="54" t="s">
        <v>912</v>
      </c>
      <c r="D585" s="80" t="s">
        <v>659</v>
      </c>
      <c r="E585" s="80" t="s">
        <v>107</v>
      </c>
      <c r="F585" s="86" t="s">
        <v>921</v>
      </c>
      <c r="G585" s="35">
        <v>25000</v>
      </c>
      <c r="H585" s="100">
        <v>0</v>
      </c>
      <c r="I585" s="25">
        <v>25</v>
      </c>
      <c r="J585" s="97">
        <v>717.5</v>
      </c>
      <c r="K585" s="63">
        <f t="shared" si="75"/>
        <v>1774.9999999999998</v>
      </c>
      <c r="L585" s="36">
        <f t="shared" si="76"/>
        <v>275</v>
      </c>
      <c r="M585" s="73">
        <v>760</v>
      </c>
      <c r="N585" s="35">
        <f t="shared" si="77"/>
        <v>1772.5000000000002</v>
      </c>
      <c r="O585" s="35"/>
      <c r="P585" s="35">
        <f t="shared" ref="P585:P648" si="78">+J585+M585</f>
        <v>1477.5</v>
      </c>
      <c r="Q585" s="25">
        <f t="shared" si="72"/>
        <v>1502.5</v>
      </c>
      <c r="R585" s="35">
        <f t="shared" si="73"/>
        <v>3822.5</v>
      </c>
      <c r="S585" s="35">
        <f t="shared" si="74"/>
        <v>23497.5</v>
      </c>
      <c r="T585" s="37" t="s">
        <v>44</v>
      </c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  <c r="LD585" s="33"/>
      <c r="LE585" s="33"/>
      <c r="LF585" s="33"/>
      <c r="LG585" s="33"/>
      <c r="LH585" s="33"/>
      <c r="LI585" s="33"/>
      <c r="LJ585" s="33"/>
      <c r="LK585" s="33"/>
      <c r="LL585" s="33"/>
      <c r="LM585" s="33"/>
      <c r="LN585" s="33"/>
      <c r="LO585" s="33"/>
      <c r="LP585" s="33"/>
      <c r="LQ585" s="33"/>
      <c r="LR585" s="33"/>
      <c r="LS585" s="33"/>
      <c r="LT585" s="33"/>
      <c r="LU585" s="33"/>
      <c r="LV585" s="33"/>
      <c r="LW585" s="33"/>
      <c r="LX585" s="33"/>
      <c r="LY585" s="33"/>
      <c r="LZ585" s="33"/>
      <c r="MA585" s="33"/>
      <c r="MB585" s="33"/>
      <c r="MC585" s="33"/>
      <c r="MD585" s="33"/>
      <c r="ME585" s="33"/>
      <c r="MF585" s="33"/>
      <c r="MG585" s="33"/>
      <c r="MH585" s="33"/>
      <c r="MI585" s="33"/>
      <c r="MJ585" s="33"/>
      <c r="MK585" s="33"/>
      <c r="ML585" s="33"/>
      <c r="MM585" s="33"/>
      <c r="MN585" s="33"/>
      <c r="MO585" s="33"/>
      <c r="MP585" s="33"/>
      <c r="MQ585" s="33"/>
      <c r="MR585" s="33"/>
      <c r="MS585" s="33"/>
      <c r="MT585" s="33"/>
      <c r="MU585" s="33"/>
      <c r="MV585" s="33"/>
      <c r="MW585" s="33"/>
      <c r="MX585" s="33"/>
      <c r="MY585" s="33"/>
      <c r="MZ585" s="33"/>
      <c r="NA585" s="33"/>
      <c r="NB585" s="33"/>
      <c r="NC585" s="33"/>
      <c r="ND585" s="33"/>
      <c r="NE585" s="33"/>
      <c r="NF585" s="33"/>
      <c r="NG585" s="33"/>
      <c r="NH585" s="33"/>
      <c r="NI585" s="33"/>
      <c r="NJ585" s="33"/>
      <c r="NK585" s="33"/>
      <c r="NL585" s="33"/>
      <c r="NM585" s="33"/>
      <c r="NN585" s="33"/>
      <c r="NO585" s="33"/>
      <c r="NP585" s="33"/>
      <c r="NQ585" s="33"/>
      <c r="NR585" s="33"/>
      <c r="NS585" s="33"/>
      <c r="NT585" s="33"/>
      <c r="NU585" s="33"/>
      <c r="NV585" s="33"/>
      <c r="NW585" s="33"/>
      <c r="NX585" s="33"/>
      <c r="NY585" s="33"/>
      <c r="NZ585" s="33"/>
      <c r="OA585" s="33"/>
      <c r="OB585" s="33"/>
      <c r="OC585" s="33"/>
      <c r="OD585" s="33"/>
      <c r="OE585" s="33"/>
      <c r="OF585" s="33"/>
      <c r="OG585" s="33"/>
      <c r="OH585" s="33"/>
      <c r="OI585" s="33"/>
      <c r="OJ585" s="33"/>
      <c r="OK585" s="33"/>
      <c r="OL585" s="33"/>
      <c r="OM585" s="33"/>
      <c r="ON585" s="33"/>
      <c r="OO585" s="33"/>
      <c r="OP585" s="33"/>
      <c r="OQ585" s="33"/>
      <c r="OR585" s="33"/>
      <c r="OS585" s="33"/>
      <c r="OT585" s="33"/>
      <c r="OU585" s="33"/>
      <c r="OV585" s="33"/>
      <c r="OW585" s="33"/>
      <c r="OX585" s="33"/>
      <c r="OY585" s="33"/>
      <c r="OZ585" s="33"/>
      <c r="PA585" s="33"/>
      <c r="PB585" s="33"/>
      <c r="PC585" s="33"/>
      <c r="PD585" s="33"/>
      <c r="PE585" s="33"/>
      <c r="PF585" s="33"/>
      <c r="PG585" s="33"/>
      <c r="PH585" s="33"/>
      <c r="PI585" s="33"/>
      <c r="PJ585" s="33"/>
      <c r="PK585" s="33"/>
      <c r="PL585" s="33"/>
      <c r="PM585" s="33"/>
      <c r="PN585" s="33"/>
      <c r="PO585" s="33"/>
      <c r="PP585" s="33"/>
      <c r="PQ585" s="33"/>
      <c r="PR585" s="33"/>
      <c r="PS585" s="33"/>
      <c r="PT585" s="33"/>
      <c r="PU585" s="33"/>
      <c r="PV585" s="33"/>
      <c r="PW585" s="33"/>
      <c r="PX585" s="33"/>
      <c r="PY585" s="33"/>
      <c r="PZ585" s="33"/>
      <c r="QA585" s="33"/>
      <c r="QB585" s="33"/>
      <c r="QC585" s="33"/>
      <c r="QD585" s="33"/>
      <c r="QE585" s="33"/>
      <c r="QF585" s="33"/>
      <c r="QG585" s="33"/>
      <c r="QH585" s="33"/>
      <c r="QI585" s="33"/>
      <c r="QJ585" s="33"/>
      <c r="QK585" s="33"/>
      <c r="QL585" s="33"/>
      <c r="QM585" s="33"/>
      <c r="QN585" s="33"/>
      <c r="QO585" s="33"/>
      <c r="QP585" s="33"/>
      <c r="QQ585" s="33"/>
      <c r="QR585" s="33"/>
      <c r="QS585" s="33"/>
      <c r="QT585" s="33"/>
      <c r="QU585" s="33"/>
      <c r="QV585" s="33"/>
      <c r="QW585" s="33"/>
      <c r="QX585" s="33"/>
      <c r="QY585" s="33"/>
      <c r="QZ585" s="33"/>
      <c r="RA585" s="33"/>
      <c r="RB585" s="33"/>
      <c r="RC585" s="33"/>
      <c r="RD585" s="33"/>
      <c r="RE585" s="33"/>
      <c r="RF585" s="33"/>
      <c r="RG585" s="33"/>
      <c r="RH585" s="33"/>
      <c r="RI585" s="33"/>
      <c r="RJ585" s="33"/>
      <c r="RK585" s="33"/>
      <c r="RL585" s="33"/>
      <c r="RM585" s="33"/>
      <c r="RN585" s="33"/>
      <c r="RO585" s="33"/>
      <c r="RP585" s="33"/>
      <c r="RQ585" s="33"/>
      <c r="RR585" s="33"/>
      <c r="RS585" s="33"/>
      <c r="RT585" s="33"/>
      <c r="RU585" s="33"/>
      <c r="RV585" s="33"/>
      <c r="RW585" s="33"/>
      <c r="RX585" s="33"/>
      <c r="RY585" s="33"/>
      <c r="RZ585" s="33"/>
      <c r="SA585" s="33"/>
      <c r="SB585" s="33"/>
      <c r="SC585" s="33"/>
      <c r="SD585" s="33"/>
      <c r="SE585" s="33"/>
      <c r="SF585" s="33"/>
      <c r="SG585" s="33"/>
      <c r="SH585" s="33"/>
      <c r="SI585" s="33"/>
      <c r="SJ585" s="33"/>
      <c r="SK585" s="33"/>
      <c r="SL585" s="33"/>
      <c r="SM585" s="33"/>
      <c r="SN585" s="33"/>
      <c r="SO585" s="33"/>
      <c r="SP585" s="33"/>
      <c r="SQ585" s="33"/>
      <c r="SR585" s="33"/>
      <c r="SS585" s="33"/>
      <c r="ST585" s="33"/>
      <c r="SU585" s="33"/>
      <c r="SV585" s="33"/>
      <c r="SW585" s="33"/>
      <c r="SX585" s="33"/>
      <c r="SY585" s="33"/>
      <c r="SZ585" s="33"/>
      <c r="TA585" s="33"/>
      <c r="TB585" s="33"/>
      <c r="TC585" s="33"/>
      <c r="TD585" s="33"/>
      <c r="TE585" s="33"/>
      <c r="TF585" s="33"/>
      <c r="TG585" s="33"/>
      <c r="TH585" s="33"/>
      <c r="TI585" s="33"/>
      <c r="TJ585" s="33"/>
      <c r="TK585" s="33"/>
      <c r="TL585" s="33"/>
      <c r="TM585" s="33"/>
      <c r="TN585" s="33"/>
      <c r="TO585" s="33"/>
      <c r="TP585" s="33"/>
      <c r="TQ585" s="33"/>
      <c r="TR585" s="33"/>
      <c r="TS585" s="33"/>
      <c r="TT585" s="33"/>
      <c r="TU585" s="33"/>
      <c r="TV585" s="33"/>
      <c r="TW585" s="33"/>
      <c r="TX585" s="33"/>
      <c r="TY585" s="33"/>
      <c r="TZ585" s="33"/>
      <c r="UA585" s="33"/>
      <c r="UB585" s="33"/>
      <c r="UC585" s="33"/>
      <c r="UD585" s="33"/>
      <c r="UE585" s="33"/>
      <c r="UF585" s="33"/>
      <c r="UG585" s="33"/>
      <c r="UH585" s="33"/>
      <c r="UI585" s="33"/>
      <c r="UJ585" s="33"/>
      <c r="UK585" s="33"/>
      <c r="UL585" s="33"/>
    </row>
    <row r="586" spans="1:558" s="13" customFormat="1" x14ac:dyDescent="0.25">
      <c r="A586" s="54">
        <v>580</v>
      </c>
      <c r="B586" s="24" t="s">
        <v>938</v>
      </c>
      <c r="C586" s="54" t="s">
        <v>912</v>
      </c>
      <c r="D586" s="80" t="s">
        <v>659</v>
      </c>
      <c r="E586" s="80" t="s">
        <v>194</v>
      </c>
      <c r="F586" s="86" t="s">
        <v>916</v>
      </c>
      <c r="G586" s="35">
        <v>16000</v>
      </c>
      <c r="H586" s="87">
        <v>0</v>
      </c>
      <c r="I586" s="25">
        <v>25</v>
      </c>
      <c r="J586" s="97">
        <v>459.2</v>
      </c>
      <c r="K586" s="63">
        <f t="shared" si="75"/>
        <v>1136</v>
      </c>
      <c r="L586" s="36">
        <f t="shared" si="76"/>
        <v>176.00000000000003</v>
      </c>
      <c r="M586" s="73">
        <v>486.4</v>
      </c>
      <c r="N586" s="35">
        <f t="shared" si="77"/>
        <v>1134.4000000000001</v>
      </c>
      <c r="O586" s="35"/>
      <c r="P586" s="35">
        <f t="shared" si="78"/>
        <v>945.59999999999991</v>
      </c>
      <c r="Q586" s="25">
        <f t="shared" si="72"/>
        <v>970.59999999999991</v>
      </c>
      <c r="R586" s="35">
        <f t="shared" si="73"/>
        <v>2446.4</v>
      </c>
      <c r="S586" s="35">
        <f t="shared" si="74"/>
        <v>15029.4</v>
      </c>
      <c r="T586" s="37" t="s">
        <v>44</v>
      </c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  <c r="LD586" s="33"/>
      <c r="LE586" s="33"/>
      <c r="LF586" s="33"/>
      <c r="LG586" s="33"/>
      <c r="LH586" s="33"/>
      <c r="LI586" s="33"/>
      <c r="LJ586" s="33"/>
      <c r="LK586" s="33"/>
      <c r="LL586" s="33"/>
      <c r="LM586" s="33"/>
      <c r="LN586" s="33"/>
      <c r="LO586" s="33"/>
      <c r="LP586" s="33"/>
      <c r="LQ586" s="33"/>
      <c r="LR586" s="33"/>
      <c r="LS586" s="33"/>
      <c r="LT586" s="33"/>
      <c r="LU586" s="33"/>
      <c r="LV586" s="33"/>
      <c r="LW586" s="33"/>
      <c r="LX586" s="33"/>
      <c r="LY586" s="33"/>
      <c r="LZ586" s="33"/>
      <c r="MA586" s="33"/>
      <c r="MB586" s="33"/>
      <c r="MC586" s="33"/>
      <c r="MD586" s="33"/>
      <c r="ME586" s="33"/>
      <c r="MF586" s="33"/>
      <c r="MG586" s="33"/>
      <c r="MH586" s="33"/>
      <c r="MI586" s="33"/>
      <c r="MJ586" s="33"/>
      <c r="MK586" s="33"/>
      <c r="ML586" s="33"/>
      <c r="MM586" s="33"/>
      <c r="MN586" s="33"/>
      <c r="MO586" s="33"/>
      <c r="MP586" s="33"/>
      <c r="MQ586" s="33"/>
      <c r="MR586" s="33"/>
      <c r="MS586" s="33"/>
      <c r="MT586" s="33"/>
      <c r="MU586" s="33"/>
      <c r="MV586" s="33"/>
      <c r="MW586" s="33"/>
      <c r="MX586" s="33"/>
      <c r="MY586" s="33"/>
      <c r="MZ586" s="33"/>
      <c r="NA586" s="33"/>
      <c r="NB586" s="33"/>
      <c r="NC586" s="33"/>
      <c r="ND586" s="33"/>
      <c r="NE586" s="33"/>
      <c r="NF586" s="33"/>
      <c r="NG586" s="33"/>
      <c r="NH586" s="33"/>
      <c r="NI586" s="33"/>
      <c r="NJ586" s="33"/>
      <c r="NK586" s="33"/>
      <c r="NL586" s="33"/>
      <c r="NM586" s="33"/>
      <c r="NN586" s="33"/>
      <c r="NO586" s="33"/>
      <c r="NP586" s="33"/>
      <c r="NQ586" s="33"/>
      <c r="NR586" s="33"/>
      <c r="NS586" s="33"/>
      <c r="NT586" s="33"/>
      <c r="NU586" s="33"/>
      <c r="NV586" s="33"/>
      <c r="NW586" s="33"/>
      <c r="NX586" s="33"/>
      <c r="NY586" s="33"/>
      <c r="NZ586" s="33"/>
      <c r="OA586" s="33"/>
      <c r="OB586" s="33"/>
      <c r="OC586" s="33"/>
      <c r="OD586" s="33"/>
      <c r="OE586" s="33"/>
      <c r="OF586" s="33"/>
      <c r="OG586" s="33"/>
      <c r="OH586" s="33"/>
      <c r="OI586" s="33"/>
      <c r="OJ586" s="33"/>
      <c r="OK586" s="33"/>
      <c r="OL586" s="33"/>
      <c r="OM586" s="33"/>
      <c r="ON586" s="33"/>
      <c r="OO586" s="33"/>
      <c r="OP586" s="33"/>
      <c r="OQ586" s="33"/>
      <c r="OR586" s="33"/>
      <c r="OS586" s="33"/>
      <c r="OT586" s="33"/>
      <c r="OU586" s="33"/>
      <c r="OV586" s="33"/>
      <c r="OW586" s="33"/>
      <c r="OX586" s="33"/>
      <c r="OY586" s="33"/>
      <c r="OZ586" s="33"/>
      <c r="PA586" s="33"/>
      <c r="PB586" s="33"/>
      <c r="PC586" s="33"/>
      <c r="PD586" s="33"/>
      <c r="PE586" s="33"/>
      <c r="PF586" s="33"/>
      <c r="PG586" s="33"/>
      <c r="PH586" s="33"/>
      <c r="PI586" s="33"/>
      <c r="PJ586" s="33"/>
      <c r="PK586" s="33"/>
      <c r="PL586" s="33"/>
      <c r="PM586" s="33"/>
      <c r="PN586" s="33"/>
      <c r="PO586" s="33"/>
      <c r="PP586" s="33"/>
      <c r="PQ586" s="33"/>
      <c r="PR586" s="33"/>
      <c r="PS586" s="33"/>
      <c r="PT586" s="33"/>
      <c r="PU586" s="33"/>
      <c r="PV586" s="33"/>
      <c r="PW586" s="33"/>
      <c r="PX586" s="33"/>
      <c r="PY586" s="33"/>
      <c r="PZ586" s="33"/>
      <c r="QA586" s="33"/>
      <c r="QB586" s="33"/>
      <c r="QC586" s="33"/>
      <c r="QD586" s="33"/>
      <c r="QE586" s="33"/>
      <c r="QF586" s="33"/>
      <c r="QG586" s="33"/>
      <c r="QH586" s="33"/>
      <c r="QI586" s="33"/>
      <c r="QJ586" s="33"/>
      <c r="QK586" s="33"/>
      <c r="QL586" s="33"/>
      <c r="QM586" s="33"/>
      <c r="QN586" s="33"/>
      <c r="QO586" s="33"/>
      <c r="QP586" s="33"/>
      <c r="QQ586" s="33"/>
      <c r="QR586" s="33"/>
      <c r="QS586" s="33"/>
      <c r="QT586" s="33"/>
      <c r="QU586" s="33"/>
      <c r="QV586" s="33"/>
      <c r="QW586" s="33"/>
      <c r="QX586" s="33"/>
      <c r="QY586" s="33"/>
      <c r="QZ586" s="33"/>
      <c r="RA586" s="33"/>
      <c r="RB586" s="33"/>
      <c r="RC586" s="33"/>
      <c r="RD586" s="33"/>
      <c r="RE586" s="33"/>
      <c r="RF586" s="33"/>
      <c r="RG586" s="33"/>
      <c r="RH586" s="33"/>
      <c r="RI586" s="33"/>
      <c r="RJ586" s="33"/>
      <c r="RK586" s="33"/>
      <c r="RL586" s="33"/>
      <c r="RM586" s="33"/>
      <c r="RN586" s="33"/>
      <c r="RO586" s="33"/>
      <c r="RP586" s="33"/>
      <c r="RQ586" s="33"/>
      <c r="RR586" s="33"/>
      <c r="RS586" s="33"/>
      <c r="RT586" s="33"/>
      <c r="RU586" s="33"/>
      <c r="RV586" s="33"/>
      <c r="RW586" s="33"/>
      <c r="RX586" s="33"/>
      <c r="RY586" s="33"/>
      <c r="RZ586" s="33"/>
      <c r="SA586" s="33"/>
      <c r="SB586" s="33"/>
      <c r="SC586" s="33"/>
      <c r="SD586" s="33"/>
      <c r="SE586" s="33"/>
      <c r="SF586" s="33"/>
      <c r="SG586" s="33"/>
      <c r="SH586" s="33"/>
      <c r="SI586" s="33"/>
      <c r="SJ586" s="33"/>
      <c r="SK586" s="33"/>
      <c r="SL586" s="33"/>
      <c r="SM586" s="33"/>
      <c r="SN586" s="33"/>
      <c r="SO586" s="33"/>
      <c r="SP586" s="33"/>
      <c r="SQ586" s="33"/>
      <c r="SR586" s="33"/>
      <c r="SS586" s="33"/>
      <c r="ST586" s="33"/>
      <c r="SU586" s="33"/>
      <c r="SV586" s="33"/>
      <c r="SW586" s="33"/>
      <c r="SX586" s="33"/>
      <c r="SY586" s="33"/>
      <c r="SZ586" s="33"/>
      <c r="TA586" s="33"/>
      <c r="TB586" s="33"/>
      <c r="TC586" s="33"/>
      <c r="TD586" s="33"/>
      <c r="TE586" s="33"/>
      <c r="TF586" s="33"/>
      <c r="TG586" s="33"/>
      <c r="TH586" s="33"/>
      <c r="TI586" s="33"/>
      <c r="TJ586" s="33"/>
      <c r="TK586" s="33"/>
      <c r="TL586" s="33"/>
      <c r="TM586" s="33"/>
      <c r="TN586" s="33"/>
      <c r="TO586" s="33"/>
      <c r="TP586" s="33"/>
      <c r="TQ586" s="33"/>
      <c r="TR586" s="33"/>
      <c r="TS586" s="33"/>
      <c r="TT586" s="33"/>
      <c r="TU586" s="33"/>
      <c r="TV586" s="33"/>
      <c r="TW586" s="33"/>
      <c r="TX586" s="33"/>
      <c r="TY586" s="33"/>
      <c r="TZ586" s="33"/>
      <c r="UA586" s="33"/>
      <c r="UB586" s="33"/>
      <c r="UC586" s="33"/>
      <c r="UD586" s="33"/>
      <c r="UE586" s="33"/>
      <c r="UF586" s="33"/>
      <c r="UG586" s="33"/>
      <c r="UH586" s="33"/>
      <c r="UI586" s="33"/>
      <c r="UJ586" s="33"/>
      <c r="UK586" s="33"/>
      <c r="UL586" s="33"/>
    </row>
    <row r="587" spans="1:558" s="13" customFormat="1" x14ac:dyDescent="0.25">
      <c r="A587" s="54">
        <v>581</v>
      </c>
      <c r="B587" s="24" t="s">
        <v>1096</v>
      </c>
      <c r="C587" s="54" t="s">
        <v>912</v>
      </c>
      <c r="D587" s="80" t="s">
        <v>659</v>
      </c>
      <c r="E587" s="80" t="s">
        <v>107</v>
      </c>
      <c r="F587" s="86" t="s">
        <v>921</v>
      </c>
      <c r="G587" s="35">
        <v>25000</v>
      </c>
      <c r="H587" s="100">
        <v>0</v>
      </c>
      <c r="I587" s="25">
        <v>25</v>
      </c>
      <c r="J587" s="97">
        <v>717.5</v>
      </c>
      <c r="K587" s="63">
        <f t="shared" si="75"/>
        <v>1774.9999999999998</v>
      </c>
      <c r="L587" s="36">
        <f t="shared" si="76"/>
        <v>275</v>
      </c>
      <c r="M587" s="73">
        <v>760</v>
      </c>
      <c r="N587" s="35">
        <f t="shared" si="77"/>
        <v>1772.5000000000002</v>
      </c>
      <c r="O587" s="35"/>
      <c r="P587" s="35">
        <f t="shared" si="78"/>
        <v>1477.5</v>
      </c>
      <c r="Q587" s="25">
        <f t="shared" si="72"/>
        <v>1502.5</v>
      </c>
      <c r="R587" s="35">
        <f t="shared" si="73"/>
        <v>3822.5</v>
      </c>
      <c r="S587" s="35">
        <f t="shared" si="74"/>
        <v>23497.5</v>
      </c>
      <c r="T587" s="37" t="s">
        <v>44</v>
      </c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  <c r="LD587" s="33"/>
      <c r="LE587" s="33"/>
      <c r="LF587" s="33"/>
      <c r="LG587" s="33"/>
      <c r="LH587" s="33"/>
      <c r="LI587" s="33"/>
      <c r="LJ587" s="33"/>
      <c r="LK587" s="33"/>
      <c r="LL587" s="33"/>
      <c r="LM587" s="33"/>
      <c r="LN587" s="33"/>
      <c r="LO587" s="33"/>
      <c r="LP587" s="33"/>
      <c r="LQ587" s="33"/>
      <c r="LR587" s="33"/>
      <c r="LS587" s="33"/>
      <c r="LT587" s="33"/>
      <c r="LU587" s="33"/>
      <c r="LV587" s="33"/>
      <c r="LW587" s="33"/>
      <c r="LX587" s="33"/>
      <c r="LY587" s="33"/>
      <c r="LZ587" s="33"/>
      <c r="MA587" s="33"/>
      <c r="MB587" s="33"/>
      <c r="MC587" s="33"/>
      <c r="MD587" s="33"/>
      <c r="ME587" s="33"/>
      <c r="MF587" s="33"/>
      <c r="MG587" s="33"/>
      <c r="MH587" s="33"/>
      <c r="MI587" s="33"/>
      <c r="MJ587" s="33"/>
      <c r="MK587" s="33"/>
      <c r="ML587" s="33"/>
      <c r="MM587" s="33"/>
      <c r="MN587" s="33"/>
      <c r="MO587" s="33"/>
      <c r="MP587" s="33"/>
      <c r="MQ587" s="33"/>
      <c r="MR587" s="33"/>
      <c r="MS587" s="33"/>
      <c r="MT587" s="33"/>
      <c r="MU587" s="33"/>
      <c r="MV587" s="33"/>
      <c r="MW587" s="33"/>
      <c r="MX587" s="33"/>
      <c r="MY587" s="33"/>
      <c r="MZ587" s="33"/>
      <c r="NA587" s="33"/>
      <c r="NB587" s="33"/>
      <c r="NC587" s="33"/>
      <c r="ND587" s="33"/>
      <c r="NE587" s="33"/>
      <c r="NF587" s="33"/>
      <c r="NG587" s="33"/>
      <c r="NH587" s="33"/>
      <c r="NI587" s="33"/>
      <c r="NJ587" s="33"/>
      <c r="NK587" s="33"/>
      <c r="NL587" s="33"/>
      <c r="NM587" s="33"/>
      <c r="NN587" s="33"/>
      <c r="NO587" s="33"/>
      <c r="NP587" s="33"/>
      <c r="NQ587" s="33"/>
      <c r="NR587" s="33"/>
      <c r="NS587" s="33"/>
      <c r="NT587" s="33"/>
      <c r="NU587" s="33"/>
      <c r="NV587" s="33"/>
      <c r="NW587" s="33"/>
      <c r="NX587" s="33"/>
      <c r="NY587" s="33"/>
      <c r="NZ587" s="33"/>
      <c r="OA587" s="33"/>
      <c r="OB587" s="33"/>
      <c r="OC587" s="33"/>
      <c r="OD587" s="33"/>
      <c r="OE587" s="33"/>
      <c r="OF587" s="33"/>
      <c r="OG587" s="33"/>
      <c r="OH587" s="33"/>
      <c r="OI587" s="33"/>
      <c r="OJ587" s="33"/>
      <c r="OK587" s="33"/>
      <c r="OL587" s="33"/>
      <c r="OM587" s="33"/>
      <c r="ON587" s="33"/>
      <c r="OO587" s="33"/>
      <c r="OP587" s="33"/>
      <c r="OQ587" s="33"/>
      <c r="OR587" s="33"/>
      <c r="OS587" s="33"/>
      <c r="OT587" s="33"/>
      <c r="OU587" s="33"/>
      <c r="OV587" s="33"/>
      <c r="OW587" s="33"/>
      <c r="OX587" s="33"/>
      <c r="OY587" s="33"/>
      <c r="OZ587" s="33"/>
      <c r="PA587" s="33"/>
      <c r="PB587" s="33"/>
      <c r="PC587" s="33"/>
      <c r="PD587" s="33"/>
      <c r="PE587" s="33"/>
      <c r="PF587" s="33"/>
      <c r="PG587" s="33"/>
      <c r="PH587" s="33"/>
      <c r="PI587" s="33"/>
      <c r="PJ587" s="33"/>
      <c r="PK587" s="33"/>
      <c r="PL587" s="33"/>
      <c r="PM587" s="33"/>
      <c r="PN587" s="33"/>
      <c r="PO587" s="33"/>
      <c r="PP587" s="33"/>
      <c r="PQ587" s="33"/>
      <c r="PR587" s="33"/>
      <c r="PS587" s="33"/>
      <c r="PT587" s="33"/>
      <c r="PU587" s="33"/>
      <c r="PV587" s="33"/>
      <c r="PW587" s="33"/>
      <c r="PX587" s="33"/>
      <c r="PY587" s="33"/>
      <c r="PZ587" s="33"/>
      <c r="QA587" s="33"/>
      <c r="QB587" s="33"/>
      <c r="QC587" s="33"/>
      <c r="QD587" s="33"/>
      <c r="QE587" s="33"/>
      <c r="QF587" s="33"/>
      <c r="QG587" s="33"/>
      <c r="QH587" s="33"/>
      <c r="QI587" s="33"/>
      <c r="QJ587" s="33"/>
      <c r="QK587" s="33"/>
      <c r="QL587" s="33"/>
      <c r="QM587" s="33"/>
      <c r="QN587" s="33"/>
      <c r="QO587" s="33"/>
      <c r="QP587" s="33"/>
      <c r="QQ587" s="33"/>
      <c r="QR587" s="33"/>
      <c r="QS587" s="33"/>
      <c r="QT587" s="33"/>
      <c r="QU587" s="33"/>
      <c r="QV587" s="33"/>
      <c r="QW587" s="33"/>
      <c r="QX587" s="33"/>
      <c r="QY587" s="33"/>
      <c r="QZ587" s="33"/>
      <c r="RA587" s="33"/>
      <c r="RB587" s="33"/>
      <c r="RC587" s="33"/>
      <c r="RD587" s="33"/>
      <c r="RE587" s="33"/>
      <c r="RF587" s="33"/>
      <c r="RG587" s="33"/>
      <c r="RH587" s="33"/>
      <c r="RI587" s="33"/>
      <c r="RJ587" s="33"/>
      <c r="RK587" s="33"/>
      <c r="RL587" s="33"/>
      <c r="RM587" s="33"/>
      <c r="RN587" s="33"/>
      <c r="RO587" s="33"/>
      <c r="RP587" s="33"/>
      <c r="RQ587" s="33"/>
      <c r="RR587" s="33"/>
      <c r="RS587" s="33"/>
      <c r="RT587" s="33"/>
      <c r="RU587" s="33"/>
      <c r="RV587" s="33"/>
      <c r="RW587" s="33"/>
      <c r="RX587" s="33"/>
      <c r="RY587" s="33"/>
      <c r="RZ587" s="33"/>
      <c r="SA587" s="33"/>
      <c r="SB587" s="33"/>
      <c r="SC587" s="33"/>
      <c r="SD587" s="33"/>
      <c r="SE587" s="33"/>
      <c r="SF587" s="33"/>
      <c r="SG587" s="33"/>
      <c r="SH587" s="33"/>
      <c r="SI587" s="33"/>
      <c r="SJ587" s="33"/>
      <c r="SK587" s="33"/>
      <c r="SL587" s="33"/>
      <c r="SM587" s="33"/>
      <c r="SN587" s="33"/>
      <c r="SO587" s="33"/>
      <c r="SP587" s="33"/>
      <c r="SQ587" s="33"/>
      <c r="SR587" s="33"/>
      <c r="SS587" s="33"/>
      <c r="ST587" s="33"/>
      <c r="SU587" s="33"/>
      <c r="SV587" s="33"/>
      <c r="SW587" s="33"/>
      <c r="SX587" s="33"/>
      <c r="SY587" s="33"/>
      <c r="SZ587" s="33"/>
      <c r="TA587" s="33"/>
      <c r="TB587" s="33"/>
      <c r="TC587" s="33"/>
      <c r="TD587" s="33"/>
      <c r="TE587" s="33"/>
      <c r="TF587" s="33"/>
      <c r="TG587" s="33"/>
      <c r="TH587" s="33"/>
      <c r="TI587" s="33"/>
      <c r="TJ587" s="33"/>
      <c r="TK587" s="33"/>
      <c r="TL587" s="33"/>
      <c r="TM587" s="33"/>
      <c r="TN587" s="33"/>
      <c r="TO587" s="33"/>
      <c r="TP587" s="33"/>
      <c r="TQ587" s="33"/>
      <c r="TR587" s="33"/>
      <c r="TS587" s="33"/>
      <c r="TT587" s="33"/>
      <c r="TU587" s="33"/>
      <c r="TV587" s="33"/>
      <c r="TW587" s="33"/>
      <c r="TX587" s="33"/>
      <c r="TY587" s="33"/>
      <c r="TZ587" s="33"/>
      <c r="UA587" s="33"/>
      <c r="UB587" s="33"/>
      <c r="UC587" s="33"/>
      <c r="UD587" s="33"/>
      <c r="UE587" s="33"/>
      <c r="UF587" s="33"/>
      <c r="UG587" s="33"/>
      <c r="UH587" s="33"/>
      <c r="UI587" s="33"/>
      <c r="UJ587" s="33"/>
      <c r="UK587" s="33"/>
      <c r="UL587" s="33"/>
    </row>
    <row r="588" spans="1:558" s="13" customFormat="1" x14ac:dyDescent="0.25">
      <c r="A588" s="54">
        <v>582</v>
      </c>
      <c r="B588" s="24" t="s">
        <v>498</v>
      </c>
      <c r="C588" s="54" t="s">
        <v>913</v>
      </c>
      <c r="D588" s="80" t="s">
        <v>666</v>
      </c>
      <c r="E588" s="80" t="s">
        <v>840</v>
      </c>
      <c r="F588" s="86" t="s">
        <v>921</v>
      </c>
      <c r="G588" s="25">
        <v>125000</v>
      </c>
      <c r="H588" s="84">
        <v>17985.990000000002</v>
      </c>
      <c r="I588" s="25">
        <v>25</v>
      </c>
      <c r="J588" s="85">
        <v>3587.5</v>
      </c>
      <c r="K588" s="60">
        <f t="shared" si="75"/>
        <v>8875</v>
      </c>
      <c r="L588" s="36">
        <f t="shared" si="76"/>
        <v>1375.0000000000002</v>
      </c>
      <c r="M588" s="72">
        <v>3800</v>
      </c>
      <c r="N588" s="25">
        <f t="shared" si="77"/>
        <v>8862.5</v>
      </c>
      <c r="O588" s="25"/>
      <c r="P588" s="25">
        <f t="shared" si="78"/>
        <v>7387.5</v>
      </c>
      <c r="Q588" s="25">
        <f t="shared" si="72"/>
        <v>25398.49</v>
      </c>
      <c r="R588" s="25">
        <f t="shared" si="73"/>
        <v>19112.5</v>
      </c>
      <c r="S588" s="25">
        <f t="shared" si="74"/>
        <v>99601.51</v>
      </c>
      <c r="T588" s="37" t="s">
        <v>44</v>
      </c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  <c r="LD588" s="33"/>
      <c r="LE588" s="33"/>
      <c r="LF588" s="33"/>
      <c r="LG588" s="33"/>
      <c r="LH588" s="33"/>
      <c r="LI588" s="33"/>
      <c r="LJ588" s="33"/>
      <c r="LK588" s="33"/>
      <c r="LL588" s="33"/>
      <c r="LM588" s="33"/>
      <c r="LN588" s="33"/>
      <c r="LO588" s="33"/>
      <c r="LP588" s="33"/>
      <c r="LQ588" s="33"/>
      <c r="LR588" s="33"/>
      <c r="LS588" s="33"/>
      <c r="LT588" s="33"/>
      <c r="LU588" s="33"/>
      <c r="LV588" s="33"/>
      <c r="LW588" s="33"/>
      <c r="LX588" s="33"/>
      <c r="LY588" s="33"/>
      <c r="LZ588" s="33"/>
      <c r="MA588" s="33"/>
      <c r="MB588" s="33"/>
      <c r="MC588" s="33"/>
      <c r="MD588" s="33"/>
      <c r="ME588" s="33"/>
      <c r="MF588" s="33"/>
      <c r="MG588" s="33"/>
      <c r="MH588" s="33"/>
      <c r="MI588" s="33"/>
      <c r="MJ588" s="33"/>
      <c r="MK588" s="33"/>
      <c r="ML588" s="33"/>
      <c r="MM588" s="33"/>
      <c r="MN588" s="33"/>
      <c r="MO588" s="33"/>
      <c r="MP588" s="33"/>
      <c r="MQ588" s="33"/>
      <c r="MR588" s="33"/>
      <c r="MS588" s="33"/>
      <c r="MT588" s="33"/>
      <c r="MU588" s="33"/>
      <c r="MV588" s="33"/>
      <c r="MW588" s="33"/>
      <c r="MX588" s="33"/>
      <c r="MY588" s="33"/>
      <c r="MZ588" s="33"/>
      <c r="NA588" s="33"/>
      <c r="NB588" s="33"/>
      <c r="NC588" s="33"/>
      <c r="ND588" s="33"/>
      <c r="NE588" s="33"/>
      <c r="NF588" s="33"/>
      <c r="NG588" s="33"/>
      <c r="NH588" s="33"/>
      <c r="NI588" s="33"/>
      <c r="NJ588" s="33"/>
      <c r="NK588" s="33"/>
      <c r="NL588" s="33"/>
      <c r="NM588" s="33"/>
      <c r="NN588" s="33"/>
      <c r="NO588" s="33"/>
      <c r="NP588" s="33"/>
      <c r="NQ588" s="33"/>
      <c r="NR588" s="33"/>
      <c r="NS588" s="33"/>
      <c r="NT588" s="33"/>
      <c r="NU588" s="33"/>
      <c r="NV588" s="33"/>
      <c r="NW588" s="33"/>
      <c r="NX588" s="33"/>
      <c r="NY588" s="33"/>
      <c r="NZ588" s="33"/>
      <c r="OA588" s="33"/>
      <c r="OB588" s="33"/>
      <c r="OC588" s="33"/>
      <c r="OD588" s="33"/>
      <c r="OE588" s="33"/>
      <c r="OF588" s="33"/>
      <c r="OG588" s="33"/>
      <c r="OH588" s="33"/>
      <c r="OI588" s="33"/>
      <c r="OJ588" s="33"/>
      <c r="OK588" s="33"/>
      <c r="OL588" s="33"/>
      <c r="OM588" s="33"/>
      <c r="ON588" s="33"/>
      <c r="OO588" s="33"/>
      <c r="OP588" s="33"/>
      <c r="OQ588" s="33"/>
      <c r="OR588" s="33"/>
      <c r="OS588" s="33"/>
      <c r="OT588" s="33"/>
      <c r="OU588" s="33"/>
      <c r="OV588" s="33"/>
      <c r="OW588" s="33"/>
      <c r="OX588" s="33"/>
      <c r="OY588" s="33"/>
      <c r="OZ588" s="33"/>
      <c r="PA588" s="33"/>
      <c r="PB588" s="33"/>
      <c r="PC588" s="33"/>
      <c r="PD588" s="33"/>
      <c r="PE588" s="33"/>
      <c r="PF588" s="33"/>
      <c r="PG588" s="33"/>
      <c r="PH588" s="33"/>
      <c r="PI588" s="33"/>
      <c r="PJ588" s="33"/>
      <c r="PK588" s="33"/>
      <c r="PL588" s="33"/>
      <c r="PM588" s="33"/>
      <c r="PN588" s="33"/>
      <c r="PO588" s="33"/>
      <c r="PP588" s="33"/>
      <c r="PQ588" s="33"/>
      <c r="PR588" s="33"/>
      <c r="PS588" s="33"/>
      <c r="PT588" s="33"/>
      <c r="PU588" s="33"/>
      <c r="PV588" s="33"/>
      <c r="PW588" s="33"/>
      <c r="PX588" s="33"/>
      <c r="PY588" s="33"/>
      <c r="PZ588" s="33"/>
      <c r="QA588" s="33"/>
      <c r="QB588" s="33"/>
      <c r="QC588" s="33"/>
      <c r="QD588" s="33"/>
      <c r="QE588" s="33"/>
      <c r="QF588" s="33"/>
      <c r="QG588" s="33"/>
      <c r="QH588" s="33"/>
      <c r="QI588" s="33"/>
      <c r="QJ588" s="33"/>
      <c r="QK588" s="33"/>
      <c r="QL588" s="33"/>
      <c r="QM588" s="33"/>
      <c r="QN588" s="33"/>
      <c r="QO588" s="33"/>
      <c r="QP588" s="33"/>
      <c r="QQ588" s="33"/>
      <c r="QR588" s="33"/>
      <c r="QS588" s="33"/>
      <c r="QT588" s="33"/>
      <c r="QU588" s="33"/>
      <c r="QV588" s="33"/>
      <c r="QW588" s="33"/>
      <c r="QX588" s="33"/>
      <c r="QY588" s="33"/>
      <c r="QZ588" s="33"/>
      <c r="RA588" s="33"/>
      <c r="RB588" s="33"/>
      <c r="RC588" s="33"/>
      <c r="RD588" s="33"/>
      <c r="RE588" s="33"/>
      <c r="RF588" s="33"/>
      <c r="RG588" s="33"/>
      <c r="RH588" s="33"/>
      <c r="RI588" s="33"/>
      <c r="RJ588" s="33"/>
      <c r="RK588" s="33"/>
      <c r="RL588" s="33"/>
      <c r="RM588" s="33"/>
      <c r="RN588" s="33"/>
      <c r="RO588" s="33"/>
      <c r="RP588" s="33"/>
      <c r="RQ588" s="33"/>
      <c r="RR588" s="33"/>
      <c r="RS588" s="33"/>
      <c r="RT588" s="33"/>
      <c r="RU588" s="33"/>
      <c r="RV588" s="33"/>
      <c r="RW588" s="33"/>
      <c r="RX588" s="33"/>
      <c r="RY588" s="33"/>
      <c r="RZ588" s="33"/>
      <c r="SA588" s="33"/>
      <c r="SB588" s="33"/>
      <c r="SC588" s="33"/>
      <c r="SD588" s="33"/>
      <c r="SE588" s="33"/>
      <c r="SF588" s="33"/>
      <c r="SG588" s="33"/>
      <c r="SH588" s="33"/>
      <c r="SI588" s="33"/>
      <c r="SJ588" s="33"/>
      <c r="SK588" s="33"/>
      <c r="SL588" s="33"/>
      <c r="SM588" s="33"/>
      <c r="SN588" s="33"/>
      <c r="SO588" s="33"/>
      <c r="SP588" s="33"/>
      <c r="SQ588" s="33"/>
      <c r="SR588" s="33"/>
      <c r="SS588" s="33"/>
      <c r="ST588" s="33"/>
      <c r="SU588" s="33"/>
      <c r="SV588" s="33"/>
      <c r="SW588" s="33"/>
      <c r="SX588" s="33"/>
      <c r="SY588" s="33"/>
      <c r="SZ588" s="33"/>
      <c r="TA588" s="33"/>
      <c r="TB588" s="33"/>
      <c r="TC588" s="33"/>
      <c r="TD588" s="33"/>
      <c r="TE588" s="33"/>
      <c r="TF588" s="33"/>
      <c r="TG588" s="33"/>
      <c r="TH588" s="33"/>
      <c r="TI588" s="33"/>
      <c r="TJ588" s="33"/>
      <c r="TK588" s="33"/>
      <c r="TL588" s="33"/>
      <c r="TM588" s="33"/>
      <c r="TN588" s="33"/>
      <c r="TO588" s="33"/>
      <c r="TP588" s="33"/>
      <c r="TQ588" s="33"/>
      <c r="TR588" s="33"/>
      <c r="TS588" s="33"/>
      <c r="TT588" s="33"/>
      <c r="TU588" s="33"/>
      <c r="TV588" s="33"/>
      <c r="TW588" s="33"/>
      <c r="TX588" s="33"/>
      <c r="TY588" s="33"/>
      <c r="TZ588" s="33"/>
      <c r="UA588" s="33"/>
      <c r="UB588" s="33"/>
      <c r="UC588" s="33"/>
      <c r="UD588" s="33"/>
      <c r="UE588" s="33"/>
      <c r="UF588" s="33"/>
      <c r="UG588" s="33"/>
      <c r="UH588" s="33"/>
      <c r="UI588" s="33"/>
      <c r="UJ588" s="33"/>
      <c r="UK588" s="33"/>
      <c r="UL588" s="33"/>
    </row>
    <row r="589" spans="1:558" s="13" customFormat="1" x14ac:dyDescent="0.25">
      <c r="A589" s="54">
        <v>583</v>
      </c>
      <c r="B589" s="24" t="s">
        <v>671</v>
      </c>
      <c r="C589" s="54" t="s">
        <v>913</v>
      </c>
      <c r="D589" s="80" t="s">
        <v>666</v>
      </c>
      <c r="E589" s="80" t="s">
        <v>150</v>
      </c>
      <c r="F589" s="86" t="s">
        <v>921</v>
      </c>
      <c r="G589" s="35">
        <v>70000</v>
      </c>
      <c r="H589" s="102">
        <v>5368.48</v>
      </c>
      <c r="I589" s="25">
        <v>25</v>
      </c>
      <c r="J589" s="97">
        <v>2009</v>
      </c>
      <c r="K589" s="63">
        <f t="shared" si="75"/>
        <v>4970</v>
      </c>
      <c r="L589" s="36">
        <f t="shared" si="76"/>
        <v>770.00000000000011</v>
      </c>
      <c r="M589" s="73">
        <v>2128</v>
      </c>
      <c r="N589" s="35">
        <f t="shared" si="77"/>
        <v>4963</v>
      </c>
      <c r="O589" s="35"/>
      <c r="P589" s="35">
        <f t="shared" si="78"/>
        <v>4137</v>
      </c>
      <c r="Q589" s="25">
        <f t="shared" si="72"/>
        <v>9530.48</v>
      </c>
      <c r="R589" s="35">
        <f t="shared" si="73"/>
        <v>10703</v>
      </c>
      <c r="S589" s="35">
        <f t="shared" si="74"/>
        <v>60469.520000000004</v>
      </c>
      <c r="T589" s="37" t="s">
        <v>44</v>
      </c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  <c r="LD589" s="33"/>
      <c r="LE589" s="33"/>
      <c r="LF589" s="33"/>
      <c r="LG589" s="33"/>
      <c r="LH589" s="33"/>
      <c r="LI589" s="33"/>
      <c r="LJ589" s="33"/>
      <c r="LK589" s="33"/>
      <c r="LL589" s="33"/>
      <c r="LM589" s="33"/>
      <c r="LN589" s="33"/>
      <c r="LO589" s="33"/>
      <c r="LP589" s="33"/>
      <c r="LQ589" s="33"/>
      <c r="LR589" s="33"/>
      <c r="LS589" s="33"/>
      <c r="LT589" s="33"/>
      <c r="LU589" s="33"/>
      <c r="LV589" s="33"/>
      <c r="LW589" s="33"/>
      <c r="LX589" s="33"/>
      <c r="LY589" s="33"/>
      <c r="LZ589" s="33"/>
      <c r="MA589" s="33"/>
      <c r="MB589" s="33"/>
      <c r="MC589" s="33"/>
      <c r="MD589" s="33"/>
      <c r="ME589" s="33"/>
      <c r="MF589" s="33"/>
      <c r="MG589" s="33"/>
      <c r="MH589" s="33"/>
      <c r="MI589" s="33"/>
      <c r="MJ589" s="33"/>
      <c r="MK589" s="33"/>
      <c r="ML589" s="33"/>
      <c r="MM589" s="33"/>
      <c r="MN589" s="33"/>
      <c r="MO589" s="33"/>
      <c r="MP589" s="33"/>
      <c r="MQ589" s="33"/>
      <c r="MR589" s="33"/>
      <c r="MS589" s="33"/>
      <c r="MT589" s="33"/>
      <c r="MU589" s="33"/>
      <c r="MV589" s="33"/>
      <c r="MW589" s="33"/>
      <c r="MX589" s="33"/>
      <c r="MY589" s="33"/>
      <c r="MZ589" s="33"/>
      <c r="NA589" s="33"/>
      <c r="NB589" s="33"/>
      <c r="NC589" s="33"/>
      <c r="ND589" s="33"/>
      <c r="NE589" s="33"/>
      <c r="NF589" s="33"/>
      <c r="NG589" s="33"/>
      <c r="NH589" s="33"/>
      <c r="NI589" s="33"/>
      <c r="NJ589" s="33"/>
      <c r="NK589" s="33"/>
      <c r="NL589" s="33"/>
      <c r="NM589" s="33"/>
      <c r="NN589" s="33"/>
      <c r="NO589" s="33"/>
      <c r="NP589" s="33"/>
      <c r="NQ589" s="33"/>
      <c r="NR589" s="33"/>
      <c r="NS589" s="33"/>
      <c r="NT589" s="33"/>
      <c r="NU589" s="33"/>
      <c r="NV589" s="33"/>
      <c r="NW589" s="33"/>
      <c r="NX589" s="33"/>
      <c r="NY589" s="33"/>
      <c r="NZ589" s="33"/>
      <c r="OA589" s="33"/>
      <c r="OB589" s="33"/>
      <c r="OC589" s="33"/>
      <c r="OD589" s="33"/>
      <c r="OE589" s="33"/>
      <c r="OF589" s="33"/>
      <c r="OG589" s="33"/>
      <c r="OH589" s="33"/>
      <c r="OI589" s="33"/>
      <c r="OJ589" s="33"/>
      <c r="OK589" s="33"/>
      <c r="OL589" s="33"/>
      <c r="OM589" s="33"/>
      <c r="ON589" s="33"/>
      <c r="OO589" s="33"/>
      <c r="OP589" s="33"/>
      <c r="OQ589" s="33"/>
      <c r="OR589" s="33"/>
      <c r="OS589" s="33"/>
      <c r="OT589" s="33"/>
      <c r="OU589" s="33"/>
      <c r="OV589" s="33"/>
      <c r="OW589" s="33"/>
      <c r="OX589" s="33"/>
      <c r="OY589" s="33"/>
      <c r="OZ589" s="33"/>
      <c r="PA589" s="33"/>
      <c r="PB589" s="33"/>
      <c r="PC589" s="33"/>
      <c r="PD589" s="33"/>
      <c r="PE589" s="33"/>
      <c r="PF589" s="33"/>
      <c r="PG589" s="33"/>
      <c r="PH589" s="33"/>
      <c r="PI589" s="33"/>
      <c r="PJ589" s="33"/>
      <c r="PK589" s="33"/>
      <c r="PL589" s="33"/>
      <c r="PM589" s="33"/>
      <c r="PN589" s="33"/>
      <c r="PO589" s="33"/>
      <c r="PP589" s="33"/>
      <c r="PQ589" s="33"/>
      <c r="PR589" s="33"/>
      <c r="PS589" s="33"/>
      <c r="PT589" s="33"/>
      <c r="PU589" s="33"/>
      <c r="PV589" s="33"/>
      <c r="PW589" s="33"/>
      <c r="PX589" s="33"/>
      <c r="PY589" s="33"/>
      <c r="PZ589" s="33"/>
      <c r="QA589" s="33"/>
      <c r="QB589" s="33"/>
      <c r="QC589" s="33"/>
      <c r="QD589" s="33"/>
      <c r="QE589" s="33"/>
      <c r="QF589" s="33"/>
      <c r="QG589" s="33"/>
      <c r="QH589" s="33"/>
      <c r="QI589" s="33"/>
      <c r="QJ589" s="33"/>
      <c r="QK589" s="33"/>
      <c r="QL589" s="33"/>
      <c r="QM589" s="33"/>
      <c r="QN589" s="33"/>
      <c r="QO589" s="33"/>
      <c r="QP589" s="33"/>
      <c r="QQ589" s="33"/>
      <c r="QR589" s="33"/>
      <c r="QS589" s="33"/>
      <c r="QT589" s="33"/>
      <c r="QU589" s="33"/>
      <c r="QV589" s="33"/>
      <c r="QW589" s="33"/>
      <c r="QX589" s="33"/>
      <c r="QY589" s="33"/>
      <c r="QZ589" s="33"/>
      <c r="RA589" s="33"/>
      <c r="RB589" s="33"/>
      <c r="RC589" s="33"/>
      <c r="RD589" s="33"/>
      <c r="RE589" s="33"/>
      <c r="RF589" s="33"/>
      <c r="RG589" s="33"/>
      <c r="RH589" s="33"/>
      <c r="RI589" s="33"/>
      <c r="RJ589" s="33"/>
      <c r="RK589" s="33"/>
      <c r="RL589" s="33"/>
      <c r="RM589" s="33"/>
      <c r="RN589" s="33"/>
      <c r="RO589" s="33"/>
      <c r="RP589" s="33"/>
      <c r="RQ589" s="33"/>
      <c r="RR589" s="33"/>
      <c r="RS589" s="33"/>
      <c r="RT589" s="33"/>
      <c r="RU589" s="33"/>
      <c r="RV589" s="33"/>
      <c r="RW589" s="33"/>
      <c r="RX589" s="33"/>
      <c r="RY589" s="33"/>
      <c r="RZ589" s="33"/>
      <c r="SA589" s="33"/>
      <c r="SB589" s="33"/>
      <c r="SC589" s="33"/>
      <c r="SD589" s="33"/>
      <c r="SE589" s="33"/>
      <c r="SF589" s="33"/>
      <c r="SG589" s="33"/>
      <c r="SH589" s="33"/>
      <c r="SI589" s="33"/>
      <c r="SJ589" s="33"/>
      <c r="SK589" s="33"/>
      <c r="SL589" s="33"/>
      <c r="SM589" s="33"/>
      <c r="SN589" s="33"/>
      <c r="SO589" s="33"/>
      <c r="SP589" s="33"/>
      <c r="SQ589" s="33"/>
      <c r="SR589" s="33"/>
      <c r="SS589" s="33"/>
      <c r="ST589" s="33"/>
      <c r="SU589" s="33"/>
      <c r="SV589" s="33"/>
      <c r="SW589" s="33"/>
      <c r="SX589" s="33"/>
      <c r="SY589" s="33"/>
      <c r="SZ589" s="33"/>
      <c r="TA589" s="33"/>
      <c r="TB589" s="33"/>
      <c r="TC589" s="33"/>
      <c r="TD589" s="33"/>
      <c r="TE589" s="33"/>
      <c r="TF589" s="33"/>
      <c r="TG589" s="33"/>
      <c r="TH589" s="33"/>
      <c r="TI589" s="33"/>
      <c r="TJ589" s="33"/>
      <c r="TK589" s="33"/>
      <c r="TL589" s="33"/>
      <c r="TM589" s="33"/>
      <c r="TN589" s="33"/>
      <c r="TO589" s="33"/>
      <c r="TP589" s="33"/>
      <c r="TQ589" s="33"/>
      <c r="TR589" s="33"/>
      <c r="TS589" s="33"/>
      <c r="TT589" s="33"/>
      <c r="TU589" s="33"/>
      <c r="TV589" s="33"/>
      <c r="TW589" s="33"/>
      <c r="TX589" s="33"/>
      <c r="TY589" s="33"/>
      <c r="TZ589" s="33"/>
      <c r="UA589" s="33"/>
      <c r="UB589" s="33"/>
      <c r="UC589" s="33"/>
      <c r="UD589" s="33"/>
      <c r="UE589" s="33"/>
      <c r="UF589" s="33"/>
      <c r="UG589" s="33"/>
      <c r="UH589" s="33"/>
      <c r="UI589" s="33"/>
      <c r="UJ589" s="33"/>
      <c r="UK589" s="33"/>
      <c r="UL589" s="33"/>
    </row>
    <row r="590" spans="1:558" s="13" customFormat="1" x14ac:dyDescent="0.25">
      <c r="A590" s="54">
        <v>584</v>
      </c>
      <c r="B590" s="24" t="s">
        <v>672</v>
      </c>
      <c r="C590" s="54" t="s">
        <v>912</v>
      </c>
      <c r="D590" s="80" t="s">
        <v>666</v>
      </c>
      <c r="E590" s="80" t="s">
        <v>150</v>
      </c>
      <c r="F590" s="86" t="s">
        <v>921</v>
      </c>
      <c r="G590" s="35">
        <v>70000</v>
      </c>
      <c r="H590" s="102">
        <v>5368.48</v>
      </c>
      <c r="I590" s="25">
        <v>25</v>
      </c>
      <c r="J590" s="97">
        <v>2009</v>
      </c>
      <c r="K590" s="63">
        <f t="shared" si="75"/>
        <v>4970</v>
      </c>
      <c r="L590" s="36">
        <f t="shared" si="76"/>
        <v>770.00000000000011</v>
      </c>
      <c r="M590" s="73">
        <v>2128</v>
      </c>
      <c r="N590" s="35">
        <f t="shared" si="77"/>
        <v>4963</v>
      </c>
      <c r="O590" s="35"/>
      <c r="P590" s="35">
        <f t="shared" si="78"/>
        <v>4137</v>
      </c>
      <c r="Q590" s="25">
        <f t="shared" si="72"/>
        <v>9530.48</v>
      </c>
      <c r="R590" s="35">
        <f t="shared" si="73"/>
        <v>10703</v>
      </c>
      <c r="S590" s="35">
        <f t="shared" si="74"/>
        <v>60469.520000000004</v>
      </c>
      <c r="T590" s="37" t="s">
        <v>44</v>
      </c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  <c r="LD590" s="33"/>
      <c r="LE590" s="33"/>
      <c r="LF590" s="33"/>
      <c r="LG590" s="33"/>
      <c r="LH590" s="33"/>
      <c r="LI590" s="33"/>
      <c r="LJ590" s="33"/>
      <c r="LK590" s="33"/>
      <c r="LL590" s="33"/>
      <c r="LM590" s="33"/>
      <c r="LN590" s="33"/>
      <c r="LO590" s="33"/>
      <c r="LP590" s="33"/>
      <c r="LQ590" s="33"/>
      <c r="LR590" s="33"/>
      <c r="LS590" s="33"/>
      <c r="LT590" s="33"/>
      <c r="LU590" s="33"/>
      <c r="LV590" s="33"/>
      <c r="LW590" s="33"/>
      <c r="LX590" s="33"/>
      <c r="LY590" s="33"/>
      <c r="LZ590" s="33"/>
      <c r="MA590" s="33"/>
      <c r="MB590" s="33"/>
      <c r="MC590" s="33"/>
      <c r="MD590" s="33"/>
      <c r="ME590" s="33"/>
      <c r="MF590" s="33"/>
      <c r="MG590" s="33"/>
      <c r="MH590" s="33"/>
      <c r="MI590" s="33"/>
      <c r="MJ590" s="33"/>
      <c r="MK590" s="33"/>
      <c r="ML590" s="33"/>
      <c r="MM590" s="33"/>
      <c r="MN590" s="33"/>
      <c r="MO590" s="33"/>
      <c r="MP590" s="33"/>
      <c r="MQ590" s="33"/>
      <c r="MR590" s="33"/>
      <c r="MS590" s="33"/>
      <c r="MT590" s="33"/>
      <c r="MU590" s="33"/>
      <c r="MV590" s="33"/>
      <c r="MW590" s="33"/>
      <c r="MX590" s="33"/>
      <c r="MY590" s="33"/>
      <c r="MZ590" s="33"/>
      <c r="NA590" s="33"/>
      <c r="NB590" s="33"/>
      <c r="NC590" s="33"/>
      <c r="ND590" s="33"/>
      <c r="NE590" s="33"/>
      <c r="NF590" s="33"/>
      <c r="NG590" s="33"/>
      <c r="NH590" s="33"/>
      <c r="NI590" s="33"/>
      <c r="NJ590" s="33"/>
      <c r="NK590" s="33"/>
      <c r="NL590" s="33"/>
      <c r="NM590" s="33"/>
      <c r="NN590" s="33"/>
      <c r="NO590" s="33"/>
      <c r="NP590" s="33"/>
      <c r="NQ590" s="33"/>
      <c r="NR590" s="33"/>
      <c r="NS590" s="33"/>
      <c r="NT590" s="33"/>
      <c r="NU590" s="33"/>
      <c r="NV590" s="33"/>
      <c r="NW590" s="33"/>
      <c r="NX590" s="33"/>
      <c r="NY590" s="33"/>
      <c r="NZ590" s="33"/>
      <c r="OA590" s="33"/>
      <c r="OB590" s="33"/>
      <c r="OC590" s="33"/>
      <c r="OD590" s="33"/>
      <c r="OE590" s="33"/>
      <c r="OF590" s="33"/>
      <c r="OG590" s="33"/>
      <c r="OH590" s="33"/>
      <c r="OI590" s="33"/>
      <c r="OJ590" s="33"/>
      <c r="OK590" s="33"/>
      <c r="OL590" s="33"/>
      <c r="OM590" s="33"/>
      <c r="ON590" s="33"/>
      <c r="OO590" s="33"/>
      <c r="OP590" s="33"/>
      <c r="OQ590" s="33"/>
      <c r="OR590" s="33"/>
      <c r="OS590" s="33"/>
      <c r="OT590" s="33"/>
      <c r="OU590" s="33"/>
      <c r="OV590" s="33"/>
      <c r="OW590" s="33"/>
      <c r="OX590" s="33"/>
      <c r="OY590" s="33"/>
      <c r="OZ590" s="33"/>
      <c r="PA590" s="33"/>
      <c r="PB590" s="33"/>
      <c r="PC590" s="33"/>
      <c r="PD590" s="33"/>
      <c r="PE590" s="33"/>
      <c r="PF590" s="33"/>
      <c r="PG590" s="33"/>
      <c r="PH590" s="33"/>
      <c r="PI590" s="33"/>
      <c r="PJ590" s="33"/>
      <c r="PK590" s="33"/>
      <c r="PL590" s="33"/>
      <c r="PM590" s="33"/>
      <c r="PN590" s="33"/>
      <c r="PO590" s="33"/>
      <c r="PP590" s="33"/>
      <c r="PQ590" s="33"/>
      <c r="PR590" s="33"/>
      <c r="PS590" s="33"/>
      <c r="PT590" s="33"/>
      <c r="PU590" s="33"/>
      <c r="PV590" s="33"/>
      <c r="PW590" s="33"/>
      <c r="PX590" s="33"/>
      <c r="PY590" s="33"/>
      <c r="PZ590" s="33"/>
      <c r="QA590" s="33"/>
      <c r="QB590" s="33"/>
      <c r="QC590" s="33"/>
      <c r="QD590" s="33"/>
      <c r="QE590" s="33"/>
      <c r="QF590" s="33"/>
      <c r="QG590" s="33"/>
      <c r="QH590" s="33"/>
      <c r="QI590" s="33"/>
      <c r="QJ590" s="33"/>
      <c r="QK590" s="33"/>
      <c r="QL590" s="33"/>
      <c r="QM590" s="33"/>
      <c r="QN590" s="33"/>
      <c r="QO590" s="33"/>
      <c r="QP590" s="33"/>
      <c r="QQ590" s="33"/>
      <c r="QR590" s="33"/>
      <c r="QS590" s="33"/>
      <c r="QT590" s="33"/>
      <c r="QU590" s="33"/>
      <c r="QV590" s="33"/>
      <c r="QW590" s="33"/>
      <c r="QX590" s="33"/>
      <c r="QY590" s="33"/>
      <c r="QZ590" s="33"/>
      <c r="RA590" s="33"/>
      <c r="RB590" s="33"/>
      <c r="RC590" s="33"/>
      <c r="RD590" s="33"/>
      <c r="RE590" s="33"/>
      <c r="RF590" s="33"/>
      <c r="RG590" s="33"/>
      <c r="RH590" s="33"/>
      <c r="RI590" s="33"/>
      <c r="RJ590" s="33"/>
      <c r="RK590" s="33"/>
      <c r="RL590" s="33"/>
      <c r="RM590" s="33"/>
      <c r="RN590" s="33"/>
      <c r="RO590" s="33"/>
      <c r="RP590" s="33"/>
      <c r="RQ590" s="33"/>
      <c r="RR590" s="33"/>
      <c r="RS590" s="33"/>
      <c r="RT590" s="33"/>
      <c r="RU590" s="33"/>
      <c r="RV590" s="33"/>
      <c r="RW590" s="33"/>
      <c r="RX590" s="33"/>
      <c r="RY590" s="33"/>
      <c r="RZ590" s="33"/>
      <c r="SA590" s="33"/>
      <c r="SB590" s="33"/>
      <c r="SC590" s="33"/>
      <c r="SD590" s="33"/>
      <c r="SE590" s="33"/>
      <c r="SF590" s="33"/>
      <c r="SG590" s="33"/>
      <c r="SH590" s="33"/>
      <c r="SI590" s="33"/>
      <c r="SJ590" s="33"/>
      <c r="SK590" s="33"/>
      <c r="SL590" s="33"/>
      <c r="SM590" s="33"/>
      <c r="SN590" s="33"/>
      <c r="SO590" s="33"/>
      <c r="SP590" s="33"/>
      <c r="SQ590" s="33"/>
      <c r="SR590" s="33"/>
      <c r="SS590" s="33"/>
      <c r="ST590" s="33"/>
      <c r="SU590" s="33"/>
      <c r="SV590" s="33"/>
      <c r="SW590" s="33"/>
      <c r="SX590" s="33"/>
      <c r="SY590" s="33"/>
      <c r="SZ590" s="33"/>
      <c r="TA590" s="33"/>
      <c r="TB590" s="33"/>
      <c r="TC590" s="33"/>
      <c r="TD590" s="33"/>
      <c r="TE590" s="33"/>
      <c r="TF590" s="33"/>
      <c r="TG590" s="33"/>
      <c r="TH590" s="33"/>
      <c r="TI590" s="33"/>
      <c r="TJ590" s="33"/>
      <c r="TK590" s="33"/>
      <c r="TL590" s="33"/>
      <c r="TM590" s="33"/>
      <c r="TN590" s="33"/>
      <c r="TO590" s="33"/>
      <c r="TP590" s="33"/>
      <c r="TQ590" s="33"/>
      <c r="TR590" s="33"/>
      <c r="TS590" s="33"/>
      <c r="TT590" s="33"/>
      <c r="TU590" s="33"/>
      <c r="TV590" s="33"/>
      <c r="TW590" s="33"/>
      <c r="TX590" s="33"/>
      <c r="TY590" s="33"/>
      <c r="TZ590" s="33"/>
      <c r="UA590" s="33"/>
      <c r="UB590" s="33"/>
      <c r="UC590" s="33"/>
      <c r="UD590" s="33"/>
      <c r="UE590" s="33"/>
      <c r="UF590" s="33"/>
      <c r="UG590" s="33"/>
      <c r="UH590" s="33"/>
      <c r="UI590" s="33"/>
      <c r="UJ590" s="33"/>
      <c r="UK590" s="33"/>
      <c r="UL590" s="33"/>
    </row>
    <row r="591" spans="1:558" s="13" customFormat="1" x14ac:dyDescent="0.25">
      <c r="A591" s="54">
        <v>585</v>
      </c>
      <c r="B591" s="24" t="s">
        <v>669</v>
      </c>
      <c r="C591" s="54" t="s">
        <v>913</v>
      </c>
      <c r="D591" s="80" t="s">
        <v>666</v>
      </c>
      <c r="E591" s="80" t="s">
        <v>291</v>
      </c>
      <c r="F591" s="86" t="s">
        <v>920</v>
      </c>
      <c r="G591" s="35">
        <v>30000</v>
      </c>
      <c r="H591" s="100">
        <v>0</v>
      </c>
      <c r="I591" s="25">
        <v>25</v>
      </c>
      <c r="J591" s="97">
        <v>861</v>
      </c>
      <c r="K591" s="63">
        <f t="shared" si="75"/>
        <v>2130</v>
      </c>
      <c r="L591" s="36">
        <f t="shared" si="76"/>
        <v>330.00000000000006</v>
      </c>
      <c r="M591" s="73">
        <v>912</v>
      </c>
      <c r="N591" s="35">
        <f t="shared" si="77"/>
        <v>2127</v>
      </c>
      <c r="O591" s="35"/>
      <c r="P591" s="35">
        <f t="shared" si="78"/>
        <v>1773</v>
      </c>
      <c r="Q591" s="25">
        <f t="shared" si="72"/>
        <v>1798</v>
      </c>
      <c r="R591" s="35">
        <f t="shared" si="73"/>
        <v>4587</v>
      </c>
      <c r="S591" s="35">
        <f t="shared" si="74"/>
        <v>28202</v>
      </c>
      <c r="T591" s="37" t="s">
        <v>44</v>
      </c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  <c r="LD591" s="33"/>
      <c r="LE591" s="33"/>
      <c r="LF591" s="33"/>
      <c r="LG591" s="33"/>
      <c r="LH591" s="33"/>
      <c r="LI591" s="33"/>
      <c r="LJ591" s="33"/>
      <c r="LK591" s="33"/>
      <c r="LL591" s="33"/>
      <c r="LM591" s="33"/>
      <c r="LN591" s="33"/>
      <c r="LO591" s="33"/>
      <c r="LP591" s="33"/>
      <c r="LQ591" s="33"/>
      <c r="LR591" s="33"/>
      <c r="LS591" s="33"/>
      <c r="LT591" s="33"/>
      <c r="LU591" s="33"/>
      <c r="LV591" s="33"/>
      <c r="LW591" s="33"/>
      <c r="LX591" s="33"/>
      <c r="LY591" s="33"/>
      <c r="LZ591" s="33"/>
      <c r="MA591" s="33"/>
      <c r="MB591" s="33"/>
      <c r="MC591" s="33"/>
      <c r="MD591" s="33"/>
      <c r="ME591" s="33"/>
      <c r="MF591" s="33"/>
      <c r="MG591" s="33"/>
      <c r="MH591" s="33"/>
      <c r="MI591" s="33"/>
      <c r="MJ591" s="33"/>
      <c r="MK591" s="33"/>
      <c r="ML591" s="33"/>
      <c r="MM591" s="33"/>
      <c r="MN591" s="33"/>
      <c r="MO591" s="33"/>
      <c r="MP591" s="33"/>
      <c r="MQ591" s="33"/>
      <c r="MR591" s="33"/>
      <c r="MS591" s="33"/>
      <c r="MT591" s="33"/>
      <c r="MU591" s="33"/>
      <c r="MV591" s="33"/>
      <c r="MW591" s="33"/>
      <c r="MX591" s="33"/>
      <c r="MY591" s="33"/>
      <c r="MZ591" s="33"/>
      <c r="NA591" s="33"/>
      <c r="NB591" s="33"/>
      <c r="NC591" s="33"/>
      <c r="ND591" s="33"/>
      <c r="NE591" s="33"/>
      <c r="NF591" s="33"/>
      <c r="NG591" s="33"/>
      <c r="NH591" s="33"/>
      <c r="NI591" s="33"/>
      <c r="NJ591" s="33"/>
      <c r="NK591" s="33"/>
      <c r="NL591" s="33"/>
      <c r="NM591" s="33"/>
      <c r="NN591" s="33"/>
      <c r="NO591" s="33"/>
      <c r="NP591" s="33"/>
      <c r="NQ591" s="33"/>
      <c r="NR591" s="33"/>
      <c r="NS591" s="33"/>
      <c r="NT591" s="33"/>
      <c r="NU591" s="33"/>
      <c r="NV591" s="33"/>
      <c r="NW591" s="33"/>
      <c r="NX591" s="33"/>
      <c r="NY591" s="33"/>
      <c r="NZ591" s="33"/>
      <c r="OA591" s="33"/>
      <c r="OB591" s="33"/>
      <c r="OC591" s="33"/>
      <c r="OD591" s="33"/>
      <c r="OE591" s="33"/>
      <c r="OF591" s="33"/>
      <c r="OG591" s="33"/>
      <c r="OH591" s="33"/>
      <c r="OI591" s="33"/>
      <c r="OJ591" s="33"/>
      <c r="OK591" s="33"/>
      <c r="OL591" s="33"/>
      <c r="OM591" s="33"/>
      <c r="ON591" s="33"/>
      <c r="OO591" s="33"/>
      <c r="OP591" s="33"/>
      <c r="OQ591" s="33"/>
      <c r="OR591" s="33"/>
      <c r="OS591" s="33"/>
      <c r="OT591" s="33"/>
      <c r="OU591" s="33"/>
      <c r="OV591" s="33"/>
      <c r="OW591" s="33"/>
      <c r="OX591" s="33"/>
      <c r="OY591" s="33"/>
      <c r="OZ591" s="33"/>
      <c r="PA591" s="33"/>
      <c r="PB591" s="33"/>
      <c r="PC591" s="33"/>
      <c r="PD591" s="33"/>
      <c r="PE591" s="33"/>
      <c r="PF591" s="33"/>
      <c r="PG591" s="33"/>
      <c r="PH591" s="33"/>
      <c r="PI591" s="33"/>
      <c r="PJ591" s="33"/>
      <c r="PK591" s="33"/>
      <c r="PL591" s="33"/>
      <c r="PM591" s="33"/>
      <c r="PN591" s="33"/>
      <c r="PO591" s="33"/>
      <c r="PP591" s="33"/>
      <c r="PQ591" s="33"/>
      <c r="PR591" s="33"/>
      <c r="PS591" s="33"/>
      <c r="PT591" s="33"/>
      <c r="PU591" s="33"/>
      <c r="PV591" s="33"/>
      <c r="PW591" s="33"/>
      <c r="PX591" s="33"/>
      <c r="PY591" s="33"/>
      <c r="PZ591" s="33"/>
      <c r="QA591" s="33"/>
      <c r="QB591" s="33"/>
      <c r="QC591" s="33"/>
      <c r="QD591" s="33"/>
      <c r="QE591" s="33"/>
      <c r="QF591" s="33"/>
      <c r="QG591" s="33"/>
      <c r="QH591" s="33"/>
      <c r="QI591" s="33"/>
      <c r="QJ591" s="33"/>
      <c r="QK591" s="33"/>
      <c r="QL591" s="33"/>
      <c r="QM591" s="33"/>
      <c r="QN591" s="33"/>
      <c r="QO591" s="33"/>
      <c r="QP591" s="33"/>
      <c r="QQ591" s="33"/>
      <c r="QR591" s="33"/>
      <c r="QS591" s="33"/>
      <c r="QT591" s="33"/>
      <c r="QU591" s="33"/>
      <c r="QV591" s="33"/>
      <c r="QW591" s="33"/>
      <c r="QX591" s="33"/>
      <c r="QY591" s="33"/>
      <c r="QZ591" s="33"/>
      <c r="RA591" s="33"/>
      <c r="RB591" s="33"/>
      <c r="RC591" s="33"/>
      <c r="RD591" s="33"/>
      <c r="RE591" s="33"/>
      <c r="RF591" s="33"/>
      <c r="RG591" s="33"/>
      <c r="RH591" s="33"/>
      <c r="RI591" s="33"/>
      <c r="RJ591" s="33"/>
      <c r="RK591" s="33"/>
      <c r="RL591" s="33"/>
      <c r="RM591" s="33"/>
      <c r="RN591" s="33"/>
      <c r="RO591" s="33"/>
      <c r="RP591" s="33"/>
      <c r="RQ591" s="33"/>
      <c r="RR591" s="33"/>
      <c r="RS591" s="33"/>
      <c r="RT591" s="33"/>
      <c r="RU591" s="33"/>
      <c r="RV591" s="33"/>
      <c r="RW591" s="33"/>
      <c r="RX591" s="33"/>
      <c r="RY591" s="33"/>
      <c r="RZ591" s="33"/>
      <c r="SA591" s="33"/>
      <c r="SB591" s="33"/>
      <c r="SC591" s="33"/>
      <c r="SD591" s="33"/>
      <c r="SE591" s="33"/>
      <c r="SF591" s="33"/>
      <c r="SG591" s="33"/>
      <c r="SH591" s="33"/>
      <c r="SI591" s="33"/>
      <c r="SJ591" s="33"/>
      <c r="SK591" s="33"/>
      <c r="SL591" s="33"/>
      <c r="SM591" s="33"/>
      <c r="SN591" s="33"/>
      <c r="SO591" s="33"/>
      <c r="SP591" s="33"/>
      <c r="SQ591" s="33"/>
      <c r="SR591" s="33"/>
      <c r="SS591" s="33"/>
      <c r="ST591" s="33"/>
      <c r="SU591" s="33"/>
      <c r="SV591" s="33"/>
      <c r="SW591" s="33"/>
      <c r="SX591" s="33"/>
      <c r="SY591" s="33"/>
      <c r="SZ591" s="33"/>
      <c r="TA591" s="33"/>
      <c r="TB591" s="33"/>
      <c r="TC591" s="33"/>
      <c r="TD591" s="33"/>
      <c r="TE591" s="33"/>
      <c r="TF591" s="33"/>
      <c r="TG591" s="33"/>
      <c r="TH591" s="33"/>
      <c r="TI591" s="33"/>
      <c r="TJ591" s="33"/>
      <c r="TK591" s="33"/>
      <c r="TL591" s="33"/>
      <c r="TM591" s="33"/>
      <c r="TN591" s="33"/>
      <c r="TO591" s="33"/>
      <c r="TP591" s="33"/>
      <c r="TQ591" s="33"/>
      <c r="TR591" s="33"/>
      <c r="TS591" s="33"/>
      <c r="TT591" s="33"/>
      <c r="TU591" s="33"/>
      <c r="TV591" s="33"/>
      <c r="TW591" s="33"/>
      <c r="TX591" s="33"/>
      <c r="TY591" s="33"/>
      <c r="TZ591" s="33"/>
      <c r="UA591" s="33"/>
      <c r="UB591" s="33"/>
      <c r="UC591" s="33"/>
      <c r="UD591" s="33"/>
      <c r="UE591" s="33"/>
      <c r="UF591" s="33"/>
      <c r="UG591" s="33"/>
      <c r="UH591" s="33"/>
      <c r="UI591" s="33"/>
      <c r="UJ591" s="33"/>
      <c r="UK591" s="33"/>
      <c r="UL591" s="33"/>
    </row>
    <row r="592" spans="1:558" s="13" customFormat="1" x14ac:dyDescent="0.25">
      <c r="A592" s="54">
        <v>586</v>
      </c>
      <c r="B592" s="24" t="s">
        <v>668</v>
      </c>
      <c r="C592" s="54" t="s">
        <v>912</v>
      </c>
      <c r="D592" s="80" t="s">
        <v>666</v>
      </c>
      <c r="E592" s="80" t="s">
        <v>107</v>
      </c>
      <c r="F592" s="86" t="s">
        <v>921</v>
      </c>
      <c r="G592" s="35">
        <v>25000</v>
      </c>
      <c r="H592" s="100">
        <v>0</v>
      </c>
      <c r="I592" s="25">
        <v>25</v>
      </c>
      <c r="J592" s="97">
        <v>717.5</v>
      </c>
      <c r="K592" s="63">
        <f t="shared" si="75"/>
        <v>1774.9999999999998</v>
      </c>
      <c r="L592" s="36">
        <f t="shared" si="76"/>
        <v>275</v>
      </c>
      <c r="M592" s="73">
        <v>760</v>
      </c>
      <c r="N592" s="35">
        <f t="shared" si="77"/>
        <v>1772.5000000000002</v>
      </c>
      <c r="O592" s="35"/>
      <c r="P592" s="35">
        <f t="shared" si="78"/>
        <v>1477.5</v>
      </c>
      <c r="Q592" s="25">
        <f t="shared" si="72"/>
        <v>1502.5</v>
      </c>
      <c r="R592" s="35">
        <f t="shared" si="73"/>
        <v>3822.5</v>
      </c>
      <c r="S592" s="35">
        <f t="shared" si="74"/>
        <v>23497.5</v>
      </c>
      <c r="T592" s="37" t="s">
        <v>44</v>
      </c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  <c r="LD592" s="33"/>
      <c r="LE592" s="33"/>
      <c r="LF592" s="33"/>
      <c r="LG592" s="33"/>
      <c r="LH592" s="33"/>
      <c r="LI592" s="33"/>
      <c r="LJ592" s="33"/>
      <c r="LK592" s="33"/>
      <c r="LL592" s="33"/>
      <c r="LM592" s="33"/>
      <c r="LN592" s="33"/>
      <c r="LO592" s="33"/>
      <c r="LP592" s="33"/>
      <c r="LQ592" s="33"/>
      <c r="LR592" s="33"/>
      <c r="LS592" s="33"/>
      <c r="LT592" s="33"/>
      <c r="LU592" s="33"/>
      <c r="LV592" s="33"/>
      <c r="LW592" s="33"/>
      <c r="LX592" s="33"/>
      <c r="LY592" s="33"/>
      <c r="LZ592" s="33"/>
      <c r="MA592" s="33"/>
      <c r="MB592" s="33"/>
      <c r="MC592" s="33"/>
      <c r="MD592" s="33"/>
      <c r="ME592" s="33"/>
      <c r="MF592" s="33"/>
      <c r="MG592" s="33"/>
      <c r="MH592" s="33"/>
      <c r="MI592" s="33"/>
      <c r="MJ592" s="33"/>
      <c r="MK592" s="33"/>
      <c r="ML592" s="33"/>
      <c r="MM592" s="33"/>
      <c r="MN592" s="33"/>
      <c r="MO592" s="33"/>
      <c r="MP592" s="33"/>
      <c r="MQ592" s="33"/>
      <c r="MR592" s="33"/>
      <c r="MS592" s="33"/>
      <c r="MT592" s="33"/>
      <c r="MU592" s="33"/>
      <c r="MV592" s="33"/>
      <c r="MW592" s="33"/>
      <c r="MX592" s="33"/>
      <c r="MY592" s="33"/>
      <c r="MZ592" s="33"/>
      <c r="NA592" s="33"/>
      <c r="NB592" s="33"/>
      <c r="NC592" s="33"/>
      <c r="ND592" s="33"/>
      <c r="NE592" s="33"/>
      <c r="NF592" s="33"/>
      <c r="NG592" s="33"/>
      <c r="NH592" s="33"/>
      <c r="NI592" s="33"/>
      <c r="NJ592" s="33"/>
      <c r="NK592" s="33"/>
      <c r="NL592" s="33"/>
      <c r="NM592" s="33"/>
      <c r="NN592" s="33"/>
      <c r="NO592" s="33"/>
      <c r="NP592" s="33"/>
      <c r="NQ592" s="33"/>
      <c r="NR592" s="33"/>
      <c r="NS592" s="33"/>
      <c r="NT592" s="33"/>
      <c r="NU592" s="33"/>
      <c r="NV592" s="33"/>
      <c r="NW592" s="33"/>
      <c r="NX592" s="33"/>
      <c r="NY592" s="33"/>
      <c r="NZ592" s="33"/>
      <c r="OA592" s="33"/>
      <c r="OB592" s="33"/>
      <c r="OC592" s="33"/>
      <c r="OD592" s="33"/>
      <c r="OE592" s="33"/>
      <c r="OF592" s="33"/>
      <c r="OG592" s="33"/>
      <c r="OH592" s="33"/>
      <c r="OI592" s="33"/>
      <c r="OJ592" s="33"/>
      <c r="OK592" s="33"/>
      <c r="OL592" s="33"/>
      <c r="OM592" s="33"/>
      <c r="ON592" s="33"/>
      <c r="OO592" s="33"/>
      <c r="OP592" s="33"/>
      <c r="OQ592" s="33"/>
      <c r="OR592" s="33"/>
      <c r="OS592" s="33"/>
      <c r="OT592" s="33"/>
      <c r="OU592" s="33"/>
      <c r="OV592" s="33"/>
      <c r="OW592" s="33"/>
      <c r="OX592" s="33"/>
      <c r="OY592" s="33"/>
      <c r="OZ592" s="33"/>
      <c r="PA592" s="33"/>
      <c r="PB592" s="33"/>
      <c r="PC592" s="33"/>
      <c r="PD592" s="33"/>
      <c r="PE592" s="33"/>
      <c r="PF592" s="33"/>
      <c r="PG592" s="33"/>
      <c r="PH592" s="33"/>
      <c r="PI592" s="33"/>
      <c r="PJ592" s="33"/>
      <c r="PK592" s="33"/>
      <c r="PL592" s="33"/>
      <c r="PM592" s="33"/>
      <c r="PN592" s="33"/>
      <c r="PO592" s="33"/>
      <c r="PP592" s="33"/>
      <c r="PQ592" s="33"/>
      <c r="PR592" s="33"/>
      <c r="PS592" s="33"/>
      <c r="PT592" s="33"/>
      <c r="PU592" s="33"/>
      <c r="PV592" s="33"/>
      <c r="PW592" s="33"/>
      <c r="PX592" s="33"/>
      <c r="PY592" s="33"/>
      <c r="PZ592" s="33"/>
      <c r="QA592" s="33"/>
      <c r="QB592" s="33"/>
      <c r="QC592" s="33"/>
      <c r="QD592" s="33"/>
      <c r="QE592" s="33"/>
      <c r="QF592" s="33"/>
      <c r="QG592" s="33"/>
      <c r="QH592" s="33"/>
      <c r="QI592" s="33"/>
      <c r="QJ592" s="33"/>
      <c r="QK592" s="33"/>
      <c r="QL592" s="33"/>
      <c r="QM592" s="33"/>
      <c r="QN592" s="33"/>
      <c r="QO592" s="33"/>
      <c r="QP592" s="33"/>
      <c r="QQ592" s="33"/>
      <c r="QR592" s="33"/>
      <c r="QS592" s="33"/>
      <c r="QT592" s="33"/>
      <c r="QU592" s="33"/>
      <c r="QV592" s="33"/>
      <c r="QW592" s="33"/>
      <c r="QX592" s="33"/>
      <c r="QY592" s="33"/>
      <c r="QZ592" s="33"/>
      <c r="RA592" s="33"/>
      <c r="RB592" s="33"/>
      <c r="RC592" s="33"/>
      <c r="RD592" s="33"/>
      <c r="RE592" s="33"/>
      <c r="RF592" s="33"/>
      <c r="RG592" s="33"/>
      <c r="RH592" s="33"/>
      <c r="RI592" s="33"/>
      <c r="RJ592" s="33"/>
      <c r="RK592" s="33"/>
      <c r="RL592" s="33"/>
      <c r="RM592" s="33"/>
      <c r="RN592" s="33"/>
      <c r="RO592" s="33"/>
      <c r="RP592" s="33"/>
      <c r="RQ592" s="33"/>
      <c r="RR592" s="33"/>
      <c r="RS592" s="33"/>
      <c r="RT592" s="33"/>
      <c r="RU592" s="33"/>
      <c r="RV592" s="33"/>
      <c r="RW592" s="33"/>
      <c r="RX592" s="33"/>
      <c r="RY592" s="33"/>
      <c r="RZ592" s="33"/>
      <c r="SA592" s="33"/>
      <c r="SB592" s="33"/>
      <c r="SC592" s="33"/>
      <c r="SD592" s="33"/>
      <c r="SE592" s="33"/>
      <c r="SF592" s="33"/>
      <c r="SG592" s="33"/>
      <c r="SH592" s="33"/>
      <c r="SI592" s="33"/>
      <c r="SJ592" s="33"/>
      <c r="SK592" s="33"/>
      <c r="SL592" s="33"/>
      <c r="SM592" s="33"/>
      <c r="SN592" s="33"/>
      <c r="SO592" s="33"/>
      <c r="SP592" s="33"/>
      <c r="SQ592" s="33"/>
      <c r="SR592" s="33"/>
      <c r="SS592" s="33"/>
      <c r="ST592" s="33"/>
      <c r="SU592" s="33"/>
      <c r="SV592" s="33"/>
      <c r="SW592" s="33"/>
      <c r="SX592" s="33"/>
      <c r="SY592" s="33"/>
      <c r="SZ592" s="33"/>
      <c r="TA592" s="33"/>
      <c r="TB592" s="33"/>
      <c r="TC592" s="33"/>
      <c r="TD592" s="33"/>
      <c r="TE592" s="33"/>
      <c r="TF592" s="33"/>
      <c r="TG592" s="33"/>
      <c r="TH592" s="33"/>
      <c r="TI592" s="33"/>
      <c r="TJ592" s="33"/>
      <c r="TK592" s="33"/>
      <c r="TL592" s="33"/>
      <c r="TM592" s="33"/>
      <c r="TN592" s="33"/>
      <c r="TO592" s="33"/>
      <c r="TP592" s="33"/>
      <c r="TQ592" s="33"/>
      <c r="TR592" s="33"/>
      <c r="TS592" s="33"/>
      <c r="TT592" s="33"/>
      <c r="TU592" s="33"/>
      <c r="TV592" s="33"/>
      <c r="TW592" s="33"/>
      <c r="TX592" s="33"/>
      <c r="TY592" s="33"/>
      <c r="TZ592" s="33"/>
      <c r="UA592" s="33"/>
      <c r="UB592" s="33"/>
      <c r="UC592" s="33"/>
      <c r="UD592" s="33"/>
      <c r="UE592" s="33"/>
      <c r="UF592" s="33"/>
      <c r="UG592" s="33"/>
      <c r="UH592" s="33"/>
      <c r="UI592" s="33"/>
      <c r="UJ592" s="33"/>
      <c r="UK592" s="33"/>
      <c r="UL592" s="33"/>
    </row>
    <row r="593" spans="1:558" s="13" customFormat="1" x14ac:dyDescent="0.25">
      <c r="A593" s="54">
        <v>587</v>
      </c>
      <c r="B593" s="24" t="s">
        <v>1120</v>
      </c>
      <c r="C593" s="54" t="s">
        <v>912</v>
      </c>
      <c r="D593" s="80" t="s">
        <v>666</v>
      </c>
      <c r="E593" s="80" t="s">
        <v>69</v>
      </c>
      <c r="F593" s="86" t="s">
        <v>916</v>
      </c>
      <c r="G593" s="35">
        <v>30000</v>
      </c>
      <c r="H593" s="100">
        <v>0</v>
      </c>
      <c r="I593" s="25">
        <v>25</v>
      </c>
      <c r="J593" s="97">
        <v>861</v>
      </c>
      <c r="K593" s="63">
        <f t="shared" si="75"/>
        <v>2130</v>
      </c>
      <c r="L593" s="36">
        <f t="shared" si="76"/>
        <v>330.00000000000006</v>
      </c>
      <c r="M593" s="73">
        <v>912</v>
      </c>
      <c r="N593" s="35">
        <f t="shared" si="77"/>
        <v>2127</v>
      </c>
      <c r="O593" s="35"/>
      <c r="P593" s="35">
        <f t="shared" si="78"/>
        <v>1773</v>
      </c>
      <c r="Q593" s="25">
        <f t="shared" si="72"/>
        <v>1798</v>
      </c>
      <c r="R593" s="35">
        <f t="shared" si="73"/>
        <v>4587</v>
      </c>
      <c r="S593" s="35">
        <f t="shared" si="74"/>
        <v>28202</v>
      </c>
      <c r="T593" s="37" t="s">
        <v>44</v>
      </c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  <c r="LD593" s="33"/>
      <c r="LE593" s="33"/>
      <c r="LF593" s="33"/>
      <c r="LG593" s="33"/>
      <c r="LH593" s="33"/>
      <c r="LI593" s="33"/>
      <c r="LJ593" s="33"/>
      <c r="LK593" s="33"/>
      <c r="LL593" s="33"/>
      <c r="LM593" s="33"/>
      <c r="LN593" s="33"/>
      <c r="LO593" s="33"/>
      <c r="LP593" s="33"/>
      <c r="LQ593" s="33"/>
      <c r="LR593" s="33"/>
      <c r="LS593" s="33"/>
      <c r="LT593" s="33"/>
      <c r="LU593" s="33"/>
      <c r="LV593" s="33"/>
      <c r="LW593" s="33"/>
      <c r="LX593" s="33"/>
      <c r="LY593" s="33"/>
      <c r="LZ593" s="33"/>
      <c r="MA593" s="33"/>
      <c r="MB593" s="33"/>
      <c r="MC593" s="33"/>
      <c r="MD593" s="33"/>
      <c r="ME593" s="33"/>
      <c r="MF593" s="33"/>
      <c r="MG593" s="33"/>
      <c r="MH593" s="33"/>
      <c r="MI593" s="33"/>
      <c r="MJ593" s="33"/>
      <c r="MK593" s="33"/>
      <c r="ML593" s="33"/>
      <c r="MM593" s="33"/>
      <c r="MN593" s="33"/>
      <c r="MO593" s="33"/>
      <c r="MP593" s="33"/>
      <c r="MQ593" s="33"/>
      <c r="MR593" s="33"/>
      <c r="MS593" s="33"/>
      <c r="MT593" s="33"/>
      <c r="MU593" s="33"/>
      <c r="MV593" s="33"/>
      <c r="MW593" s="33"/>
      <c r="MX593" s="33"/>
      <c r="MY593" s="33"/>
      <c r="MZ593" s="33"/>
      <c r="NA593" s="33"/>
      <c r="NB593" s="33"/>
      <c r="NC593" s="33"/>
      <c r="ND593" s="33"/>
      <c r="NE593" s="33"/>
      <c r="NF593" s="33"/>
      <c r="NG593" s="33"/>
      <c r="NH593" s="33"/>
      <c r="NI593" s="33"/>
      <c r="NJ593" s="33"/>
      <c r="NK593" s="33"/>
      <c r="NL593" s="33"/>
      <c r="NM593" s="33"/>
      <c r="NN593" s="33"/>
      <c r="NO593" s="33"/>
      <c r="NP593" s="33"/>
      <c r="NQ593" s="33"/>
      <c r="NR593" s="33"/>
      <c r="NS593" s="33"/>
      <c r="NT593" s="33"/>
      <c r="NU593" s="33"/>
      <c r="NV593" s="33"/>
      <c r="NW593" s="33"/>
      <c r="NX593" s="33"/>
      <c r="NY593" s="33"/>
      <c r="NZ593" s="33"/>
      <c r="OA593" s="33"/>
      <c r="OB593" s="33"/>
      <c r="OC593" s="33"/>
      <c r="OD593" s="33"/>
      <c r="OE593" s="33"/>
      <c r="OF593" s="33"/>
      <c r="OG593" s="33"/>
      <c r="OH593" s="33"/>
      <c r="OI593" s="33"/>
      <c r="OJ593" s="33"/>
      <c r="OK593" s="33"/>
      <c r="OL593" s="33"/>
      <c r="OM593" s="33"/>
      <c r="ON593" s="33"/>
      <c r="OO593" s="33"/>
      <c r="OP593" s="33"/>
      <c r="OQ593" s="33"/>
      <c r="OR593" s="33"/>
      <c r="OS593" s="33"/>
      <c r="OT593" s="33"/>
      <c r="OU593" s="33"/>
      <c r="OV593" s="33"/>
      <c r="OW593" s="33"/>
      <c r="OX593" s="33"/>
      <c r="OY593" s="33"/>
      <c r="OZ593" s="33"/>
      <c r="PA593" s="33"/>
      <c r="PB593" s="33"/>
      <c r="PC593" s="33"/>
      <c r="PD593" s="33"/>
      <c r="PE593" s="33"/>
      <c r="PF593" s="33"/>
      <c r="PG593" s="33"/>
      <c r="PH593" s="33"/>
      <c r="PI593" s="33"/>
      <c r="PJ593" s="33"/>
      <c r="PK593" s="33"/>
      <c r="PL593" s="33"/>
      <c r="PM593" s="33"/>
      <c r="PN593" s="33"/>
      <c r="PO593" s="33"/>
      <c r="PP593" s="33"/>
      <c r="PQ593" s="33"/>
      <c r="PR593" s="33"/>
      <c r="PS593" s="33"/>
      <c r="PT593" s="33"/>
      <c r="PU593" s="33"/>
      <c r="PV593" s="33"/>
      <c r="PW593" s="33"/>
      <c r="PX593" s="33"/>
      <c r="PY593" s="33"/>
      <c r="PZ593" s="33"/>
      <c r="QA593" s="33"/>
      <c r="QB593" s="33"/>
      <c r="QC593" s="33"/>
      <c r="QD593" s="33"/>
      <c r="QE593" s="33"/>
      <c r="QF593" s="33"/>
      <c r="QG593" s="33"/>
      <c r="QH593" s="33"/>
      <c r="QI593" s="33"/>
      <c r="QJ593" s="33"/>
      <c r="QK593" s="33"/>
      <c r="QL593" s="33"/>
      <c r="QM593" s="33"/>
      <c r="QN593" s="33"/>
      <c r="QO593" s="33"/>
      <c r="QP593" s="33"/>
      <c r="QQ593" s="33"/>
      <c r="QR593" s="33"/>
      <c r="QS593" s="33"/>
      <c r="QT593" s="33"/>
      <c r="QU593" s="33"/>
      <c r="QV593" s="33"/>
      <c r="QW593" s="33"/>
      <c r="QX593" s="33"/>
      <c r="QY593" s="33"/>
      <c r="QZ593" s="33"/>
      <c r="RA593" s="33"/>
      <c r="RB593" s="33"/>
      <c r="RC593" s="33"/>
      <c r="RD593" s="33"/>
      <c r="RE593" s="33"/>
      <c r="RF593" s="33"/>
      <c r="RG593" s="33"/>
      <c r="RH593" s="33"/>
      <c r="RI593" s="33"/>
      <c r="RJ593" s="33"/>
      <c r="RK593" s="33"/>
      <c r="RL593" s="33"/>
      <c r="RM593" s="33"/>
      <c r="RN593" s="33"/>
      <c r="RO593" s="33"/>
      <c r="RP593" s="33"/>
      <c r="RQ593" s="33"/>
      <c r="RR593" s="33"/>
      <c r="RS593" s="33"/>
      <c r="RT593" s="33"/>
      <c r="RU593" s="33"/>
      <c r="RV593" s="33"/>
      <c r="RW593" s="33"/>
      <c r="RX593" s="33"/>
      <c r="RY593" s="33"/>
      <c r="RZ593" s="33"/>
      <c r="SA593" s="33"/>
      <c r="SB593" s="33"/>
      <c r="SC593" s="33"/>
      <c r="SD593" s="33"/>
      <c r="SE593" s="33"/>
      <c r="SF593" s="33"/>
      <c r="SG593" s="33"/>
      <c r="SH593" s="33"/>
      <c r="SI593" s="33"/>
      <c r="SJ593" s="33"/>
      <c r="SK593" s="33"/>
      <c r="SL593" s="33"/>
      <c r="SM593" s="33"/>
      <c r="SN593" s="33"/>
      <c r="SO593" s="33"/>
      <c r="SP593" s="33"/>
      <c r="SQ593" s="33"/>
      <c r="SR593" s="33"/>
      <c r="SS593" s="33"/>
      <c r="ST593" s="33"/>
      <c r="SU593" s="33"/>
      <c r="SV593" s="33"/>
      <c r="SW593" s="33"/>
      <c r="SX593" s="33"/>
      <c r="SY593" s="33"/>
      <c r="SZ593" s="33"/>
      <c r="TA593" s="33"/>
      <c r="TB593" s="33"/>
      <c r="TC593" s="33"/>
      <c r="TD593" s="33"/>
      <c r="TE593" s="33"/>
      <c r="TF593" s="33"/>
      <c r="TG593" s="33"/>
      <c r="TH593" s="33"/>
      <c r="TI593" s="33"/>
      <c r="TJ593" s="33"/>
      <c r="TK593" s="33"/>
      <c r="TL593" s="33"/>
      <c r="TM593" s="33"/>
      <c r="TN593" s="33"/>
      <c r="TO593" s="33"/>
      <c r="TP593" s="33"/>
      <c r="TQ593" s="33"/>
      <c r="TR593" s="33"/>
      <c r="TS593" s="33"/>
      <c r="TT593" s="33"/>
      <c r="TU593" s="33"/>
      <c r="TV593" s="33"/>
      <c r="TW593" s="33"/>
      <c r="TX593" s="33"/>
      <c r="TY593" s="33"/>
      <c r="TZ593" s="33"/>
      <c r="UA593" s="33"/>
      <c r="UB593" s="33"/>
      <c r="UC593" s="33"/>
      <c r="UD593" s="33"/>
      <c r="UE593" s="33"/>
      <c r="UF593" s="33"/>
      <c r="UG593" s="33"/>
      <c r="UH593" s="33"/>
      <c r="UI593" s="33"/>
      <c r="UJ593" s="33"/>
      <c r="UK593" s="33"/>
      <c r="UL593" s="33"/>
    </row>
    <row r="594" spans="1:558" s="13" customFormat="1" x14ac:dyDescent="0.25">
      <c r="A594" s="54">
        <v>588</v>
      </c>
      <c r="B594" s="24" t="s">
        <v>1131</v>
      </c>
      <c r="C594" s="54" t="s">
        <v>913</v>
      </c>
      <c r="D594" s="80" t="s">
        <v>666</v>
      </c>
      <c r="E594" s="80" t="s">
        <v>65</v>
      </c>
      <c r="F594" s="86" t="s">
        <v>916</v>
      </c>
      <c r="G594" s="35">
        <v>18000</v>
      </c>
      <c r="H594" s="87">
        <v>0</v>
      </c>
      <c r="I594" s="25">
        <v>25</v>
      </c>
      <c r="J594" s="97">
        <v>516.6</v>
      </c>
      <c r="K594" s="63">
        <f t="shared" si="75"/>
        <v>1277.9999999999998</v>
      </c>
      <c r="L594" s="36">
        <f t="shared" si="76"/>
        <v>198.00000000000003</v>
      </c>
      <c r="M594" s="73">
        <v>547.20000000000005</v>
      </c>
      <c r="N594" s="35">
        <f t="shared" si="77"/>
        <v>1276.2</v>
      </c>
      <c r="O594" s="35"/>
      <c r="P594" s="35">
        <f t="shared" si="78"/>
        <v>1063.8000000000002</v>
      </c>
      <c r="Q594" s="25">
        <f t="shared" si="72"/>
        <v>1088.8000000000002</v>
      </c>
      <c r="R594" s="35">
        <f t="shared" si="73"/>
        <v>2752.2</v>
      </c>
      <c r="S594" s="35">
        <f t="shared" si="74"/>
        <v>16911.2</v>
      </c>
      <c r="T594" s="37" t="s">
        <v>44</v>
      </c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  <c r="LD594" s="33"/>
      <c r="LE594" s="33"/>
      <c r="LF594" s="33"/>
      <c r="LG594" s="33"/>
      <c r="LH594" s="33"/>
      <c r="LI594" s="33"/>
      <c r="LJ594" s="33"/>
      <c r="LK594" s="33"/>
      <c r="LL594" s="33"/>
      <c r="LM594" s="33"/>
      <c r="LN594" s="33"/>
      <c r="LO594" s="33"/>
      <c r="LP594" s="33"/>
      <c r="LQ594" s="33"/>
      <c r="LR594" s="33"/>
      <c r="LS594" s="33"/>
      <c r="LT594" s="33"/>
      <c r="LU594" s="33"/>
      <c r="LV594" s="33"/>
      <c r="LW594" s="33"/>
      <c r="LX594" s="33"/>
      <c r="LY594" s="33"/>
      <c r="LZ594" s="33"/>
      <c r="MA594" s="33"/>
      <c r="MB594" s="33"/>
      <c r="MC594" s="33"/>
      <c r="MD594" s="33"/>
      <c r="ME594" s="33"/>
      <c r="MF594" s="33"/>
      <c r="MG594" s="33"/>
      <c r="MH594" s="33"/>
      <c r="MI594" s="33"/>
      <c r="MJ594" s="33"/>
      <c r="MK594" s="33"/>
      <c r="ML594" s="33"/>
      <c r="MM594" s="33"/>
      <c r="MN594" s="33"/>
      <c r="MO594" s="33"/>
      <c r="MP594" s="33"/>
      <c r="MQ594" s="33"/>
      <c r="MR594" s="33"/>
      <c r="MS594" s="33"/>
      <c r="MT594" s="33"/>
      <c r="MU594" s="33"/>
      <c r="MV594" s="33"/>
      <c r="MW594" s="33"/>
      <c r="MX594" s="33"/>
      <c r="MY594" s="33"/>
      <c r="MZ594" s="33"/>
      <c r="NA594" s="33"/>
      <c r="NB594" s="33"/>
      <c r="NC594" s="33"/>
      <c r="ND594" s="33"/>
      <c r="NE594" s="33"/>
      <c r="NF594" s="33"/>
      <c r="NG594" s="33"/>
      <c r="NH594" s="33"/>
      <c r="NI594" s="33"/>
      <c r="NJ594" s="33"/>
      <c r="NK594" s="33"/>
      <c r="NL594" s="33"/>
      <c r="NM594" s="33"/>
      <c r="NN594" s="33"/>
      <c r="NO594" s="33"/>
      <c r="NP594" s="33"/>
      <c r="NQ594" s="33"/>
      <c r="NR594" s="33"/>
      <c r="NS594" s="33"/>
      <c r="NT594" s="33"/>
      <c r="NU594" s="33"/>
      <c r="NV594" s="33"/>
      <c r="NW594" s="33"/>
      <c r="NX594" s="33"/>
      <c r="NY594" s="33"/>
      <c r="NZ594" s="33"/>
      <c r="OA594" s="33"/>
      <c r="OB594" s="33"/>
      <c r="OC594" s="33"/>
      <c r="OD594" s="33"/>
      <c r="OE594" s="33"/>
      <c r="OF594" s="33"/>
      <c r="OG594" s="33"/>
      <c r="OH594" s="33"/>
      <c r="OI594" s="33"/>
      <c r="OJ594" s="33"/>
      <c r="OK594" s="33"/>
      <c r="OL594" s="33"/>
      <c r="OM594" s="33"/>
      <c r="ON594" s="33"/>
      <c r="OO594" s="33"/>
      <c r="OP594" s="33"/>
      <c r="OQ594" s="33"/>
      <c r="OR594" s="33"/>
      <c r="OS594" s="33"/>
      <c r="OT594" s="33"/>
      <c r="OU594" s="33"/>
      <c r="OV594" s="33"/>
      <c r="OW594" s="33"/>
      <c r="OX594" s="33"/>
      <c r="OY594" s="33"/>
      <c r="OZ594" s="33"/>
      <c r="PA594" s="33"/>
      <c r="PB594" s="33"/>
      <c r="PC594" s="33"/>
      <c r="PD594" s="33"/>
      <c r="PE594" s="33"/>
      <c r="PF594" s="33"/>
      <c r="PG594" s="33"/>
      <c r="PH594" s="33"/>
      <c r="PI594" s="33"/>
      <c r="PJ594" s="33"/>
      <c r="PK594" s="33"/>
      <c r="PL594" s="33"/>
      <c r="PM594" s="33"/>
      <c r="PN594" s="33"/>
      <c r="PO594" s="33"/>
      <c r="PP594" s="33"/>
      <c r="PQ594" s="33"/>
      <c r="PR594" s="33"/>
      <c r="PS594" s="33"/>
      <c r="PT594" s="33"/>
      <c r="PU594" s="33"/>
      <c r="PV594" s="33"/>
      <c r="PW594" s="33"/>
      <c r="PX594" s="33"/>
      <c r="PY594" s="33"/>
      <c r="PZ594" s="33"/>
      <c r="QA594" s="33"/>
      <c r="QB594" s="33"/>
      <c r="QC594" s="33"/>
      <c r="QD594" s="33"/>
      <c r="QE594" s="33"/>
      <c r="QF594" s="33"/>
      <c r="QG594" s="33"/>
      <c r="QH594" s="33"/>
      <c r="QI594" s="33"/>
      <c r="QJ594" s="33"/>
      <c r="QK594" s="33"/>
      <c r="QL594" s="33"/>
      <c r="QM594" s="33"/>
      <c r="QN594" s="33"/>
      <c r="QO594" s="33"/>
      <c r="QP594" s="33"/>
      <c r="QQ594" s="33"/>
      <c r="QR594" s="33"/>
      <c r="QS594" s="33"/>
      <c r="QT594" s="33"/>
      <c r="QU594" s="33"/>
      <c r="QV594" s="33"/>
      <c r="QW594" s="33"/>
      <c r="QX594" s="33"/>
      <c r="QY594" s="33"/>
      <c r="QZ594" s="33"/>
      <c r="RA594" s="33"/>
      <c r="RB594" s="33"/>
      <c r="RC594" s="33"/>
      <c r="RD594" s="33"/>
      <c r="RE594" s="33"/>
      <c r="RF594" s="33"/>
      <c r="RG594" s="33"/>
      <c r="RH594" s="33"/>
      <c r="RI594" s="33"/>
      <c r="RJ594" s="33"/>
      <c r="RK594" s="33"/>
      <c r="RL594" s="33"/>
      <c r="RM594" s="33"/>
      <c r="RN594" s="33"/>
      <c r="RO594" s="33"/>
      <c r="RP594" s="33"/>
      <c r="RQ594" s="33"/>
      <c r="RR594" s="33"/>
      <c r="RS594" s="33"/>
      <c r="RT594" s="33"/>
      <c r="RU594" s="33"/>
      <c r="RV594" s="33"/>
      <c r="RW594" s="33"/>
      <c r="RX594" s="33"/>
      <c r="RY594" s="33"/>
      <c r="RZ594" s="33"/>
      <c r="SA594" s="33"/>
      <c r="SB594" s="33"/>
      <c r="SC594" s="33"/>
      <c r="SD594" s="33"/>
      <c r="SE594" s="33"/>
      <c r="SF594" s="33"/>
      <c r="SG594" s="33"/>
      <c r="SH594" s="33"/>
      <c r="SI594" s="33"/>
      <c r="SJ594" s="33"/>
      <c r="SK594" s="33"/>
      <c r="SL594" s="33"/>
      <c r="SM594" s="33"/>
      <c r="SN594" s="33"/>
      <c r="SO594" s="33"/>
      <c r="SP594" s="33"/>
      <c r="SQ594" s="33"/>
      <c r="SR594" s="33"/>
      <c r="SS594" s="33"/>
      <c r="ST594" s="33"/>
      <c r="SU594" s="33"/>
      <c r="SV594" s="33"/>
      <c r="SW594" s="33"/>
      <c r="SX594" s="33"/>
      <c r="SY594" s="33"/>
      <c r="SZ594" s="33"/>
      <c r="TA594" s="33"/>
      <c r="TB594" s="33"/>
      <c r="TC594" s="33"/>
      <c r="TD594" s="33"/>
      <c r="TE594" s="33"/>
      <c r="TF594" s="33"/>
      <c r="TG594" s="33"/>
      <c r="TH594" s="33"/>
      <c r="TI594" s="33"/>
      <c r="TJ594" s="33"/>
      <c r="TK594" s="33"/>
      <c r="TL594" s="33"/>
      <c r="TM594" s="33"/>
      <c r="TN594" s="33"/>
      <c r="TO594" s="33"/>
      <c r="TP594" s="33"/>
      <c r="TQ594" s="33"/>
      <c r="TR594" s="33"/>
      <c r="TS594" s="33"/>
      <c r="TT594" s="33"/>
      <c r="TU594" s="33"/>
      <c r="TV594" s="33"/>
      <c r="TW594" s="33"/>
      <c r="TX594" s="33"/>
      <c r="TY594" s="33"/>
      <c r="TZ594" s="33"/>
      <c r="UA594" s="33"/>
      <c r="UB594" s="33"/>
      <c r="UC594" s="33"/>
      <c r="UD594" s="33"/>
      <c r="UE594" s="33"/>
      <c r="UF594" s="33"/>
      <c r="UG594" s="33"/>
      <c r="UH594" s="33"/>
      <c r="UI594" s="33"/>
      <c r="UJ594" s="33"/>
      <c r="UK594" s="33"/>
      <c r="UL594" s="33"/>
    </row>
    <row r="595" spans="1:558" x14ac:dyDescent="0.25">
      <c r="A595" s="54">
        <v>589</v>
      </c>
      <c r="B595" s="32" t="s">
        <v>1081</v>
      </c>
      <c r="C595" s="88" t="s">
        <v>912</v>
      </c>
      <c r="D595" s="80" t="s">
        <v>666</v>
      </c>
      <c r="E595" s="89" t="s">
        <v>194</v>
      </c>
      <c r="F595" s="90" t="s">
        <v>916</v>
      </c>
      <c r="G595" s="41">
        <v>16000</v>
      </c>
      <c r="H595" s="91">
        <v>0</v>
      </c>
      <c r="I595" s="34">
        <v>25</v>
      </c>
      <c r="J595" s="97">
        <v>459.2</v>
      </c>
      <c r="K595" s="64">
        <f t="shared" si="75"/>
        <v>1136</v>
      </c>
      <c r="L595" s="36">
        <f t="shared" si="76"/>
        <v>176.00000000000003</v>
      </c>
      <c r="M595" s="104">
        <v>486.4</v>
      </c>
      <c r="N595" s="41">
        <f t="shared" si="77"/>
        <v>1134.4000000000001</v>
      </c>
      <c r="O595" s="93"/>
      <c r="P595" s="41">
        <f t="shared" si="78"/>
        <v>945.59999999999991</v>
      </c>
      <c r="Q595" s="34">
        <f t="shared" si="72"/>
        <v>970.59999999999991</v>
      </c>
      <c r="R595" s="41">
        <f t="shared" si="73"/>
        <v>2446.4</v>
      </c>
      <c r="S595" s="40">
        <f t="shared" si="74"/>
        <v>15029.4</v>
      </c>
      <c r="T595" s="37" t="s">
        <v>44</v>
      </c>
    </row>
    <row r="596" spans="1:558" s="13" customFormat="1" x14ac:dyDescent="0.25">
      <c r="A596" s="54">
        <v>590</v>
      </c>
      <c r="B596" s="24" t="s">
        <v>457</v>
      </c>
      <c r="C596" s="54" t="s">
        <v>913</v>
      </c>
      <c r="D596" s="80" t="s">
        <v>673</v>
      </c>
      <c r="E596" s="80" t="s">
        <v>150</v>
      </c>
      <c r="F596" s="86" t="s">
        <v>921</v>
      </c>
      <c r="G596" s="25">
        <v>85000</v>
      </c>
      <c r="H596" s="84">
        <v>8576.99</v>
      </c>
      <c r="I596" s="25">
        <v>25</v>
      </c>
      <c r="J596" s="85">
        <v>2439.5</v>
      </c>
      <c r="K596" s="60">
        <f t="shared" si="75"/>
        <v>6034.9999999999991</v>
      </c>
      <c r="L596" s="36">
        <f t="shared" si="76"/>
        <v>935.00000000000011</v>
      </c>
      <c r="M596" s="72">
        <v>2584</v>
      </c>
      <c r="N596" s="25">
        <f t="shared" si="77"/>
        <v>6026.5</v>
      </c>
      <c r="O596" s="25"/>
      <c r="P596" s="25">
        <f t="shared" si="78"/>
        <v>5023.5</v>
      </c>
      <c r="Q596" s="25">
        <f t="shared" si="72"/>
        <v>13625.49</v>
      </c>
      <c r="R596" s="25">
        <f t="shared" si="73"/>
        <v>12996.5</v>
      </c>
      <c r="S596" s="25">
        <f t="shared" si="74"/>
        <v>71374.509999999995</v>
      </c>
      <c r="T596" s="37" t="s">
        <v>44</v>
      </c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  <c r="LD596" s="33"/>
      <c r="LE596" s="33"/>
      <c r="LF596" s="33"/>
      <c r="LG596" s="33"/>
      <c r="LH596" s="33"/>
      <c r="LI596" s="33"/>
      <c r="LJ596" s="33"/>
      <c r="LK596" s="33"/>
      <c r="LL596" s="33"/>
      <c r="LM596" s="33"/>
      <c r="LN596" s="33"/>
      <c r="LO596" s="33"/>
      <c r="LP596" s="33"/>
      <c r="LQ596" s="33"/>
      <c r="LR596" s="33"/>
      <c r="LS596" s="33"/>
      <c r="LT596" s="33"/>
      <c r="LU596" s="33"/>
      <c r="LV596" s="33"/>
      <c r="LW596" s="33"/>
      <c r="LX596" s="33"/>
      <c r="LY596" s="33"/>
      <c r="LZ596" s="33"/>
      <c r="MA596" s="33"/>
      <c r="MB596" s="33"/>
      <c r="MC596" s="33"/>
      <c r="MD596" s="33"/>
      <c r="ME596" s="33"/>
      <c r="MF596" s="33"/>
      <c r="MG596" s="33"/>
      <c r="MH596" s="33"/>
      <c r="MI596" s="33"/>
      <c r="MJ596" s="33"/>
      <c r="MK596" s="33"/>
      <c r="ML596" s="33"/>
      <c r="MM596" s="33"/>
      <c r="MN596" s="33"/>
      <c r="MO596" s="33"/>
      <c r="MP596" s="33"/>
      <c r="MQ596" s="33"/>
      <c r="MR596" s="33"/>
      <c r="MS596" s="33"/>
      <c r="MT596" s="33"/>
      <c r="MU596" s="33"/>
      <c r="MV596" s="33"/>
      <c r="MW596" s="33"/>
      <c r="MX596" s="33"/>
      <c r="MY596" s="33"/>
      <c r="MZ596" s="33"/>
      <c r="NA596" s="33"/>
      <c r="NB596" s="33"/>
      <c r="NC596" s="33"/>
      <c r="ND596" s="33"/>
      <c r="NE596" s="33"/>
      <c r="NF596" s="33"/>
      <c r="NG596" s="33"/>
      <c r="NH596" s="33"/>
      <c r="NI596" s="33"/>
      <c r="NJ596" s="33"/>
      <c r="NK596" s="33"/>
      <c r="NL596" s="33"/>
      <c r="NM596" s="33"/>
      <c r="NN596" s="33"/>
      <c r="NO596" s="33"/>
      <c r="NP596" s="33"/>
      <c r="NQ596" s="33"/>
      <c r="NR596" s="33"/>
      <c r="NS596" s="33"/>
      <c r="NT596" s="33"/>
      <c r="NU596" s="33"/>
      <c r="NV596" s="33"/>
      <c r="NW596" s="33"/>
      <c r="NX596" s="33"/>
      <c r="NY596" s="33"/>
      <c r="NZ596" s="33"/>
      <c r="OA596" s="33"/>
      <c r="OB596" s="33"/>
      <c r="OC596" s="33"/>
      <c r="OD596" s="33"/>
      <c r="OE596" s="33"/>
      <c r="OF596" s="33"/>
      <c r="OG596" s="33"/>
      <c r="OH596" s="33"/>
      <c r="OI596" s="33"/>
      <c r="OJ596" s="33"/>
      <c r="OK596" s="33"/>
      <c r="OL596" s="33"/>
      <c r="OM596" s="33"/>
      <c r="ON596" s="33"/>
      <c r="OO596" s="33"/>
      <c r="OP596" s="33"/>
      <c r="OQ596" s="33"/>
      <c r="OR596" s="33"/>
      <c r="OS596" s="33"/>
      <c r="OT596" s="33"/>
      <c r="OU596" s="33"/>
      <c r="OV596" s="33"/>
      <c r="OW596" s="33"/>
      <c r="OX596" s="33"/>
      <c r="OY596" s="33"/>
      <c r="OZ596" s="33"/>
      <c r="PA596" s="33"/>
      <c r="PB596" s="33"/>
      <c r="PC596" s="33"/>
      <c r="PD596" s="33"/>
      <c r="PE596" s="33"/>
      <c r="PF596" s="33"/>
      <c r="PG596" s="33"/>
      <c r="PH596" s="33"/>
      <c r="PI596" s="33"/>
      <c r="PJ596" s="33"/>
      <c r="PK596" s="33"/>
      <c r="PL596" s="33"/>
      <c r="PM596" s="33"/>
      <c r="PN596" s="33"/>
      <c r="PO596" s="33"/>
      <c r="PP596" s="33"/>
      <c r="PQ596" s="33"/>
      <c r="PR596" s="33"/>
      <c r="PS596" s="33"/>
      <c r="PT596" s="33"/>
      <c r="PU596" s="33"/>
      <c r="PV596" s="33"/>
      <c r="PW596" s="33"/>
      <c r="PX596" s="33"/>
      <c r="PY596" s="33"/>
      <c r="PZ596" s="33"/>
      <c r="QA596" s="33"/>
      <c r="QB596" s="33"/>
      <c r="QC596" s="33"/>
      <c r="QD596" s="33"/>
      <c r="QE596" s="33"/>
      <c r="QF596" s="33"/>
      <c r="QG596" s="33"/>
      <c r="QH596" s="33"/>
      <c r="QI596" s="33"/>
      <c r="QJ596" s="33"/>
      <c r="QK596" s="33"/>
      <c r="QL596" s="33"/>
      <c r="QM596" s="33"/>
      <c r="QN596" s="33"/>
      <c r="QO596" s="33"/>
      <c r="QP596" s="33"/>
      <c r="QQ596" s="33"/>
      <c r="QR596" s="33"/>
      <c r="QS596" s="33"/>
      <c r="QT596" s="33"/>
      <c r="QU596" s="33"/>
      <c r="QV596" s="33"/>
      <c r="QW596" s="33"/>
      <c r="QX596" s="33"/>
      <c r="QY596" s="33"/>
      <c r="QZ596" s="33"/>
      <c r="RA596" s="33"/>
      <c r="RB596" s="33"/>
      <c r="RC596" s="33"/>
      <c r="RD596" s="33"/>
      <c r="RE596" s="33"/>
      <c r="RF596" s="33"/>
      <c r="RG596" s="33"/>
      <c r="RH596" s="33"/>
      <c r="RI596" s="33"/>
      <c r="RJ596" s="33"/>
      <c r="RK596" s="33"/>
      <c r="RL596" s="33"/>
      <c r="RM596" s="33"/>
      <c r="RN596" s="33"/>
      <c r="RO596" s="33"/>
      <c r="RP596" s="33"/>
      <c r="RQ596" s="33"/>
      <c r="RR596" s="33"/>
      <c r="RS596" s="33"/>
      <c r="RT596" s="33"/>
      <c r="RU596" s="33"/>
      <c r="RV596" s="33"/>
      <c r="RW596" s="33"/>
      <c r="RX596" s="33"/>
      <c r="RY596" s="33"/>
      <c r="RZ596" s="33"/>
      <c r="SA596" s="33"/>
      <c r="SB596" s="33"/>
      <c r="SC596" s="33"/>
      <c r="SD596" s="33"/>
      <c r="SE596" s="33"/>
      <c r="SF596" s="33"/>
      <c r="SG596" s="33"/>
      <c r="SH596" s="33"/>
      <c r="SI596" s="33"/>
      <c r="SJ596" s="33"/>
      <c r="SK596" s="33"/>
      <c r="SL596" s="33"/>
      <c r="SM596" s="33"/>
      <c r="SN596" s="33"/>
      <c r="SO596" s="33"/>
      <c r="SP596" s="33"/>
      <c r="SQ596" s="33"/>
      <c r="SR596" s="33"/>
      <c r="SS596" s="33"/>
      <c r="ST596" s="33"/>
      <c r="SU596" s="33"/>
      <c r="SV596" s="33"/>
      <c r="SW596" s="33"/>
      <c r="SX596" s="33"/>
      <c r="SY596" s="33"/>
      <c r="SZ596" s="33"/>
      <c r="TA596" s="33"/>
      <c r="TB596" s="33"/>
      <c r="TC596" s="33"/>
      <c r="TD596" s="33"/>
      <c r="TE596" s="33"/>
      <c r="TF596" s="33"/>
      <c r="TG596" s="33"/>
      <c r="TH596" s="33"/>
      <c r="TI596" s="33"/>
      <c r="TJ596" s="33"/>
      <c r="TK596" s="33"/>
      <c r="TL596" s="33"/>
      <c r="TM596" s="33"/>
      <c r="TN596" s="33"/>
      <c r="TO596" s="33"/>
      <c r="TP596" s="33"/>
      <c r="TQ596" s="33"/>
      <c r="TR596" s="33"/>
      <c r="TS596" s="33"/>
      <c r="TT596" s="33"/>
      <c r="TU596" s="33"/>
      <c r="TV596" s="33"/>
      <c r="TW596" s="33"/>
      <c r="TX596" s="33"/>
      <c r="TY596" s="33"/>
      <c r="TZ596" s="33"/>
      <c r="UA596" s="33"/>
      <c r="UB596" s="33"/>
      <c r="UC596" s="33"/>
      <c r="UD596" s="33"/>
      <c r="UE596" s="33"/>
      <c r="UF596" s="33"/>
      <c r="UG596" s="33"/>
      <c r="UH596" s="33"/>
      <c r="UI596" s="33"/>
      <c r="UJ596" s="33"/>
      <c r="UK596" s="33"/>
      <c r="UL596" s="33"/>
    </row>
    <row r="597" spans="1:558" s="13" customFormat="1" x14ac:dyDescent="0.25">
      <c r="A597" s="54">
        <v>591</v>
      </c>
      <c r="B597" s="24" t="s">
        <v>939</v>
      </c>
      <c r="C597" s="54" t="s">
        <v>912</v>
      </c>
      <c r="D597" s="80" t="s">
        <v>673</v>
      </c>
      <c r="E597" s="80" t="s">
        <v>120</v>
      </c>
      <c r="F597" s="86" t="s">
        <v>920</v>
      </c>
      <c r="G597" s="35">
        <v>25000</v>
      </c>
      <c r="H597" s="87">
        <v>0</v>
      </c>
      <c r="I597" s="25">
        <v>25</v>
      </c>
      <c r="J597" s="97">
        <v>717.5</v>
      </c>
      <c r="K597" s="63">
        <f t="shared" si="75"/>
        <v>1774.9999999999998</v>
      </c>
      <c r="L597" s="36">
        <f t="shared" si="76"/>
        <v>275</v>
      </c>
      <c r="M597" s="73">
        <v>760</v>
      </c>
      <c r="N597" s="35">
        <f t="shared" si="77"/>
        <v>1772.5000000000002</v>
      </c>
      <c r="O597" s="35"/>
      <c r="P597" s="35">
        <f t="shared" si="78"/>
        <v>1477.5</v>
      </c>
      <c r="Q597" s="25">
        <f t="shared" ref="Q597:Q659" si="79">+H597+I597+J597+M597+O597</f>
        <v>1502.5</v>
      </c>
      <c r="R597" s="35">
        <f t="shared" ref="R597:R659" si="80">+K597+L597+N597</f>
        <v>3822.5</v>
      </c>
      <c r="S597" s="35">
        <f t="shared" si="74"/>
        <v>23497.5</v>
      </c>
      <c r="T597" s="37" t="s">
        <v>44</v>
      </c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  <c r="LD597" s="33"/>
      <c r="LE597" s="33"/>
      <c r="LF597" s="33"/>
      <c r="LG597" s="33"/>
      <c r="LH597" s="33"/>
      <c r="LI597" s="33"/>
      <c r="LJ597" s="33"/>
      <c r="LK597" s="33"/>
      <c r="LL597" s="33"/>
      <c r="LM597" s="33"/>
      <c r="LN597" s="33"/>
      <c r="LO597" s="33"/>
      <c r="LP597" s="33"/>
      <c r="LQ597" s="33"/>
      <c r="LR597" s="33"/>
      <c r="LS597" s="33"/>
      <c r="LT597" s="33"/>
      <c r="LU597" s="33"/>
      <c r="LV597" s="33"/>
      <c r="LW597" s="33"/>
      <c r="LX597" s="33"/>
      <c r="LY597" s="33"/>
      <c r="LZ597" s="33"/>
      <c r="MA597" s="33"/>
      <c r="MB597" s="33"/>
      <c r="MC597" s="33"/>
      <c r="MD597" s="33"/>
      <c r="ME597" s="33"/>
      <c r="MF597" s="33"/>
      <c r="MG597" s="33"/>
      <c r="MH597" s="33"/>
      <c r="MI597" s="33"/>
      <c r="MJ597" s="33"/>
      <c r="MK597" s="33"/>
      <c r="ML597" s="33"/>
      <c r="MM597" s="33"/>
      <c r="MN597" s="33"/>
      <c r="MO597" s="33"/>
      <c r="MP597" s="33"/>
      <c r="MQ597" s="33"/>
      <c r="MR597" s="33"/>
      <c r="MS597" s="33"/>
      <c r="MT597" s="33"/>
      <c r="MU597" s="33"/>
      <c r="MV597" s="33"/>
      <c r="MW597" s="33"/>
      <c r="MX597" s="33"/>
      <c r="MY597" s="33"/>
      <c r="MZ597" s="33"/>
      <c r="NA597" s="33"/>
      <c r="NB597" s="33"/>
      <c r="NC597" s="33"/>
      <c r="ND597" s="33"/>
      <c r="NE597" s="33"/>
      <c r="NF597" s="33"/>
      <c r="NG597" s="33"/>
      <c r="NH597" s="33"/>
      <c r="NI597" s="33"/>
      <c r="NJ597" s="33"/>
      <c r="NK597" s="33"/>
      <c r="NL597" s="33"/>
      <c r="NM597" s="33"/>
      <c r="NN597" s="33"/>
      <c r="NO597" s="33"/>
      <c r="NP597" s="33"/>
      <c r="NQ597" s="33"/>
      <c r="NR597" s="33"/>
      <c r="NS597" s="33"/>
      <c r="NT597" s="33"/>
      <c r="NU597" s="33"/>
      <c r="NV597" s="33"/>
      <c r="NW597" s="33"/>
      <c r="NX597" s="33"/>
      <c r="NY597" s="33"/>
      <c r="NZ597" s="33"/>
      <c r="OA597" s="33"/>
      <c r="OB597" s="33"/>
      <c r="OC597" s="33"/>
      <c r="OD597" s="33"/>
      <c r="OE597" s="33"/>
      <c r="OF597" s="33"/>
      <c r="OG597" s="33"/>
      <c r="OH597" s="33"/>
      <c r="OI597" s="33"/>
      <c r="OJ597" s="33"/>
      <c r="OK597" s="33"/>
      <c r="OL597" s="33"/>
      <c r="OM597" s="33"/>
      <c r="ON597" s="33"/>
      <c r="OO597" s="33"/>
      <c r="OP597" s="33"/>
      <c r="OQ597" s="33"/>
      <c r="OR597" s="33"/>
      <c r="OS597" s="33"/>
      <c r="OT597" s="33"/>
      <c r="OU597" s="33"/>
      <c r="OV597" s="33"/>
      <c r="OW597" s="33"/>
      <c r="OX597" s="33"/>
      <c r="OY597" s="33"/>
      <c r="OZ597" s="33"/>
      <c r="PA597" s="33"/>
      <c r="PB597" s="33"/>
      <c r="PC597" s="33"/>
      <c r="PD597" s="33"/>
      <c r="PE597" s="33"/>
      <c r="PF597" s="33"/>
      <c r="PG597" s="33"/>
      <c r="PH597" s="33"/>
      <c r="PI597" s="33"/>
      <c r="PJ597" s="33"/>
      <c r="PK597" s="33"/>
      <c r="PL597" s="33"/>
      <c r="PM597" s="33"/>
      <c r="PN597" s="33"/>
      <c r="PO597" s="33"/>
      <c r="PP597" s="33"/>
      <c r="PQ597" s="33"/>
      <c r="PR597" s="33"/>
      <c r="PS597" s="33"/>
      <c r="PT597" s="33"/>
      <c r="PU597" s="33"/>
      <c r="PV597" s="33"/>
      <c r="PW597" s="33"/>
      <c r="PX597" s="33"/>
      <c r="PY597" s="33"/>
      <c r="PZ597" s="33"/>
      <c r="QA597" s="33"/>
      <c r="QB597" s="33"/>
      <c r="QC597" s="33"/>
      <c r="QD597" s="33"/>
      <c r="QE597" s="33"/>
      <c r="QF597" s="33"/>
      <c r="QG597" s="33"/>
      <c r="QH597" s="33"/>
      <c r="QI597" s="33"/>
      <c r="QJ597" s="33"/>
      <c r="QK597" s="33"/>
      <c r="QL597" s="33"/>
      <c r="QM597" s="33"/>
      <c r="QN597" s="33"/>
      <c r="QO597" s="33"/>
      <c r="QP597" s="33"/>
      <c r="QQ597" s="33"/>
      <c r="QR597" s="33"/>
      <c r="QS597" s="33"/>
      <c r="QT597" s="33"/>
      <c r="QU597" s="33"/>
      <c r="QV597" s="33"/>
      <c r="QW597" s="33"/>
      <c r="QX597" s="33"/>
      <c r="QY597" s="33"/>
      <c r="QZ597" s="33"/>
      <c r="RA597" s="33"/>
      <c r="RB597" s="33"/>
      <c r="RC597" s="33"/>
      <c r="RD597" s="33"/>
      <c r="RE597" s="33"/>
      <c r="RF597" s="33"/>
      <c r="RG597" s="33"/>
      <c r="RH597" s="33"/>
      <c r="RI597" s="33"/>
      <c r="RJ597" s="33"/>
      <c r="RK597" s="33"/>
      <c r="RL597" s="33"/>
      <c r="RM597" s="33"/>
      <c r="RN597" s="33"/>
      <c r="RO597" s="33"/>
      <c r="RP597" s="33"/>
      <c r="RQ597" s="33"/>
      <c r="RR597" s="33"/>
      <c r="RS597" s="33"/>
      <c r="RT597" s="33"/>
      <c r="RU597" s="33"/>
      <c r="RV597" s="33"/>
      <c r="RW597" s="33"/>
      <c r="RX597" s="33"/>
      <c r="RY597" s="33"/>
      <c r="RZ597" s="33"/>
      <c r="SA597" s="33"/>
      <c r="SB597" s="33"/>
      <c r="SC597" s="33"/>
      <c r="SD597" s="33"/>
      <c r="SE597" s="33"/>
      <c r="SF597" s="33"/>
      <c r="SG597" s="33"/>
      <c r="SH597" s="33"/>
      <c r="SI597" s="33"/>
      <c r="SJ597" s="33"/>
      <c r="SK597" s="33"/>
      <c r="SL597" s="33"/>
      <c r="SM597" s="33"/>
      <c r="SN597" s="33"/>
      <c r="SO597" s="33"/>
      <c r="SP597" s="33"/>
      <c r="SQ597" s="33"/>
      <c r="SR597" s="33"/>
      <c r="SS597" s="33"/>
      <c r="ST597" s="33"/>
      <c r="SU597" s="33"/>
      <c r="SV597" s="33"/>
      <c r="SW597" s="33"/>
      <c r="SX597" s="33"/>
      <c r="SY597" s="33"/>
      <c r="SZ597" s="33"/>
      <c r="TA597" s="33"/>
      <c r="TB597" s="33"/>
      <c r="TC597" s="33"/>
      <c r="TD597" s="33"/>
      <c r="TE597" s="33"/>
      <c r="TF597" s="33"/>
      <c r="TG597" s="33"/>
      <c r="TH597" s="33"/>
      <c r="TI597" s="33"/>
      <c r="TJ597" s="33"/>
      <c r="TK597" s="33"/>
      <c r="TL597" s="33"/>
      <c r="TM597" s="33"/>
      <c r="TN597" s="33"/>
      <c r="TO597" s="33"/>
      <c r="TP597" s="33"/>
      <c r="TQ597" s="33"/>
      <c r="TR597" s="33"/>
      <c r="TS597" s="33"/>
      <c r="TT597" s="33"/>
      <c r="TU597" s="33"/>
      <c r="TV597" s="33"/>
      <c r="TW597" s="33"/>
      <c r="TX597" s="33"/>
      <c r="TY597" s="33"/>
      <c r="TZ597" s="33"/>
      <c r="UA597" s="33"/>
      <c r="UB597" s="33"/>
      <c r="UC597" s="33"/>
      <c r="UD597" s="33"/>
      <c r="UE597" s="33"/>
      <c r="UF597" s="33"/>
      <c r="UG597" s="33"/>
      <c r="UH597" s="33"/>
      <c r="UI597" s="33"/>
      <c r="UJ597" s="33"/>
      <c r="UK597" s="33"/>
      <c r="UL597" s="33"/>
    </row>
    <row r="598" spans="1:558" s="13" customFormat="1" x14ac:dyDescent="0.25">
      <c r="A598" s="54">
        <v>592</v>
      </c>
      <c r="B598" s="24" t="s">
        <v>571</v>
      </c>
      <c r="C598" s="54" t="s">
        <v>913</v>
      </c>
      <c r="D598" s="80" t="s">
        <v>673</v>
      </c>
      <c r="E598" s="80" t="s">
        <v>150</v>
      </c>
      <c r="F598" s="86" t="s">
        <v>921</v>
      </c>
      <c r="G598" s="35">
        <v>70000</v>
      </c>
      <c r="H598" s="102">
        <v>5368.48</v>
      </c>
      <c r="I598" s="25">
        <v>25</v>
      </c>
      <c r="J598" s="97">
        <v>2009</v>
      </c>
      <c r="K598" s="63">
        <f t="shared" si="75"/>
        <v>4970</v>
      </c>
      <c r="L598" s="36">
        <f t="shared" si="76"/>
        <v>770.00000000000011</v>
      </c>
      <c r="M598" s="73">
        <v>2128</v>
      </c>
      <c r="N598" s="35">
        <f t="shared" si="77"/>
        <v>4963</v>
      </c>
      <c r="O598" s="35"/>
      <c r="P598" s="35">
        <f t="shared" si="78"/>
        <v>4137</v>
      </c>
      <c r="Q598" s="25">
        <f t="shared" si="79"/>
        <v>9530.48</v>
      </c>
      <c r="R598" s="35">
        <f t="shared" si="80"/>
        <v>10703</v>
      </c>
      <c r="S598" s="35">
        <f t="shared" si="74"/>
        <v>60469.520000000004</v>
      </c>
      <c r="T598" s="37" t="s">
        <v>44</v>
      </c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  <c r="LD598" s="33"/>
      <c r="LE598" s="33"/>
      <c r="LF598" s="33"/>
      <c r="LG598" s="33"/>
      <c r="LH598" s="33"/>
      <c r="LI598" s="33"/>
      <c r="LJ598" s="33"/>
      <c r="LK598" s="33"/>
      <c r="LL598" s="33"/>
      <c r="LM598" s="33"/>
      <c r="LN598" s="33"/>
      <c r="LO598" s="33"/>
      <c r="LP598" s="33"/>
      <c r="LQ598" s="33"/>
      <c r="LR598" s="33"/>
      <c r="LS598" s="33"/>
      <c r="LT598" s="33"/>
      <c r="LU598" s="33"/>
      <c r="LV598" s="33"/>
      <c r="LW598" s="33"/>
      <c r="LX598" s="33"/>
      <c r="LY598" s="33"/>
      <c r="LZ598" s="33"/>
      <c r="MA598" s="33"/>
      <c r="MB598" s="33"/>
      <c r="MC598" s="33"/>
      <c r="MD598" s="33"/>
      <c r="ME598" s="33"/>
      <c r="MF598" s="33"/>
      <c r="MG598" s="33"/>
      <c r="MH598" s="33"/>
      <c r="MI598" s="33"/>
      <c r="MJ598" s="33"/>
      <c r="MK598" s="33"/>
      <c r="ML598" s="33"/>
      <c r="MM598" s="33"/>
      <c r="MN598" s="33"/>
      <c r="MO598" s="33"/>
      <c r="MP598" s="33"/>
      <c r="MQ598" s="33"/>
      <c r="MR598" s="33"/>
      <c r="MS598" s="33"/>
      <c r="MT598" s="33"/>
      <c r="MU598" s="33"/>
      <c r="MV598" s="33"/>
      <c r="MW598" s="33"/>
      <c r="MX598" s="33"/>
      <c r="MY598" s="33"/>
      <c r="MZ598" s="33"/>
      <c r="NA598" s="33"/>
      <c r="NB598" s="33"/>
      <c r="NC598" s="33"/>
      <c r="ND598" s="33"/>
      <c r="NE598" s="33"/>
      <c r="NF598" s="33"/>
      <c r="NG598" s="33"/>
      <c r="NH598" s="33"/>
      <c r="NI598" s="33"/>
      <c r="NJ598" s="33"/>
      <c r="NK598" s="33"/>
      <c r="NL598" s="33"/>
      <c r="NM598" s="33"/>
      <c r="NN598" s="33"/>
      <c r="NO598" s="33"/>
      <c r="NP598" s="33"/>
      <c r="NQ598" s="33"/>
      <c r="NR598" s="33"/>
      <c r="NS598" s="33"/>
      <c r="NT598" s="33"/>
      <c r="NU598" s="33"/>
      <c r="NV598" s="33"/>
      <c r="NW598" s="33"/>
      <c r="NX598" s="33"/>
      <c r="NY598" s="33"/>
      <c r="NZ598" s="33"/>
      <c r="OA598" s="33"/>
      <c r="OB598" s="33"/>
      <c r="OC598" s="33"/>
      <c r="OD598" s="33"/>
      <c r="OE598" s="33"/>
      <c r="OF598" s="33"/>
      <c r="OG598" s="33"/>
      <c r="OH598" s="33"/>
      <c r="OI598" s="33"/>
      <c r="OJ598" s="33"/>
      <c r="OK598" s="33"/>
      <c r="OL598" s="33"/>
      <c r="OM598" s="33"/>
      <c r="ON598" s="33"/>
      <c r="OO598" s="33"/>
      <c r="OP598" s="33"/>
      <c r="OQ598" s="33"/>
      <c r="OR598" s="33"/>
      <c r="OS598" s="33"/>
      <c r="OT598" s="33"/>
      <c r="OU598" s="33"/>
      <c r="OV598" s="33"/>
      <c r="OW598" s="33"/>
      <c r="OX598" s="33"/>
      <c r="OY598" s="33"/>
      <c r="OZ598" s="33"/>
      <c r="PA598" s="33"/>
      <c r="PB598" s="33"/>
      <c r="PC598" s="33"/>
      <c r="PD598" s="33"/>
      <c r="PE598" s="33"/>
      <c r="PF598" s="33"/>
      <c r="PG598" s="33"/>
      <c r="PH598" s="33"/>
      <c r="PI598" s="33"/>
      <c r="PJ598" s="33"/>
      <c r="PK598" s="33"/>
      <c r="PL598" s="33"/>
      <c r="PM598" s="33"/>
      <c r="PN598" s="33"/>
      <c r="PO598" s="33"/>
      <c r="PP598" s="33"/>
      <c r="PQ598" s="33"/>
      <c r="PR598" s="33"/>
      <c r="PS598" s="33"/>
      <c r="PT598" s="33"/>
      <c r="PU598" s="33"/>
      <c r="PV598" s="33"/>
      <c r="PW598" s="33"/>
      <c r="PX598" s="33"/>
      <c r="PY598" s="33"/>
      <c r="PZ598" s="33"/>
      <c r="QA598" s="33"/>
      <c r="QB598" s="33"/>
      <c r="QC598" s="33"/>
      <c r="QD598" s="33"/>
      <c r="QE598" s="33"/>
      <c r="QF598" s="33"/>
      <c r="QG598" s="33"/>
      <c r="QH598" s="33"/>
      <c r="QI598" s="33"/>
      <c r="QJ598" s="33"/>
      <c r="QK598" s="33"/>
      <c r="QL598" s="33"/>
      <c r="QM598" s="33"/>
      <c r="QN598" s="33"/>
      <c r="QO598" s="33"/>
      <c r="QP598" s="33"/>
      <c r="QQ598" s="33"/>
      <c r="QR598" s="33"/>
      <c r="QS598" s="33"/>
      <c r="QT598" s="33"/>
      <c r="QU598" s="33"/>
      <c r="QV598" s="33"/>
      <c r="QW598" s="33"/>
      <c r="QX598" s="33"/>
      <c r="QY598" s="33"/>
      <c r="QZ598" s="33"/>
      <c r="RA598" s="33"/>
      <c r="RB598" s="33"/>
      <c r="RC598" s="33"/>
      <c r="RD598" s="33"/>
      <c r="RE598" s="33"/>
      <c r="RF598" s="33"/>
      <c r="RG598" s="33"/>
      <c r="RH598" s="33"/>
      <c r="RI598" s="33"/>
      <c r="RJ598" s="33"/>
      <c r="RK598" s="33"/>
      <c r="RL598" s="33"/>
      <c r="RM598" s="33"/>
      <c r="RN598" s="33"/>
      <c r="RO598" s="33"/>
      <c r="RP598" s="33"/>
      <c r="RQ598" s="33"/>
      <c r="RR598" s="33"/>
      <c r="RS598" s="33"/>
      <c r="RT598" s="33"/>
      <c r="RU598" s="33"/>
      <c r="RV598" s="33"/>
      <c r="RW598" s="33"/>
      <c r="RX598" s="33"/>
      <c r="RY598" s="33"/>
      <c r="RZ598" s="33"/>
      <c r="SA598" s="33"/>
      <c r="SB598" s="33"/>
      <c r="SC598" s="33"/>
      <c r="SD598" s="33"/>
      <c r="SE598" s="33"/>
      <c r="SF598" s="33"/>
      <c r="SG598" s="33"/>
      <c r="SH598" s="33"/>
      <c r="SI598" s="33"/>
      <c r="SJ598" s="33"/>
      <c r="SK598" s="33"/>
      <c r="SL598" s="33"/>
      <c r="SM598" s="33"/>
      <c r="SN598" s="33"/>
      <c r="SO598" s="33"/>
      <c r="SP598" s="33"/>
      <c r="SQ598" s="33"/>
      <c r="SR598" s="33"/>
      <c r="SS598" s="33"/>
      <c r="ST598" s="33"/>
      <c r="SU598" s="33"/>
      <c r="SV598" s="33"/>
      <c r="SW598" s="33"/>
      <c r="SX598" s="33"/>
      <c r="SY598" s="33"/>
      <c r="SZ598" s="33"/>
      <c r="TA598" s="33"/>
      <c r="TB598" s="33"/>
      <c r="TC598" s="33"/>
      <c r="TD598" s="33"/>
      <c r="TE598" s="33"/>
      <c r="TF598" s="33"/>
      <c r="TG598" s="33"/>
      <c r="TH598" s="33"/>
      <c r="TI598" s="33"/>
      <c r="TJ598" s="33"/>
      <c r="TK598" s="33"/>
      <c r="TL598" s="33"/>
      <c r="TM598" s="33"/>
      <c r="TN598" s="33"/>
      <c r="TO598" s="33"/>
      <c r="TP598" s="33"/>
      <c r="TQ598" s="33"/>
      <c r="TR598" s="33"/>
      <c r="TS598" s="33"/>
      <c r="TT598" s="33"/>
      <c r="TU598" s="33"/>
      <c r="TV598" s="33"/>
      <c r="TW598" s="33"/>
      <c r="TX598" s="33"/>
      <c r="TY598" s="33"/>
      <c r="TZ598" s="33"/>
      <c r="UA598" s="33"/>
      <c r="UB598" s="33"/>
      <c r="UC598" s="33"/>
      <c r="UD598" s="33"/>
      <c r="UE598" s="33"/>
      <c r="UF598" s="33"/>
      <c r="UG598" s="33"/>
      <c r="UH598" s="33"/>
      <c r="UI598" s="33"/>
      <c r="UJ598" s="33"/>
      <c r="UK598" s="33"/>
      <c r="UL598" s="33"/>
    </row>
    <row r="599" spans="1:558" s="13" customFormat="1" x14ac:dyDescent="0.25">
      <c r="A599" s="54">
        <v>593</v>
      </c>
      <c r="B599" s="24" t="s">
        <v>940</v>
      </c>
      <c r="C599" s="54" t="s">
        <v>913</v>
      </c>
      <c r="D599" s="80" t="s">
        <v>673</v>
      </c>
      <c r="E599" s="80" t="s">
        <v>194</v>
      </c>
      <c r="F599" s="86" t="s">
        <v>916</v>
      </c>
      <c r="G599" s="35">
        <v>16000</v>
      </c>
      <c r="H599" s="87">
        <v>0</v>
      </c>
      <c r="I599" s="25">
        <v>25</v>
      </c>
      <c r="J599" s="97">
        <v>459.2</v>
      </c>
      <c r="K599" s="63">
        <f t="shared" si="75"/>
        <v>1136</v>
      </c>
      <c r="L599" s="36">
        <f t="shared" si="76"/>
        <v>176.00000000000003</v>
      </c>
      <c r="M599" s="73">
        <v>486.4</v>
      </c>
      <c r="N599" s="35">
        <f t="shared" si="77"/>
        <v>1134.4000000000001</v>
      </c>
      <c r="O599" s="35"/>
      <c r="P599" s="35">
        <f t="shared" si="78"/>
        <v>945.59999999999991</v>
      </c>
      <c r="Q599" s="25">
        <f t="shared" si="79"/>
        <v>970.59999999999991</v>
      </c>
      <c r="R599" s="35">
        <f t="shared" si="80"/>
        <v>2446.4</v>
      </c>
      <c r="S599" s="35">
        <f t="shared" si="74"/>
        <v>15029.4</v>
      </c>
      <c r="T599" s="37" t="s">
        <v>44</v>
      </c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  <c r="LD599" s="33"/>
      <c r="LE599" s="33"/>
      <c r="LF599" s="33"/>
      <c r="LG599" s="33"/>
      <c r="LH599" s="33"/>
      <c r="LI599" s="33"/>
      <c r="LJ599" s="33"/>
      <c r="LK599" s="33"/>
      <c r="LL599" s="33"/>
      <c r="LM599" s="33"/>
      <c r="LN599" s="33"/>
      <c r="LO599" s="33"/>
      <c r="LP599" s="33"/>
      <c r="LQ599" s="33"/>
      <c r="LR599" s="33"/>
      <c r="LS599" s="33"/>
      <c r="LT599" s="33"/>
      <c r="LU599" s="33"/>
      <c r="LV599" s="33"/>
      <c r="LW599" s="33"/>
      <c r="LX599" s="33"/>
      <c r="LY599" s="33"/>
      <c r="LZ599" s="33"/>
      <c r="MA599" s="33"/>
      <c r="MB599" s="33"/>
      <c r="MC599" s="33"/>
      <c r="MD599" s="33"/>
      <c r="ME599" s="33"/>
      <c r="MF599" s="33"/>
      <c r="MG599" s="33"/>
      <c r="MH599" s="33"/>
      <c r="MI599" s="33"/>
      <c r="MJ599" s="33"/>
      <c r="MK599" s="33"/>
      <c r="ML599" s="33"/>
      <c r="MM599" s="33"/>
      <c r="MN599" s="33"/>
      <c r="MO599" s="33"/>
      <c r="MP599" s="33"/>
      <c r="MQ599" s="33"/>
      <c r="MR599" s="33"/>
      <c r="MS599" s="33"/>
      <c r="MT599" s="33"/>
      <c r="MU599" s="33"/>
      <c r="MV599" s="33"/>
      <c r="MW599" s="33"/>
      <c r="MX599" s="33"/>
      <c r="MY599" s="33"/>
      <c r="MZ599" s="33"/>
      <c r="NA599" s="33"/>
      <c r="NB599" s="33"/>
      <c r="NC599" s="33"/>
      <c r="ND599" s="33"/>
      <c r="NE599" s="33"/>
      <c r="NF599" s="33"/>
      <c r="NG599" s="33"/>
      <c r="NH599" s="33"/>
      <c r="NI599" s="33"/>
      <c r="NJ599" s="33"/>
      <c r="NK599" s="33"/>
      <c r="NL599" s="33"/>
      <c r="NM599" s="33"/>
      <c r="NN599" s="33"/>
      <c r="NO599" s="33"/>
      <c r="NP599" s="33"/>
      <c r="NQ599" s="33"/>
      <c r="NR599" s="33"/>
      <c r="NS599" s="33"/>
      <c r="NT599" s="33"/>
      <c r="NU599" s="33"/>
      <c r="NV599" s="33"/>
      <c r="NW599" s="33"/>
      <c r="NX599" s="33"/>
      <c r="NY599" s="33"/>
      <c r="NZ599" s="33"/>
      <c r="OA599" s="33"/>
      <c r="OB599" s="33"/>
      <c r="OC599" s="33"/>
      <c r="OD599" s="33"/>
      <c r="OE599" s="33"/>
      <c r="OF599" s="33"/>
      <c r="OG599" s="33"/>
      <c r="OH599" s="33"/>
      <c r="OI599" s="33"/>
      <c r="OJ599" s="33"/>
      <c r="OK599" s="33"/>
      <c r="OL599" s="33"/>
      <c r="OM599" s="33"/>
      <c r="ON599" s="33"/>
      <c r="OO599" s="33"/>
      <c r="OP599" s="33"/>
      <c r="OQ599" s="33"/>
      <c r="OR599" s="33"/>
      <c r="OS599" s="33"/>
      <c r="OT599" s="33"/>
      <c r="OU599" s="33"/>
      <c r="OV599" s="33"/>
      <c r="OW599" s="33"/>
      <c r="OX599" s="33"/>
      <c r="OY599" s="33"/>
      <c r="OZ599" s="33"/>
      <c r="PA599" s="33"/>
      <c r="PB599" s="33"/>
      <c r="PC599" s="33"/>
      <c r="PD599" s="33"/>
      <c r="PE599" s="33"/>
      <c r="PF599" s="33"/>
      <c r="PG599" s="33"/>
      <c r="PH599" s="33"/>
      <c r="PI599" s="33"/>
      <c r="PJ599" s="33"/>
      <c r="PK599" s="33"/>
      <c r="PL599" s="33"/>
      <c r="PM599" s="33"/>
      <c r="PN599" s="33"/>
      <c r="PO599" s="33"/>
      <c r="PP599" s="33"/>
      <c r="PQ599" s="33"/>
      <c r="PR599" s="33"/>
      <c r="PS599" s="33"/>
      <c r="PT599" s="33"/>
      <c r="PU599" s="33"/>
      <c r="PV599" s="33"/>
      <c r="PW599" s="33"/>
      <c r="PX599" s="33"/>
      <c r="PY599" s="33"/>
      <c r="PZ599" s="33"/>
      <c r="QA599" s="33"/>
      <c r="QB599" s="33"/>
      <c r="QC599" s="33"/>
      <c r="QD599" s="33"/>
      <c r="QE599" s="33"/>
      <c r="QF599" s="33"/>
      <c r="QG599" s="33"/>
      <c r="QH599" s="33"/>
      <c r="QI599" s="33"/>
      <c r="QJ599" s="33"/>
      <c r="QK599" s="33"/>
      <c r="QL599" s="33"/>
      <c r="QM599" s="33"/>
      <c r="QN599" s="33"/>
      <c r="QO599" s="33"/>
      <c r="QP599" s="33"/>
      <c r="QQ599" s="33"/>
      <c r="QR599" s="33"/>
      <c r="QS599" s="33"/>
      <c r="QT599" s="33"/>
      <c r="QU599" s="33"/>
      <c r="QV599" s="33"/>
      <c r="QW599" s="33"/>
      <c r="QX599" s="33"/>
      <c r="QY599" s="33"/>
      <c r="QZ599" s="33"/>
      <c r="RA599" s="33"/>
      <c r="RB599" s="33"/>
      <c r="RC599" s="33"/>
      <c r="RD599" s="33"/>
      <c r="RE599" s="33"/>
      <c r="RF599" s="33"/>
      <c r="RG599" s="33"/>
      <c r="RH599" s="33"/>
      <c r="RI599" s="33"/>
      <c r="RJ599" s="33"/>
      <c r="RK599" s="33"/>
      <c r="RL599" s="33"/>
      <c r="RM599" s="33"/>
      <c r="RN599" s="33"/>
      <c r="RO599" s="33"/>
      <c r="RP599" s="33"/>
      <c r="RQ599" s="33"/>
      <c r="RR599" s="33"/>
      <c r="RS599" s="33"/>
      <c r="RT599" s="33"/>
      <c r="RU599" s="33"/>
      <c r="RV599" s="33"/>
      <c r="RW599" s="33"/>
      <c r="RX599" s="33"/>
      <c r="RY599" s="33"/>
      <c r="RZ599" s="33"/>
      <c r="SA599" s="33"/>
      <c r="SB599" s="33"/>
      <c r="SC599" s="33"/>
      <c r="SD599" s="33"/>
      <c r="SE599" s="33"/>
      <c r="SF599" s="33"/>
      <c r="SG599" s="33"/>
      <c r="SH599" s="33"/>
      <c r="SI599" s="33"/>
      <c r="SJ599" s="33"/>
      <c r="SK599" s="33"/>
      <c r="SL599" s="33"/>
      <c r="SM599" s="33"/>
      <c r="SN599" s="33"/>
      <c r="SO599" s="33"/>
      <c r="SP599" s="33"/>
      <c r="SQ599" s="33"/>
      <c r="SR599" s="33"/>
      <c r="SS599" s="33"/>
      <c r="ST599" s="33"/>
      <c r="SU599" s="33"/>
      <c r="SV599" s="33"/>
      <c r="SW599" s="33"/>
      <c r="SX599" s="33"/>
      <c r="SY599" s="33"/>
      <c r="SZ599" s="33"/>
      <c r="TA599" s="33"/>
      <c r="TB599" s="33"/>
      <c r="TC599" s="33"/>
      <c r="TD599" s="33"/>
      <c r="TE599" s="33"/>
      <c r="TF599" s="33"/>
      <c r="TG599" s="33"/>
      <c r="TH599" s="33"/>
      <c r="TI599" s="33"/>
      <c r="TJ599" s="33"/>
      <c r="TK599" s="33"/>
      <c r="TL599" s="33"/>
      <c r="TM599" s="33"/>
      <c r="TN599" s="33"/>
      <c r="TO599" s="33"/>
      <c r="TP599" s="33"/>
      <c r="TQ599" s="33"/>
      <c r="TR599" s="33"/>
      <c r="TS599" s="33"/>
      <c r="TT599" s="33"/>
      <c r="TU599" s="33"/>
      <c r="TV599" s="33"/>
      <c r="TW599" s="33"/>
      <c r="TX599" s="33"/>
      <c r="TY599" s="33"/>
      <c r="TZ599" s="33"/>
      <c r="UA599" s="33"/>
      <c r="UB599" s="33"/>
      <c r="UC599" s="33"/>
      <c r="UD599" s="33"/>
      <c r="UE599" s="33"/>
      <c r="UF599" s="33"/>
      <c r="UG599" s="33"/>
      <c r="UH599" s="33"/>
      <c r="UI599" s="33"/>
      <c r="UJ599" s="33"/>
      <c r="UK599" s="33"/>
      <c r="UL599" s="33"/>
    </row>
    <row r="600" spans="1:558" s="13" customFormat="1" x14ac:dyDescent="0.25">
      <c r="A600" s="54">
        <v>594</v>
      </c>
      <c r="B600" s="24" t="s">
        <v>674</v>
      </c>
      <c r="C600" s="54" t="s">
        <v>912</v>
      </c>
      <c r="D600" s="80" t="s">
        <v>673</v>
      </c>
      <c r="E600" s="80" t="s">
        <v>107</v>
      </c>
      <c r="F600" s="86" t="s">
        <v>921</v>
      </c>
      <c r="G600" s="35">
        <v>25000</v>
      </c>
      <c r="H600" s="100">
        <v>0</v>
      </c>
      <c r="I600" s="25">
        <v>25</v>
      </c>
      <c r="J600" s="97">
        <v>717.5</v>
      </c>
      <c r="K600" s="63">
        <f t="shared" si="75"/>
        <v>1774.9999999999998</v>
      </c>
      <c r="L600" s="36">
        <f t="shared" si="76"/>
        <v>275</v>
      </c>
      <c r="M600" s="73">
        <v>760</v>
      </c>
      <c r="N600" s="35">
        <f t="shared" si="77"/>
        <v>1772.5000000000002</v>
      </c>
      <c r="O600" s="35"/>
      <c r="P600" s="35">
        <f t="shared" si="78"/>
        <v>1477.5</v>
      </c>
      <c r="Q600" s="25">
        <f t="shared" si="79"/>
        <v>1502.5</v>
      </c>
      <c r="R600" s="35">
        <f t="shared" si="80"/>
        <v>3822.5</v>
      </c>
      <c r="S600" s="35">
        <f t="shared" si="74"/>
        <v>23497.5</v>
      </c>
      <c r="T600" s="37" t="s">
        <v>44</v>
      </c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  <c r="LD600" s="33"/>
      <c r="LE600" s="33"/>
      <c r="LF600" s="33"/>
      <c r="LG600" s="33"/>
      <c r="LH600" s="33"/>
      <c r="LI600" s="33"/>
      <c r="LJ600" s="33"/>
      <c r="LK600" s="33"/>
      <c r="LL600" s="33"/>
      <c r="LM600" s="33"/>
      <c r="LN600" s="33"/>
      <c r="LO600" s="33"/>
      <c r="LP600" s="33"/>
      <c r="LQ600" s="33"/>
      <c r="LR600" s="33"/>
      <c r="LS600" s="33"/>
      <c r="LT600" s="33"/>
      <c r="LU600" s="33"/>
      <c r="LV600" s="33"/>
      <c r="LW600" s="33"/>
      <c r="LX600" s="33"/>
      <c r="LY600" s="33"/>
      <c r="LZ600" s="33"/>
      <c r="MA600" s="33"/>
      <c r="MB600" s="33"/>
      <c r="MC600" s="33"/>
      <c r="MD600" s="33"/>
      <c r="ME600" s="33"/>
      <c r="MF600" s="33"/>
      <c r="MG600" s="33"/>
      <c r="MH600" s="33"/>
      <c r="MI600" s="33"/>
      <c r="MJ600" s="33"/>
      <c r="MK600" s="33"/>
      <c r="ML600" s="33"/>
      <c r="MM600" s="33"/>
      <c r="MN600" s="33"/>
      <c r="MO600" s="33"/>
      <c r="MP600" s="33"/>
      <c r="MQ600" s="33"/>
      <c r="MR600" s="33"/>
      <c r="MS600" s="33"/>
      <c r="MT600" s="33"/>
      <c r="MU600" s="33"/>
      <c r="MV600" s="33"/>
      <c r="MW600" s="33"/>
      <c r="MX600" s="33"/>
      <c r="MY600" s="33"/>
      <c r="MZ600" s="33"/>
      <c r="NA600" s="33"/>
      <c r="NB600" s="33"/>
      <c r="NC600" s="33"/>
      <c r="ND600" s="33"/>
      <c r="NE600" s="33"/>
      <c r="NF600" s="33"/>
      <c r="NG600" s="33"/>
      <c r="NH600" s="33"/>
      <c r="NI600" s="33"/>
      <c r="NJ600" s="33"/>
      <c r="NK600" s="33"/>
      <c r="NL600" s="33"/>
      <c r="NM600" s="33"/>
      <c r="NN600" s="33"/>
      <c r="NO600" s="33"/>
      <c r="NP600" s="33"/>
      <c r="NQ600" s="33"/>
      <c r="NR600" s="33"/>
      <c r="NS600" s="33"/>
      <c r="NT600" s="33"/>
      <c r="NU600" s="33"/>
      <c r="NV600" s="33"/>
      <c r="NW600" s="33"/>
      <c r="NX600" s="33"/>
      <c r="NY600" s="33"/>
      <c r="NZ600" s="33"/>
      <c r="OA600" s="33"/>
      <c r="OB600" s="33"/>
      <c r="OC600" s="33"/>
      <c r="OD600" s="33"/>
      <c r="OE600" s="33"/>
      <c r="OF600" s="33"/>
      <c r="OG600" s="33"/>
      <c r="OH600" s="33"/>
      <c r="OI600" s="33"/>
      <c r="OJ600" s="33"/>
      <c r="OK600" s="33"/>
      <c r="OL600" s="33"/>
      <c r="OM600" s="33"/>
      <c r="ON600" s="33"/>
      <c r="OO600" s="33"/>
      <c r="OP600" s="33"/>
      <c r="OQ600" s="33"/>
      <c r="OR600" s="33"/>
      <c r="OS600" s="33"/>
      <c r="OT600" s="33"/>
      <c r="OU600" s="33"/>
      <c r="OV600" s="33"/>
      <c r="OW600" s="33"/>
      <c r="OX600" s="33"/>
      <c r="OY600" s="33"/>
      <c r="OZ600" s="33"/>
      <c r="PA600" s="33"/>
      <c r="PB600" s="33"/>
      <c r="PC600" s="33"/>
      <c r="PD600" s="33"/>
      <c r="PE600" s="33"/>
      <c r="PF600" s="33"/>
      <c r="PG600" s="33"/>
      <c r="PH600" s="33"/>
      <c r="PI600" s="33"/>
      <c r="PJ600" s="33"/>
      <c r="PK600" s="33"/>
      <c r="PL600" s="33"/>
      <c r="PM600" s="33"/>
      <c r="PN600" s="33"/>
      <c r="PO600" s="33"/>
      <c r="PP600" s="33"/>
      <c r="PQ600" s="33"/>
      <c r="PR600" s="33"/>
      <c r="PS600" s="33"/>
      <c r="PT600" s="33"/>
      <c r="PU600" s="33"/>
      <c r="PV600" s="33"/>
      <c r="PW600" s="33"/>
      <c r="PX600" s="33"/>
      <c r="PY600" s="33"/>
      <c r="PZ600" s="33"/>
      <c r="QA600" s="33"/>
      <c r="QB600" s="33"/>
      <c r="QC600" s="33"/>
      <c r="QD600" s="33"/>
      <c r="QE600" s="33"/>
      <c r="QF600" s="33"/>
      <c r="QG600" s="33"/>
      <c r="QH600" s="33"/>
      <c r="QI600" s="33"/>
      <c r="QJ600" s="33"/>
      <c r="QK600" s="33"/>
      <c r="QL600" s="33"/>
      <c r="QM600" s="33"/>
      <c r="QN600" s="33"/>
      <c r="QO600" s="33"/>
      <c r="QP600" s="33"/>
      <c r="QQ600" s="33"/>
      <c r="QR600" s="33"/>
      <c r="QS600" s="33"/>
      <c r="QT600" s="33"/>
      <c r="QU600" s="33"/>
      <c r="QV600" s="33"/>
      <c r="QW600" s="33"/>
      <c r="QX600" s="33"/>
      <c r="QY600" s="33"/>
      <c r="QZ600" s="33"/>
      <c r="RA600" s="33"/>
      <c r="RB600" s="33"/>
      <c r="RC600" s="33"/>
      <c r="RD600" s="33"/>
      <c r="RE600" s="33"/>
      <c r="RF600" s="33"/>
      <c r="RG600" s="33"/>
      <c r="RH600" s="33"/>
      <c r="RI600" s="33"/>
      <c r="RJ600" s="33"/>
      <c r="RK600" s="33"/>
      <c r="RL600" s="33"/>
      <c r="RM600" s="33"/>
      <c r="RN600" s="33"/>
      <c r="RO600" s="33"/>
      <c r="RP600" s="33"/>
      <c r="RQ600" s="33"/>
      <c r="RR600" s="33"/>
      <c r="RS600" s="33"/>
      <c r="RT600" s="33"/>
      <c r="RU600" s="33"/>
      <c r="RV600" s="33"/>
      <c r="RW600" s="33"/>
      <c r="RX600" s="33"/>
      <c r="RY600" s="33"/>
      <c r="RZ600" s="33"/>
      <c r="SA600" s="33"/>
      <c r="SB600" s="33"/>
      <c r="SC600" s="33"/>
      <c r="SD600" s="33"/>
      <c r="SE600" s="33"/>
      <c r="SF600" s="33"/>
      <c r="SG600" s="33"/>
      <c r="SH600" s="33"/>
      <c r="SI600" s="33"/>
      <c r="SJ600" s="33"/>
      <c r="SK600" s="33"/>
      <c r="SL600" s="33"/>
      <c r="SM600" s="33"/>
      <c r="SN600" s="33"/>
      <c r="SO600" s="33"/>
      <c r="SP600" s="33"/>
      <c r="SQ600" s="33"/>
      <c r="SR600" s="33"/>
      <c r="SS600" s="33"/>
      <c r="ST600" s="33"/>
      <c r="SU600" s="33"/>
      <c r="SV600" s="33"/>
      <c r="SW600" s="33"/>
      <c r="SX600" s="33"/>
      <c r="SY600" s="33"/>
      <c r="SZ600" s="33"/>
      <c r="TA600" s="33"/>
      <c r="TB600" s="33"/>
      <c r="TC600" s="33"/>
      <c r="TD600" s="33"/>
      <c r="TE600" s="33"/>
      <c r="TF600" s="33"/>
      <c r="TG600" s="33"/>
      <c r="TH600" s="33"/>
      <c r="TI600" s="33"/>
      <c r="TJ600" s="33"/>
      <c r="TK600" s="33"/>
      <c r="TL600" s="33"/>
      <c r="TM600" s="33"/>
      <c r="TN600" s="33"/>
      <c r="TO600" s="33"/>
      <c r="TP600" s="33"/>
      <c r="TQ600" s="33"/>
      <c r="TR600" s="33"/>
      <c r="TS600" s="33"/>
      <c r="TT600" s="33"/>
      <c r="TU600" s="33"/>
      <c r="TV600" s="33"/>
      <c r="TW600" s="33"/>
      <c r="TX600" s="33"/>
      <c r="TY600" s="33"/>
      <c r="TZ600" s="33"/>
      <c r="UA600" s="33"/>
      <c r="UB600" s="33"/>
      <c r="UC600" s="33"/>
      <c r="UD600" s="33"/>
      <c r="UE600" s="33"/>
      <c r="UF600" s="33"/>
      <c r="UG600" s="33"/>
      <c r="UH600" s="33"/>
      <c r="UI600" s="33"/>
      <c r="UJ600" s="33"/>
      <c r="UK600" s="33"/>
      <c r="UL600" s="33"/>
    </row>
    <row r="601" spans="1:558" s="13" customFormat="1" x14ac:dyDescent="0.25">
      <c r="A601" s="54">
        <v>595</v>
      </c>
      <c r="B601" s="24" t="s">
        <v>867</v>
      </c>
      <c r="C601" s="54" t="s">
        <v>912</v>
      </c>
      <c r="D601" s="80" t="s">
        <v>673</v>
      </c>
      <c r="E601" s="80" t="s">
        <v>69</v>
      </c>
      <c r="F601" s="86" t="s">
        <v>920</v>
      </c>
      <c r="G601" s="35">
        <v>25000</v>
      </c>
      <c r="H601" s="100">
        <v>0</v>
      </c>
      <c r="I601" s="25">
        <v>25</v>
      </c>
      <c r="J601" s="97">
        <v>717.5</v>
      </c>
      <c r="K601" s="63">
        <f t="shared" si="75"/>
        <v>1774.9999999999998</v>
      </c>
      <c r="L601" s="36">
        <f t="shared" si="76"/>
        <v>275</v>
      </c>
      <c r="M601" s="73">
        <v>760</v>
      </c>
      <c r="N601" s="35">
        <f t="shared" si="77"/>
        <v>1772.5000000000002</v>
      </c>
      <c r="O601" s="35"/>
      <c r="P601" s="35">
        <f t="shared" si="78"/>
        <v>1477.5</v>
      </c>
      <c r="Q601" s="25">
        <f t="shared" si="79"/>
        <v>1502.5</v>
      </c>
      <c r="R601" s="35">
        <f t="shared" si="80"/>
        <v>3822.5</v>
      </c>
      <c r="S601" s="35">
        <f t="shared" si="74"/>
        <v>23497.5</v>
      </c>
      <c r="T601" s="37" t="s">
        <v>44</v>
      </c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  <c r="LD601" s="33"/>
      <c r="LE601" s="33"/>
      <c r="LF601" s="33"/>
      <c r="LG601" s="33"/>
      <c r="LH601" s="33"/>
      <c r="LI601" s="33"/>
      <c r="LJ601" s="33"/>
      <c r="LK601" s="33"/>
      <c r="LL601" s="33"/>
      <c r="LM601" s="33"/>
      <c r="LN601" s="33"/>
      <c r="LO601" s="33"/>
      <c r="LP601" s="33"/>
      <c r="LQ601" s="33"/>
      <c r="LR601" s="33"/>
      <c r="LS601" s="33"/>
      <c r="LT601" s="33"/>
      <c r="LU601" s="33"/>
      <c r="LV601" s="33"/>
      <c r="LW601" s="33"/>
      <c r="LX601" s="33"/>
      <c r="LY601" s="33"/>
      <c r="LZ601" s="33"/>
      <c r="MA601" s="33"/>
      <c r="MB601" s="33"/>
      <c r="MC601" s="33"/>
      <c r="MD601" s="33"/>
      <c r="ME601" s="33"/>
      <c r="MF601" s="33"/>
      <c r="MG601" s="33"/>
      <c r="MH601" s="33"/>
      <c r="MI601" s="33"/>
      <c r="MJ601" s="33"/>
      <c r="MK601" s="33"/>
      <c r="ML601" s="33"/>
      <c r="MM601" s="33"/>
      <c r="MN601" s="33"/>
      <c r="MO601" s="33"/>
      <c r="MP601" s="33"/>
      <c r="MQ601" s="33"/>
      <c r="MR601" s="33"/>
      <c r="MS601" s="33"/>
      <c r="MT601" s="33"/>
      <c r="MU601" s="33"/>
      <c r="MV601" s="33"/>
      <c r="MW601" s="33"/>
      <c r="MX601" s="33"/>
      <c r="MY601" s="33"/>
      <c r="MZ601" s="33"/>
      <c r="NA601" s="33"/>
      <c r="NB601" s="33"/>
      <c r="NC601" s="33"/>
      <c r="ND601" s="33"/>
      <c r="NE601" s="33"/>
      <c r="NF601" s="33"/>
      <c r="NG601" s="33"/>
      <c r="NH601" s="33"/>
      <c r="NI601" s="33"/>
      <c r="NJ601" s="33"/>
      <c r="NK601" s="33"/>
      <c r="NL601" s="33"/>
      <c r="NM601" s="33"/>
      <c r="NN601" s="33"/>
      <c r="NO601" s="33"/>
      <c r="NP601" s="33"/>
      <c r="NQ601" s="33"/>
      <c r="NR601" s="33"/>
      <c r="NS601" s="33"/>
      <c r="NT601" s="33"/>
      <c r="NU601" s="33"/>
      <c r="NV601" s="33"/>
      <c r="NW601" s="33"/>
      <c r="NX601" s="33"/>
      <c r="NY601" s="33"/>
      <c r="NZ601" s="33"/>
      <c r="OA601" s="33"/>
      <c r="OB601" s="33"/>
      <c r="OC601" s="33"/>
      <c r="OD601" s="33"/>
      <c r="OE601" s="33"/>
      <c r="OF601" s="33"/>
      <c r="OG601" s="33"/>
      <c r="OH601" s="33"/>
      <c r="OI601" s="33"/>
      <c r="OJ601" s="33"/>
      <c r="OK601" s="33"/>
      <c r="OL601" s="33"/>
      <c r="OM601" s="33"/>
      <c r="ON601" s="33"/>
      <c r="OO601" s="33"/>
      <c r="OP601" s="33"/>
      <c r="OQ601" s="33"/>
      <c r="OR601" s="33"/>
      <c r="OS601" s="33"/>
      <c r="OT601" s="33"/>
      <c r="OU601" s="33"/>
      <c r="OV601" s="33"/>
      <c r="OW601" s="33"/>
      <c r="OX601" s="33"/>
      <c r="OY601" s="33"/>
      <c r="OZ601" s="33"/>
      <c r="PA601" s="33"/>
      <c r="PB601" s="33"/>
      <c r="PC601" s="33"/>
      <c r="PD601" s="33"/>
      <c r="PE601" s="33"/>
      <c r="PF601" s="33"/>
      <c r="PG601" s="33"/>
      <c r="PH601" s="33"/>
      <c r="PI601" s="33"/>
      <c r="PJ601" s="33"/>
      <c r="PK601" s="33"/>
      <c r="PL601" s="33"/>
      <c r="PM601" s="33"/>
      <c r="PN601" s="33"/>
      <c r="PO601" s="33"/>
      <c r="PP601" s="33"/>
      <c r="PQ601" s="33"/>
      <c r="PR601" s="33"/>
      <c r="PS601" s="33"/>
      <c r="PT601" s="33"/>
      <c r="PU601" s="33"/>
      <c r="PV601" s="33"/>
      <c r="PW601" s="33"/>
      <c r="PX601" s="33"/>
      <c r="PY601" s="33"/>
      <c r="PZ601" s="33"/>
      <c r="QA601" s="33"/>
      <c r="QB601" s="33"/>
      <c r="QC601" s="33"/>
      <c r="QD601" s="33"/>
      <c r="QE601" s="33"/>
      <c r="QF601" s="33"/>
      <c r="QG601" s="33"/>
      <c r="QH601" s="33"/>
      <c r="QI601" s="33"/>
      <c r="QJ601" s="33"/>
      <c r="QK601" s="33"/>
      <c r="QL601" s="33"/>
      <c r="QM601" s="33"/>
      <c r="QN601" s="33"/>
      <c r="QO601" s="33"/>
      <c r="QP601" s="33"/>
      <c r="QQ601" s="33"/>
      <c r="QR601" s="33"/>
      <c r="QS601" s="33"/>
      <c r="QT601" s="33"/>
      <c r="QU601" s="33"/>
      <c r="QV601" s="33"/>
      <c r="QW601" s="33"/>
      <c r="QX601" s="33"/>
      <c r="QY601" s="33"/>
      <c r="QZ601" s="33"/>
      <c r="RA601" s="33"/>
      <c r="RB601" s="33"/>
      <c r="RC601" s="33"/>
      <c r="RD601" s="33"/>
      <c r="RE601" s="33"/>
      <c r="RF601" s="33"/>
      <c r="RG601" s="33"/>
      <c r="RH601" s="33"/>
      <c r="RI601" s="33"/>
      <c r="RJ601" s="33"/>
      <c r="RK601" s="33"/>
      <c r="RL601" s="33"/>
      <c r="RM601" s="33"/>
      <c r="RN601" s="33"/>
      <c r="RO601" s="33"/>
      <c r="RP601" s="33"/>
      <c r="RQ601" s="33"/>
      <c r="RR601" s="33"/>
      <c r="RS601" s="33"/>
      <c r="RT601" s="33"/>
      <c r="RU601" s="33"/>
      <c r="RV601" s="33"/>
      <c r="RW601" s="33"/>
      <c r="RX601" s="33"/>
      <c r="RY601" s="33"/>
      <c r="RZ601" s="33"/>
      <c r="SA601" s="33"/>
      <c r="SB601" s="33"/>
      <c r="SC601" s="33"/>
      <c r="SD601" s="33"/>
      <c r="SE601" s="33"/>
      <c r="SF601" s="33"/>
      <c r="SG601" s="33"/>
      <c r="SH601" s="33"/>
      <c r="SI601" s="33"/>
      <c r="SJ601" s="33"/>
      <c r="SK601" s="33"/>
      <c r="SL601" s="33"/>
      <c r="SM601" s="33"/>
      <c r="SN601" s="33"/>
      <c r="SO601" s="33"/>
      <c r="SP601" s="33"/>
      <c r="SQ601" s="33"/>
      <c r="SR601" s="33"/>
      <c r="SS601" s="33"/>
      <c r="ST601" s="33"/>
      <c r="SU601" s="33"/>
      <c r="SV601" s="33"/>
      <c r="SW601" s="33"/>
      <c r="SX601" s="33"/>
      <c r="SY601" s="33"/>
      <c r="SZ601" s="33"/>
      <c r="TA601" s="33"/>
      <c r="TB601" s="33"/>
      <c r="TC601" s="33"/>
      <c r="TD601" s="33"/>
      <c r="TE601" s="33"/>
      <c r="TF601" s="33"/>
      <c r="TG601" s="33"/>
      <c r="TH601" s="33"/>
      <c r="TI601" s="33"/>
      <c r="TJ601" s="33"/>
      <c r="TK601" s="33"/>
      <c r="TL601" s="33"/>
      <c r="TM601" s="33"/>
      <c r="TN601" s="33"/>
      <c r="TO601" s="33"/>
      <c r="TP601" s="33"/>
      <c r="TQ601" s="33"/>
      <c r="TR601" s="33"/>
      <c r="TS601" s="33"/>
      <c r="TT601" s="33"/>
      <c r="TU601" s="33"/>
      <c r="TV601" s="33"/>
      <c r="TW601" s="33"/>
      <c r="TX601" s="33"/>
      <c r="TY601" s="33"/>
      <c r="TZ601" s="33"/>
      <c r="UA601" s="33"/>
      <c r="UB601" s="33"/>
      <c r="UC601" s="33"/>
      <c r="UD601" s="33"/>
      <c r="UE601" s="33"/>
      <c r="UF601" s="33"/>
      <c r="UG601" s="33"/>
      <c r="UH601" s="33"/>
      <c r="UI601" s="33"/>
      <c r="UJ601" s="33"/>
      <c r="UK601" s="33"/>
      <c r="UL601" s="33"/>
    </row>
    <row r="602" spans="1:558" s="13" customFormat="1" x14ac:dyDescent="0.25">
      <c r="A602" s="54">
        <v>596</v>
      </c>
      <c r="B602" s="24" t="s">
        <v>675</v>
      </c>
      <c r="C602" s="54" t="s">
        <v>913</v>
      </c>
      <c r="D602" s="80" t="s">
        <v>673</v>
      </c>
      <c r="E602" s="80" t="s">
        <v>65</v>
      </c>
      <c r="F602" s="86" t="s">
        <v>916</v>
      </c>
      <c r="G602" s="35">
        <v>18000</v>
      </c>
      <c r="H602" s="100">
        <v>0</v>
      </c>
      <c r="I602" s="25">
        <v>25</v>
      </c>
      <c r="J602" s="97">
        <v>516.6</v>
      </c>
      <c r="K602" s="63">
        <f t="shared" si="75"/>
        <v>1277.9999999999998</v>
      </c>
      <c r="L602" s="36">
        <f t="shared" si="76"/>
        <v>198.00000000000003</v>
      </c>
      <c r="M602" s="73">
        <v>547.20000000000005</v>
      </c>
      <c r="N602" s="35">
        <f t="shared" si="77"/>
        <v>1276.2</v>
      </c>
      <c r="O602" s="35"/>
      <c r="P602" s="35">
        <f t="shared" si="78"/>
        <v>1063.8000000000002</v>
      </c>
      <c r="Q602" s="25">
        <f t="shared" si="79"/>
        <v>1088.8000000000002</v>
      </c>
      <c r="R602" s="35">
        <f t="shared" si="80"/>
        <v>2752.2</v>
      </c>
      <c r="S602" s="35">
        <f t="shared" si="74"/>
        <v>16911.2</v>
      </c>
      <c r="T602" s="37" t="s">
        <v>44</v>
      </c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  <c r="LD602" s="33"/>
      <c r="LE602" s="33"/>
      <c r="LF602" s="33"/>
      <c r="LG602" s="33"/>
      <c r="LH602" s="33"/>
      <c r="LI602" s="33"/>
      <c r="LJ602" s="33"/>
      <c r="LK602" s="33"/>
      <c r="LL602" s="33"/>
      <c r="LM602" s="33"/>
      <c r="LN602" s="33"/>
      <c r="LO602" s="33"/>
      <c r="LP602" s="33"/>
      <c r="LQ602" s="33"/>
      <c r="LR602" s="33"/>
      <c r="LS602" s="33"/>
      <c r="LT602" s="33"/>
      <c r="LU602" s="33"/>
      <c r="LV602" s="33"/>
      <c r="LW602" s="33"/>
      <c r="LX602" s="33"/>
      <c r="LY602" s="33"/>
      <c r="LZ602" s="33"/>
      <c r="MA602" s="33"/>
      <c r="MB602" s="33"/>
      <c r="MC602" s="33"/>
      <c r="MD602" s="33"/>
      <c r="ME602" s="33"/>
      <c r="MF602" s="33"/>
      <c r="MG602" s="33"/>
      <c r="MH602" s="33"/>
      <c r="MI602" s="33"/>
      <c r="MJ602" s="33"/>
      <c r="MK602" s="33"/>
      <c r="ML602" s="33"/>
      <c r="MM602" s="33"/>
      <c r="MN602" s="33"/>
      <c r="MO602" s="33"/>
      <c r="MP602" s="33"/>
      <c r="MQ602" s="33"/>
      <c r="MR602" s="33"/>
      <c r="MS602" s="33"/>
      <c r="MT602" s="33"/>
      <c r="MU602" s="33"/>
      <c r="MV602" s="33"/>
      <c r="MW602" s="33"/>
      <c r="MX602" s="33"/>
      <c r="MY602" s="33"/>
      <c r="MZ602" s="33"/>
      <c r="NA602" s="33"/>
      <c r="NB602" s="33"/>
      <c r="NC602" s="33"/>
      <c r="ND602" s="33"/>
      <c r="NE602" s="33"/>
      <c r="NF602" s="33"/>
      <c r="NG602" s="33"/>
      <c r="NH602" s="33"/>
      <c r="NI602" s="33"/>
      <c r="NJ602" s="33"/>
      <c r="NK602" s="33"/>
      <c r="NL602" s="33"/>
      <c r="NM602" s="33"/>
      <c r="NN602" s="33"/>
      <c r="NO602" s="33"/>
      <c r="NP602" s="33"/>
      <c r="NQ602" s="33"/>
      <c r="NR602" s="33"/>
      <c r="NS602" s="33"/>
      <c r="NT602" s="33"/>
      <c r="NU602" s="33"/>
      <c r="NV602" s="33"/>
      <c r="NW602" s="33"/>
      <c r="NX602" s="33"/>
      <c r="NY602" s="33"/>
      <c r="NZ602" s="33"/>
      <c r="OA602" s="33"/>
      <c r="OB602" s="33"/>
      <c r="OC602" s="33"/>
      <c r="OD602" s="33"/>
      <c r="OE602" s="33"/>
      <c r="OF602" s="33"/>
      <c r="OG602" s="33"/>
      <c r="OH602" s="33"/>
      <c r="OI602" s="33"/>
      <c r="OJ602" s="33"/>
      <c r="OK602" s="33"/>
      <c r="OL602" s="33"/>
      <c r="OM602" s="33"/>
      <c r="ON602" s="33"/>
      <c r="OO602" s="33"/>
      <c r="OP602" s="33"/>
      <c r="OQ602" s="33"/>
      <c r="OR602" s="33"/>
      <c r="OS602" s="33"/>
      <c r="OT602" s="33"/>
      <c r="OU602" s="33"/>
      <c r="OV602" s="33"/>
      <c r="OW602" s="33"/>
      <c r="OX602" s="33"/>
      <c r="OY602" s="33"/>
      <c r="OZ602" s="33"/>
      <c r="PA602" s="33"/>
      <c r="PB602" s="33"/>
      <c r="PC602" s="33"/>
      <c r="PD602" s="33"/>
      <c r="PE602" s="33"/>
      <c r="PF602" s="33"/>
      <c r="PG602" s="33"/>
      <c r="PH602" s="33"/>
      <c r="PI602" s="33"/>
      <c r="PJ602" s="33"/>
      <c r="PK602" s="33"/>
      <c r="PL602" s="33"/>
      <c r="PM602" s="33"/>
      <c r="PN602" s="33"/>
      <c r="PO602" s="33"/>
      <c r="PP602" s="33"/>
      <c r="PQ602" s="33"/>
      <c r="PR602" s="33"/>
      <c r="PS602" s="33"/>
      <c r="PT602" s="33"/>
      <c r="PU602" s="33"/>
      <c r="PV602" s="33"/>
      <c r="PW602" s="33"/>
      <c r="PX602" s="33"/>
      <c r="PY602" s="33"/>
      <c r="PZ602" s="33"/>
      <c r="QA602" s="33"/>
      <c r="QB602" s="33"/>
      <c r="QC602" s="33"/>
      <c r="QD602" s="33"/>
      <c r="QE602" s="33"/>
      <c r="QF602" s="33"/>
      <c r="QG602" s="33"/>
      <c r="QH602" s="33"/>
      <c r="QI602" s="33"/>
      <c r="QJ602" s="33"/>
      <c r="QK602" s="33"/>
      <c r="QL602" s="33"/>
      <c r="QM602" s="33"/>
      <c r="QN602" s="33"/>
      <c r="QO602" s="33"/>
      <c r="QP602" s="33"/>
      <c r="QQ602" s="33"/>
      <c r="QR602" s="33"/>
      <c r="QS602" s="33"/>
      <c r="QT602" s="33"/>
      <c r="QU602" s="33"/>
      <c r="QV602" s="33"/>
      <c r="QW602" s="33"/>
      <c r="QX602" s="33"/>
      <c r="QY602" s="33"/>
      <c r="QZ602" s="33"/>
      <c r="RA602" s="33"/>
      <c r="RB602" s="33"/>
      <c r="RC602" s="33"/>
      <c r="RD602" s="33"/>
      <c r="RE602" s="33"/>
      <c r="RF602" s="33"/>
      <c r="RG602" s="33"/>
      <c r="RH602" s="33"/>
      <c r="RI602" s="33"/>
      <c r="RJ602" s="33"/>
      <c r="RK602" s="33"/>
      <c r="RL602" s="33"/>
      <c r="RM602" s="33"/>
      <c r="RN602" s="33"/>
      <c r="RO602" s="33"/>
      <c r="RP602" s="33"/>
      <c r="RQ602" s="33"/>
      <c r="RR602" s="33"/>
      <c r="RS602" s="33"/>
      <c r="RT602" s="33"/>
      <c r="RU602" s="33"/>
      <c r="RV602" s="33"/>
      <c r="RW602" s="33"/>
      <c r="RX602" s="33"/>
      <c r="RY602" s="33"/>
      <c r="RZ602" s="33"/>
      <c r="SA602" s="33"/>
      <c r="SB602" s="33"/>
      <c r="SC602" s="33"/>
      <c r="SD602" s="33"/>
      <c r="SE602" s="33"/>
      <c r="SF602" s="33"/>
      <c r="SG602" s="33"/>
      <c r="SH602" s="33"/>
      <c r="SI602" s="33"/>
      <c r="SJ602" s="33"/>
      <c r="SK602" s="33"/>
      <c r="SL602" s="33"/>
      <c r="SM602" s="33"/>
      <c r="SN602" s="33"/>
      <c r="SO602" s="33"/>
      <c r="SP602" s="33"/>
      <c r="SQ602" s="33"/>
      <c r="SR602" s="33"/>
      <c r="SS602" s="33"/>
      <c r="ST602" s="33"/>
      <c r="SU602" s="33"/>
      <c r="SV602" s="33"/>
      <c r="SW602" s="33"/>
      <c r="SX602" s="33"/>
      <c r="SY602" s="33"/>
      <c r="SZ602" s="33"/>
      <c r="TA602" s="33"/>
      <c r="TB602" s="33"/>
      <c r="TC602" s="33"/>
      <c r="TD602" s="33"/>
      <c r="TE602" s="33"/>
      <c r="TF602" s="33"/>
      <c r="TG602" s="33"/>
      <c r="TH602" s="33"/>
      <c r="TI602" s="33"/>
      <c r="TJ602" s="33"/>
      <c r="TK602" s="33"/>
      <c r="TL602" s="33"/>
      <c r="TM602" s="33"/>
      <c r="TN602" s="33"/>
      <c r="TO602" s="33"/>
      <c r="TP602" s="33"/>
      <c r="TQ602" s="33"/>
      <c r="TR602" s="33"/>
      <c r="TS602" s="33"/>
      <c r="TT602" s="33"/>
      <c r="TU602" s="33"/>
      <c r="TV602" s="33"/>
      <c r="TW602" s="33"/>
      <c r="TX602" s="33"/>
      <c r="TY602" s="33"/>
      <c r="TZ602" s="33"/>
      <c r="UA602" s="33"/>
      <c r="UB602" s="33"/>
      <c r="UC602" s="33"/>
      <c r="UD602" s="33"/>
      <c r="UE602" s="33"/>
      <c r="UF602" s="33"/>
      <c r="UG602" s="33"/>
      <c r="UH602" s="33"/>
      <c r="UI602" s="33"/>
      <c r="UJ602" s="33"/>
      <c r="UK602" s="33"/>
      <c r="UL602" s="33"/>
    </row>
    <row r="603" spans="1:558" s="13" customFormat="1" x14ac:dyDescent="0.25">
      <c r="A603" s="54">
        <v>597</v>
      </c>
      <c r="B603" s="24" t="s">
        <v>732</v>
      </c>
      <c r="C603" s="54" t="s">
        <v>912</v>
      </c>
      <c r="D603" s="80" t="s">
        <v>678</v>
      </c>
      <c r="E603" s="80" t="s">
        <v>840</v>
      </c>
      <c r="F603" s="86" t="s">
        <v>921</v>
      </c>
      <c r="G603" s="25">
        <v>85000</v>
      </c>
      <c r="H603" s="84">
        <v>8148.13</v>
      </c>
      <c r="I603" s="25">
        <v>25</v>
      </c>
      <c r="J603" s="85">
        <v>2439.5</v>
      </c>
      <c r="K603" s="60">
        <f t="shared" si="75"/>
        <v>6034.9999999999991</v>
      </c>
      <c r="L603" s="36">
        <f t="shared" si="76"/>
        <v>935.00000000000011</v>
      </c>
      <c r="M603" s="72">
        <v>2584</v>
      </c>
      <c r="N603" s="25">
        <f t="shared" si="77"/>
        <v>6026.5</v>
      </c>
      <c r="O603" s="25"/>
      <c r="P603" s="25">
        <f t="shared" si="78"/>
        <v>5023.5</v>
      </c>
      <c r="Q603" s="25">
        <f t="shared" si="79"/>
        <v>13196.630000000001</v>
      </c>
      <c r="R603" s="25">
        <f t="shared" si="80"/>
        <v>12996.5</v>
      </c>
      <c r="S603" s="25">
        <f t="shared" si="74"/>
        <v>71803.37</v>
      </c>
      <c r="T603" s="37" t="s">
        <v>44</v>
      </c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  <c r="LD603" s="33"/>
      <c r="LE603" s="33"/>
      <c r="LF603" s="33"/>
      <c r="LG603" s="33"/>
      <c r="LH603" s="33"/>
      <c r="LI603" s="33"/>
      <c r="LJ603" s="33"/>
      <c r="LK603" s="33"/>
      <c r="LL603" s="33"/>
      <c r="LM603" s="33"/>
      <c r="LN603" s="33"/>
      <c r="LO603" s="33"/>
      <c r="LP603" s="33"/>
      <c r="LQ603" s="33"/>
      <c r="LR603" s="33"/>
      <c r="LS603" s="33"/>
      <c r="LT603" s="33"/>
      <c r="LU603" s="33"/>
      <c r="LV603" s="33"/>
      <c r="LW603" s="33"/>
      <c r="LX603" s="33"/>
      <c r="LY603" s="33"/>
      <c r="LZ603" s="33"/>
      <c r="MA603" s="33"/>
      <c r="MB603" s="33"/>
      <c r="MC603" s="33"/>
      <c r="MD603" s="33"/>
      <c r="ME603" s="33"/>
      <c r="MF603" s="33"/>
      <c r="MG603" s="33"/>
      <c r="MH603" s="33"/>
      <c r="MI603" s="33"/>
      <c r="MJ603" s="33"/>
      <c r="MK603" s="33"/>
      <c r="ML603" s="33"/>
      <c r="MM603" s="33"/>
      <c r="MN603" s="33"/>
      <c r="MO603" s="33"/>
      <c r="MP603" s="33"/>
      <c r="MQ603" s="33"/>
      <c r="MR603" s="33"/>
      <c r="MS603" s="33"/>
      <c r="MT603" s="33"/>
      <c r="MU603" s="33"/>
      <c r="MV603" s="33"/>
      <c r="MW603" s="33"/>
      <c r="MX603" s="33"/>
      <c r="MY603" s="33"/>
      <c r="MZ603" s="33"/>
      <c r="NA603" s="33"/>
      <c r="NB603" s="33"/>
      <c r="NC603" s="33"/>
      <c r="ND603" s="33"/>
      <c r="NE603" s="33"/>
      <c r="NF603" s="33"/>
      <c r="NG603" s="33"/>
      <c r="NH603" s="33"/>
      <c r="NI603" s="33"/>
      <c r="NJ603" s="33"/>
      <c r="NK603" s="33"/>
      <c r="NL603" s="33"/>
      <c r="NM603" s="33"/>
      <c r="NN603" s="33"/>
      <c r="NO603" s="33"/>
      <c r="NP603" s="33"/>
      <c r="NQ603" s="33"/>
      <c r="NR603" s="33"/>
      <c r="NS603" s="33"/>
      <c r="NT603" s="33"/>
      <c r="NU603" s="33"/>
      <c r="NV603" s="33"/>
      <c r="NW603" s="33"/>
      <c r="NX603" s="33"/>
      <c r="NY603" s="33"/>
      <c r="NZ603" s="33"/>
      <c r="OA603" s="33"/>
      <c r="OB603" s="33"/>
      <c r="OC603" s="33"/>
      <c r="OD603" s="33"/>
      <c r="OE603" s="33"/>
      <c r="OF603" s="33"/>
      <c r="OG603" s="33"/>
      <c r="OH603" s="33"/>
      <c r="OI603" s="33"/>
      <c r="OJ603" s="33"/>
      <c r="OK603" s="33"/>
      <c r="OL603" s="33"/>
      <c r="OM603" s="33"/>
      <c r="ON603" s="33"/>
      <c r="OO603" s="33"/>
      <c r="OP603" s="33"/>
      <c r="OQ603" s="33"/>
      <c r="OR603" s="33"/>
      <c r="OS603" s="33"/>
      <c r="OT603" s="33"/>
      <c r="OU603" s="33"/>
      <c r="OV603" s="33"/>
      <c r="OW603" s="33"/>
      <c r="OX603" s="33"/>
      <c r="OY603" s="33"/>
      <c r="OZ603" s="33"/>
      <c r="PA603" s="33"/>
      <c r="PB603" s="33"/>
      <c r="PC603" s="33"/>
      <c r="PD603" s="33"/>
      <c r="PE603" s="33"/>
      <c r="PF603" s="33"/>
      <c r="PG603" s="33"/>
      <c r="PH603" s="33"/>
      <c r="PI603" s="33"/>
      <c r="PJ603" s="33"/>
      <c r="PK603" s="33"/>
      <c r="PL603" s="33"/>
      <c r="PM603" s="33"/>
      <c r="PN603" s="33"/>
      <c r="PO603" s="33"/>
      <c r="PP603" s="33"/>
      <c r="PQ603" s="33"/>
      <c r="PR603" s="33"/>
      <c r="PS603" s="33"/>
      <c r="PT603" s="33"/>
      <c r="PU603" s="33"/>
      <c r="PV603" s="33"/>
      <c r="PW603" s="33"/>
      <c r="PX603" s="33"/>
      <c r="PY603" s="33"/>
      <c r="PZ603" s="33"/>
      <c r="QA603" s="33"/>
      <c r="QB603" s="33"/>
      <c r="QC603" s="33"/>
      <c r="QD603" s="33"/>
      <c r="QE603" s="33"/>
      <c r="QF603" s="33"/>
      <c r="QG603" s="33"/>
      <c r="QH603" s="33"/>
      <c r="QI603" s="33"/>
      <c r="QJ603" s="33"/>
      <c r="QK603" s="33"/>
      <c r="QL603" s="33"/>
      <c r="QM603" s="33"/>
      <c r="QN603" s="33"/>
      <c r="QO603" s="33"/>
      <c r="QP603" s="33"/>
      <c r="QQ603" s="33"/>
      <c r="QR603" s="33"/>
      <c r="QS603" s="33"/>
      <c r="QT603" s="33"/>
      <c r="QU603" s="33"/>
      <c r="QV603" s="33"/>
      <c r="QW603" s="33"/>
      <c r="QX603" s="33"/>
      <c r="QY603" s="33"/>
      <c r="QZ603" s="33"/>
      <c r="RA603" s="33"/>
      <c r="RB603" s="33"/>
      <c r="RC603" s="33"/>
      <c r="RD603" s="33"/>
      <c r="RE603" s="33"/>
      <c r="RF603" s="33"/>
      <c r="RG603" s="33"/>
      <c r="RH603" s="33"/>
      <c r="RI603" s="33"/>
      <c r="RJ603" s="33"/>
      <c r="RK603" s="33"/>
      <c r="RL603" s="33"/>
      <c r="RM603" s="33"/>
      <c r="RN603" s="33"/>
      <c r="RO603" s="33"/>
      <c r="RP603" s="33"/>
      <c r="RQ603" s="33"/>
      <c r="RR603" s="33"/>
      <c r="RS603" s="33"/>
      <c r="RT603" s="33"/>
      <c r="RU603" s="33"/>
      <c r="RV603" s="33"/>
      <c r="RW603" s="33"/>
      <c r="RX603" s="33"/>
      <c r="RY603" s="33"/>
      <c r="RZ603" s="33"/>
      <c r="SA603" s="33"/>
      <c r="SB603" s="33"/>
      <c r="SC603" s="33"/>
      <c r="SD603" s="33"/>
      <c r="SE603" s="33"/>
      <c r="SF603" s="33"/>
      <c r="SG603" s="33"/>
      <c r="SH603" s="33"/>
      <c r="SI603" s="33"/>
      <c r="SJ603" s="33"/>
      <c r="SK603" s="33"/>
      <c r="SL603" s="33"/>
      <c r="SM603" s="33"/>
      <c r="SN603" s="33"/>
      <c r="SO603" s="33"/>
      <c r="SP603" s="33"/>
      <c r="SQ603" s="33"/>
      <c r="SR603" s="33"/>
      <c r="SS603" s="33"/>
      <c r="ST603" s="33"/>
      <c r="SU603" s="33"/>
      <c r="SV603" s="33"/>
      <c r="SW603" s="33"/>
      <c r="SX603" s="33"/>
      <c r="SY603" s="33"/>
      <c r="SZ603" s="33"/>
      <c r="TA603" s="33"/>
      <c r="TB603" s="33"/>
      <c r="TC603" s="33"/>
      <c r="TD603" s="33"/>
      <c r="TE603" s="33"/>
      <c r="TF603" s="33"/>
      <c r="TG603" s="33"/>
      <c r="TH603" s="33"/>
      <c r="TI603" s="33"/>
      <c r="TJ603" s="33"/>
      <c r="TK603" s="33"/>
      <c r="TL603" s="33"/>
      <c r="TM603" s="33"/>
      <c r="TN603" s="33"/>
      <c r="TO603" s="33"/>
      <c r="TP603" s="33"/>
      <c r="TQ603" s="33"/>
      <c r="TR603" s="33"/>
      <c r="TS603" s="33"/>
      <c r="TT603" s="33"/>
      <c r="TU603" s="33"/>
      <c r="TV603" s="33"/>
      <c r="TW603" s="33"/>
      <c r="TX603" s="33"/>
      <c r="TY603" s="33"/>
      <c r="TZ603" s="33"/>
      <c r="UA603" s="33"/>
      <c r="UB603" s="33"/>
      <c r="UC603" s="33"/>
      <c r="UD603" s="33"/>
      <c r="UE603" s="33"/>
      <c r="UF603" s="33"/>
      <c r="UG603" s="33"/>
      <c r="UH603" s="33"/>
      <c r="UI603" s="33"/>
      <c r="UJ603" s="33"/>
      <c r="UK603" s="33"/>
      <c r="UL603" s="33"/>
    </row>
    <row r="604" spans="1:558" s="13" customFormat="1" x14ac:dyDescent="0.25">
      <c r="A604" s="54">
        <v>598</v>
      </c>
      <c r="B604" s="24" t="s">
        <v>734</v>
      </c>
      <c r="C604" s="54" t="s">
        <v>913</v>
      </c>
      <c r="D604" s="80" t="s">
        <v>678</v>
      </c>
      <c r="E604" s="80" t="s">
        <v>150</v>
      </c>
      <c r="F604" s="86" t="s">
        <v>921</v>
      </c>
      <c r="G604" s="25">
        <v>70000</v>
      </c>
      <c r="H604" s="84">
        <v>5025.38</v>
      </c>
      <c r="I604" s="25">
        <v>25</v>
      </c>
      <c r="J604" s="85">
        <v>2009</v>
      </c>
      <c r="K604" s="60">
        <f t="shared" si="75"/>
        <v>4970</v>
      </c>
      <c r="L604" s="36">
        <f t="shared" si="76"/>
        <v>770.00000000000011</v>
      </c>
      <c r="M604" s="72">
        <v>2128</v>
      </c>
      <c r="N604" s="25">
        <f t="shared" si="77"/>
        <v>4963</v>
      </c>
      <c r="O604" s="25"/>
      <c r="P604" s="25">
        <f t="shared" si="78"/>
        <v>4137</v>
      </c>
      <c r="Q604" s="25">
        <f t="shared" si="79"/>
        <v>9187.380000000001</v>
      </c>
      <c r="R604" s="25">
        <f t="shared" si="80"/>
        <v>10703</v>
      </c>
      <c r="S604" s="25">
        <f t="shared" si="74"/>
        <v>60812.619999999995</v>
      </c>
      <c r="T604" s="37" t="s">
        <v>44</v>
      </c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  <c r="LD604" s="33"/>
      <c r="LE604" s="33"/>
      <c r="LF604" s="33"/>
      <c r="LG604" s="33"/>
      <c r="LH604" s="33"/>
      <c r="LI604" s="33"/>
      <c r="LJ604" s="33"/>
      <c r="LK604" s="33"/>
      <c r="LL604" s="33"/>
      <c r="LM604" s="33"/>
      <c r="LN604" s="33"/>
      <c r="LO604" s="33"/>
      <c r="LP604" s="33"/>
      <c r="LQ604" s="33"/>
      <c r="LR604" s="33"/>
      <c r="LS604" s="33"/>
      <c r="LT604" s="33"/>
      <c r="LU604" s="33"/>
      <c r="LV604" s="33"/>
      <c r="LW604" s="33"/>
      <c r="LX604" s="33"/>
      <c r="LY604" s="33"/>
      <c r="LZ604" s="33"/>
      <c r="MA604" s="33"/>
      <c r="MB604" s="33"/>
      <c r="MC604" s="33"/>
      <c r="MD604" s="33"/>
      <c r="ME604" s="33"/>
      <c r="MF604" s="33"/>
      <c r="MG604" s="33"/>
      <c r="MH604" s="33"/>
      <c r="MI604" s="33"/>
      <c r="MJ604" s="33"/>
      <c r="MK604" s="33"/>
      <c r="ML604" s="33"/>
      <c r="MM604" s="33"/>
      <c r="MN604" s="33"/>
      <c r="MO604" s="33"/>
      <c r="MP604" s="33"/>
      <c r="MQ604" s="33"/>
      <c r="MR604" s="33"/>
      <c r="MS604" s="33"/>
      <c r="MT604" s="33"/>
      <c r="MU604" s="33"/>
      <c r="MV604" s="33"/>
      <c r="MW604" s="33"/>
      <c r="MX604" s="33"/>
      <c r="MY604" s="33"/>
      <c r="MZ604" s="33"/>
      <c r="NA604" s="33"/>
      <c r="NB604" s="33"/>
      <c r="NC604" s="33"/>
      <c r="ND604" s="33"/>
      <c r="NE604" s="33"/>
      <c r="NF604" s="33"/>
      <c r="NG604" s="33"/>
      <c r="NH604" s="33"/>
      <c r="NI604" s="33"/>
      <c r="NJ604" s="33"/>
      <c r="NK604" s="33"/>
      <c r="NL604" s="33"/>
      <c r="NM604" s="33"/>
      <c r="NN604" s="33"/>
      <c r="NO604" s="33"/>
      <c r="NP604" s="33"/>
      <c r="NQ604" s="33"/>
      <c r="NR604" s="33"/>
      <c r="NS604" s="33"/>
      <c r="NT604" s="33"/>
      <c r="NU604" s="33"/>
      <c r="NV604" s="33"/>
      <c r="NW604" s="33"/>
      <c r="NX604" s="33"/>
      <c r="NY604" s="33"/>
      <c r="NZ604" s="33"/>
      <c r="OA604" s="33"/>
      <c r="OB604" s="33"/>
      <c r="OC604" s="33"/>
      <c r="OD604" s="33"/>
      <c r="OE604" s="33"/>
      <c r="OF604" s="33"/>
      <c r="OG604" s="33"/>
      <c r="OH604" s="33"/>
      <c r="OI604" s="33"/>
      <c r="OJ604" s="33"/>
      <c r="OK604" s="33"/>
      <c r="OL604" s="33"/>
      <c r="OM604" s="33"/>
      <c r="ON604" s="33"/>
      <c r="OO604" s="33"/>
      <c r="OP604" s="33"/>
      <c r="OQ604" s="33"/>
      <c r="OR604" s="33"/>
      <c r="OS604" s="33"/>
      <c r="OT604" s="33"/>
      <c r="OU604" s="33"/>
      <c r="OV604" s="33"/>
      <c r="OW604" s="33"/>
      <c r="OX604" s="33"/>
      <c r="OY604" s="33"/>
      <c r="OZ604" s="33"/>
      <c r="PA604" s="33"/>
      <c r="PB604" s="33"/>
      <c r="PC604" s="33"/>
      <c r="PD604" s="33"/>
      <c r="PE604" s="33"/>
      <c r="PF604" s="33"/>
      <c r="PG604" s="33"/>
      <c r="PH604" s="33"/>
      <c r="PI604" s="33"/>
      <c r="PJ604" s="33"/>
      <c r="PK604" s="33"/>
      <c r="PL604" s="33"/>
      <c r="PM604" s="33"/>
      <c r="PN604" s="33"/>
      <c r="PO604" s="33"/>
      <c r="PP604" s="33"/>
      <c r="PQ604" s="33"/>
      <c r="PR604" s="33"/>
      <c r="PS604" s="33"/>
      <c r="PT604" s="33"/>
      <c r="PU604" s="33"/>
      <c r="PV604" s="33"/>
      <c r="PW604" s="33"/>
      <c r="PX604" s="33"/>
      <c r="PY604" s="33"/>
      <c r="PZ604" s="33"/>
      <c r="QA604" s="33"/>
      <c r="QB604" s="33"/>
      <c r="QC604" s="33"/>
      <c r="QD604" s="33"/>
      <c r="QE604" s="33"/>
      <c r="QF604" s="33"/>
      <c r="QG604" s="33"/>
      <c r="QH604" s="33"/>
      <c r="QI604" s="33"/>
      <c r="QJ604" s="33"/>
      <c r="QK604" s="33"/>
      <c r="QL604" s="33"/>
      <c r="QM604" s="33"/>
      <c r="QN604" s="33"/>
      <c r="QO604" s="33"/>
      <c r="QP604" s="33"/>
      <c r="QQ604" s="33"/>
      <c r="QR604" s="33"/>
      <c r="QS604" s="33"/>
      <c r="QT604" s="33"/>
      <c r="QU604" s="33"/>
      <c r="QV604" s="33"/>
      <c r="QW604" s="33"/>
      <c r="QX604" s="33"/>
      <c r="QY604" s="33"/>
      <c r="QZ604" s="33"/>
      <c r="RA604" s="33"/>
      <c r="RB604" s="33"/>
      <c r="RC604" s="33"/>
      <c r="RD604" s="33"/>
      <c r="RE604" s="33"/>
      <c r="RF604" s="33"/>
      <c r="RG604" s="33"/>
      <c r="RH604" s="33"/>
      <c r="RI604" s="33"/>
      <c r="RJ604" s="33"/>
      <c r="RK604" s="33"/>
      <c r="RL604" s="33"/>
      <c r="RM604" s="33"/>
      <c r="RN604" s="33"/>
      <c r="RO604" s="33"/>
      <c r="RP604" s="33"/>
      <c r="RQ604" s="33"/>
      <c r="RR604" s="33"/>
      <c r="RS604" s="33"/>
      <c r="RT604" s="33"/>
      <c r="RU604" s="33"/>
      <c r="RV604" s="33"/>
      <c r="RW604" s="33"/>
      <c r="RX604" s="33"/>
      <c r="RY604" s="33"/>
      <c r="RZ604" s="33"/>
      <c r="SA604" s="33"/>
      <c r="SB604" s="33"/>
      <c r="SC604" s="33"/>
      <c r="SD604" s="33"/>
      <c r="SE604" s="33"/>
      <c r="SF604" s="33"/>
      <c r="SG604" s="33"/>
      <c r="SH604" s="33"/>
      <c r="SI604" s="33"/>
      <c r="SJ604" s="33"/>
      <c r="SK604" s="33"/>
      <c r="SL604" s="33"/>
      <c r="SM604" s="33"/>
      <c r="SN604" s="33"/>
      <c r="SO604" s="33"/>
      <c r="SP604" s="33"/>
      <c r="SQ604" s="33"/>
      <c r="SR604" s="33"/>
      <c r="SS604" s="33"/>
      <c r="ST604" s="33"/>
      <c r="SU604" s="33"/>
      <c r="SV604" s="33"/>
      <c r="SW604" s="33"/>
      <c r="SX604" s="33"/>
      <c r="SY604" s="33"/>
      <c r="SZ604" s="33"/>
      <c r="TA604" s="33"/>
      <c r="TB604" s="33"/>
      <c r="TC604" s="33"/>
      <c r="TD604" s="33"/>
      <c r="TE604" s="33"/>
      <c r="TF604" s="33"/>
      <c r="TG604" s="33"/>
      <c r="TH604" s="33"/>
      <c r="TI604" s="33"/>
      <c r="TJ604" s="33"/>
      <c r="TK604" s="33"/>
      <c r="TL604" s="33"/>
      <c r="TM604" s="33"/>
      <c r="TN604" s="33"/>
      <c r="TO604" s="33"/>
      <c r="TP604" s="33"/>
      <c r="TQ604" s="33"/>
      <c r="TR604" s="33"/>
      <c r="TS604" s="33"/>
      <c r="TT604" s="33"/>
      <c r="TU604" s="33"/>
      <c r="TV604" s="33"/>
      <c r="TW604" s="33"/>
      <c r="TX604" s="33"/>
      <c r="TY604" s="33"/>
      <c r="TZ604" s="33"/>
      <c r="UA604" s="33"/>
      <c r="UB604" s="33"/>
      <c r="UC604" s="33"/>
      <c r="UD604" s="33"/>
      <c r="UE604" s="33"/>
      <c r="UF604" s="33"/>
      <c r="UG604" s="33"/>
      <c r="UH604" s="33"/>
      <c r="UI604" s="33"/>
      <c r="UJ604" s="33"/>
      <c r="UK604" s="33"/>
      <c r="UL604" s="33"/>
    </row>
    <row r="605" spans="1:558" s="13" customFormat="1" x14ac:dyDescent="0.25">
      <c r="A605" s="54">
        <v>599</v>
      </c>
      <c r="B605" s="24" t="s">
        <v>685</v>
      </c>
      <c r="C605" s="54" t="s">
        <v>913</v>
      </c>
      <c r="D605" s="80" t="s">
        <v>678</v>
      </c>
      <c r="E605" s="80" t="s">
        <v>843</v>
      </c>
      <c r="F605" s="86" t="s">
        <v>921</v>
      </c>
      <c r="G605" s="35">
        <v>75000</v>
      </c>
      <c r="H605" s="102">
        <v>6309.38</v>
      </c>
      <c r="I605" s="25">
        <v>25</v>
      </c>
      <c r="J605" s="97">
        <v>2152.5</v>
      </c>
      <c r="K605" s="63">
        <f t="shared" si="75"/>
        <v>5324.9999999999991</v>
      </c>
      <c r="L605" s="36">
        <f t="shared" si="76"/>
        <v>825.00000000000011</v>
      </c>
      <c r="M605" s="73">
        <v>2280</v>
      </c>
      <c r="N605" s="35">
        <f t="shared" si="77"/>
        <v>5317.5</v>
      </c>
      <c r="O605" s="35"/>
      <c r="P605" s="35">
        <f t="shared" si="78"/>
        <v>4432.5</v>
      </c>
      <c r="Q605" s="25">
        <f t="shared" si="79"/>
        <v>10766.880000000001</v>
      </c>
      <c r="R605" s="35">
        <f t="shared" si="80"/>
        <v>11467.5</v>
      </c>
      <c r="S605" s="35">
        <f t="shared" si="74"/>
        <v>64233.119999999995</v>
      </c>
      <c r="T605" s="37" t="s">
        <v>44</v>
      </c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  <c r="LD605" s="33"/>
      <c r="LE605" s="33"/>
      <c r="LF605" s="33"/>
      <c r="LG605" s="33"/>
      <c r="LH605" s="33"/>
      <c r="LI605" s="33"/>
      <c r="LJ605" s="33"/>
      <c r="LK605" s="33"/>
      <c r="LL605" s="33"/>
      <c r="LM605" s="33"/>
      <c r="LN605" s="33"/>
      <c r="LO605" s="33"/>
      <c r="LP605" s="33"/>
      <c r="LQ605" s="33"/>
      <c r="LR605" s="33"/>
      <c r="LS605" s="33"/>
      <c r="LT605" s="33"/>
      <c r="LU605" s="33"/>
      <c r="LV605" s="33"/>
      <c r="LW605" s="33"/>
      <c r="LX605" s="33"/>
      <c r="LY605" s="33"/>
      <c r="LZ605" s="33"/>
      <c r="MA605" s="33"/>
      <c r="MB605" s="33"/>
      <c r="MC605" s="33"/>
      <c r="MD605" s="33"/>
      <c r="ME605" s="33"/>
      <c r="MF605" s="33"/>
      <c r="MG605" s="33"/>
      <c r="MH605" s="33"/>
      <c r="MI605" s="33"/>
      <c r="MJ605" s="33"/>
      <c r="MK605" s="33"/>
      <c r="ML605" s="33"/>
      <c r="MM605" s="33"/>
      <c r="MN605" s="33"/>
      <c r="MO605" s="33"/>
      <c r="MP605" s="33"/>
      <c r="MQ605" s="33"/>
      <c r="MR605" s="33"/>
      <c r="MS605" s="33"/>
      <c r="MT605" s="33"/>
      <c r="MU605" s="33"/>
      <c r="MV605" s="33"/>
      <c r="MW605" s="33"/>
      <c r="MX605" s="33"/>
      <c r="MY605" s="33"/>
      <c r="MZ605" s="33"/>
      <c r="NA605" s="33"/>
      <c r="NB605" s="33"/>
      <c r="NC605" s="33"/>
      <c r="ND605" s="33"/>
      <c r="NE605" s="33"/>
      <c r="NF605" s="33"/>
      <c r="NG605" s="33"/>
      <c r="NH605" s="33"/>
      <c r="NI605" s="33"/>
      <c r="NJ605" s="33"/>
      <c r="NK605" s="33"/>
      <c r="NL605" s="33"/>
      <c r="NM605" s="33"/>
      <c r="NN605" s="33"/>
      <c r="NO605" s="33"/>
      <c r="NP605" s="33"/>
      <c r="NQ605" s="33"/>
      <c r="NR605" s="33"/>
      <c r="NS605" s="33"/>
      <c r="NT605" s="33"/>
      <c r="NU605" s="33"/>
      <c r="NV605" s="33"/>
      <c r="NW605" s="33"/>
      <c r="NX605" s="33"/>
      <c r="NY605" s="33"/>
      <c r="NZ605" s="33"/>
      <c r="OA605" s="33"/>
      <c r="OB605" s="33"/>
      <c r="OC605" s="33"/>
      <c r="OD605" s="33"/>
      <c r="OE605" s="33"/>
      <c r="OF605" s="33"/>
      <c r="OG605" s="33"/>
      <c r="OH605" s="33"/>
      <c r="OI605" s="33"/>
      <c r="OJ605" s="33"/>
      <c r="OK605" s="33"/>
      <c r="OL605" s="33"/>
      <c r="OM605" s="33"/>
      <c r="ON605" s="33"/>
      <c r="OO605" s="33"/>
      <c r="OP605" s="33"/>
      <c r="OQ605" s="33"/>
      <c r="OR605" s="33"/>
      <c r="OS605" s="33"/>
      <c r="OT605" s="33"/>
      <c r="OU605" s="33"/>
      <c r="OV605" s="33"/>
      <c r="OW605" s="33"/>
      <c r="OX605" s="33"/>
      <c r="OY605" s="33"/>
      <c r="OZ605" s="33"/>
      <c r="PA605" s="33"/>
      <c r="PB605" s="33"/>
      <c r="PC605" s="33"/>
      <c r="PD605" s="33"/>
      <c r="PE605" s="33"/>
      <c r="PF605" s="33"/>
      <c r="PG605" s="33"/>
      <c r="PH605" s="33"/>
      <c r="PI605" s="33"/>
      <c r="PJ605" s="33"/>
      <c r="PK605" s="33"/>
      <c r="PL605" s="33"/>
      <c r="PM605" s="33"/>
      <c r="PN605" s="33"/>
      <c r="PO605" s="33"/>
      <c r="PP605" s="33"/>
      <c r="PQ605" s="33"/>
      <c r="PR605" s="33"/>
      <c r="PS605" s="33"/>
      <c r="PT605" s="33"/>
      <c r="PU605" s="33"/>
      <c r="PV605" s="33"/>
      <c r="PW605" s="33"/>
      <c r="PX605" s="33"/>
      <c r="PY605" s="33"/>
      <c r="PZ605" s="33"/>
      <c r="QA605" s="33"/>
      <c r="QB605" s="33"/>
      <c r="QC605" s="33"/>
      <c r="QD605" s="33"/>
      <c r="QE605" s="33"/>
      <c r="QF605" s="33"/>
      <c r="QG605" s="33"/>
      <c r="QH605" s="33"/>
      <c r="QI605" s="33"/>
      <c r="QJ605" s="33"/>
      <c r="QK605" s="33"/>
      <c r="QL605" s="33"/>
      <c r="QM605" s="33"/>
      <c r="QN605" s="33"/>
      <c r="QO605" s="33"/>
      <c r="QP605" s="33"/>
      <c r="QQ605" s="33"/>
      <c r="QR605" s="33"/>
      <c r="QS605" s="33"/>
      <c r="QT605" s="33"/>
      <c r="QU605" s="33"/>
      <c r="QV605" s="33"/>
      <c r="QW605" s="33"/>
      <c r="QX605" s="33"/>
      <c r="QY605" s="33"/>
      <c r="QZ605" s="33"/>
      <c r="RA605" s="33"/>
      <c r="RB605" s="33"/>
      <c r="RC605" s="33"/>
      <c r="RD605" s="33"/>
      <c r="RE605" s="33"/>
      <c r="RF605" s="33"/>
      <c r="RG605" s="33"/>
      <c r="RH605" s="33"/>
      <c r="RI605" s="33"/>
      <c r="RJ605" s="33"/>
      <c r="RK605" s="33"/>
      <c r="RL605" s="33"/>
      <c r="RM605" s="33"/>
      <c r="RN605" s="33"/>
      <c r="RO605" s="33"/>
      <c r="RP605" s="33"/>
      <c r="RQ605" s="33"/>
      <c r="RR605" s="33"/>
      <c r="RS605" s="33"/>
      <c r="RT605" s="33"/>
      <c r="RU605" s="33"/>
      <c r="RV605" s="33"/>
      <c r="RW605" s="33"/>
      <c r="RX605" s="33"/>
      <c r="RY605" s="33"/>
      <c r="RZ605" s="33"/>
      <c r="SA605" s="33"/>
      <c r="SB605" s="33"/>
      <c r="SC605" s="33"/>
      <c r="SD605" s="33"/>
      <c r="SE605" s="33"/>
      <c r="SF605" s="33"/>
      <c r="SG605" s="33"/>
      <c r="SH605" s="33"/>
      <c r="SI605" s="33"/>
      <c r="SJ605" s="33"/>
      <c r="SK605" s="33"/>
      <c r="SL605" s="33"/>
      <c r="SM605" s="33"/>
      <c r="SN605" s="33"/>
      <c r="SO605" s="33"/>
      <c r="SP605" s="33"/>
      <c r="SQ605" s="33"/>
      <c r="SR605" s="33"/>
      <c r="SS605" s="33"/>
      <c r="ST605" s="33"/>
      <c r="SU605" s="33"/>
      <c r="SV605" s="33"/>
      <c r="SW605" s="33"/>
      <c r="SX605" s="33"/>
      <c r="SY605" s="33"/>
      <c r="SZ605" s="33"/>
      <c r="TA605" s="33"/>
      <c r="TB605" s="33"/>
      <c r="TC605" s="33"/>
      <c r="TD605" s="33"/>
      <c r="TE605" s="33"/>
      <c r="TF605" s="33"/>
      <c r="TG605" s="33"/>
      <c r="TH605" s="33"/>
      <c r="TI605" s="33"/>
      <c r="TJ605" s="33"/>
      <c r="TK605" s="33"/>
      <c r="TL605" s="33"/>
      <c r="TM605" s="33"/>
      <c r="TN605" s="33"/>
      <c r="TO605" s="33"/>
      <c r="TP605" s="33"/>
      <c r="TQ605" s="33"/>
      <c r="TR605" s="33"/>
      <c r="TS605" s="33"/>
      <c r="TT605" s="33"/>
      <c r="TU605" s="33"/>
      <c r="TV605" s="33"/>
      <c r="TW605" s="33"/>
      <c r="TX605" s="33"/>
      <c r="TY605" s="33"/>
      <c r="TZ605" s="33"/>
      <c r="UA605" s="33"/>
      <c r="UB605" s="33"/>
      <c r="UC605" s="33"/>
      <c r="UD605" s="33"/>
      <c r="UE605" s="33"/>
      <c r="UF605" s="33"/>
      <c r="UG605" s="33"/>
      <c r="UH605" s="33"/>
      <c r="UI605" s="33"/>
      <c r="UJ605" s="33"/>
      <c r="UK605" s="33"/>
      <c r="UL605" s="33"/>
    </row>
    <row r="606" spans="1:558" s="13" customFormat="1" x14ac:dyDescent="0.25">
      <c r="A606" s="54">
        <v>600</v>
      </c>
      <c r="B606" s="24" t="s">
        <v>689</v>
      </c>
      <c r="C606" s="54" t="s">
        <v>912</v>
      </c>
      <c r="D606" s="80" t="s">
        <v>678</v>
      </c>
      <c r="E606" s="80" t="s">
        <v>150</v>
      </c>
      <c r="F606" s="86" t="s">
        <v>921</v>
      </c>
      <c r="G606" s="35">
        <v>70000</v>
      </c>
      <c r="H606" s="102">
        <v>4682.29</v>
      </c>
      <c r="I606" s="25">
        <v>25</v>
      </c>
      <c r="J606" s="97">
        <v>2009</v>
      </c>
      <c r="K606" s="63">
        <f t="shared" si="75"/>
        <v>4970</v>
      </c>
      <c r="L606" s="36">
        <f t="shared" si="76"/>
        <v>770.00000000000011</v>
      </c>
      <c r="M606" s="73">
        <v>2128</v>
      </c>
      <c r="N606" s="35">
        <f t="shared" si="77"/>
        <v>4963</v>
      </c>
      <c r="O606" s="35"/>
      <c r="P606" s="35">
        <f t="shared" si="78"/>
        <v>4137</v>
      </c>
      <c r="Q606" s="25">
        <f t="shared" si="79"/>
        <v>8844.2900000000009</v>
      </c>
      <c r="R606" s="35">
        <f t="shared" si="80"/>
        <v>10703</v>
      </c>
      <c r="S606" s="35">
        <f t="shared" si="74"/>
        <v>61155.71</v>
      </c>
      <c r="T606" s="37" t="s">
        <v>44</v>
      </c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  <c r="LD606" s="33"/>
      <c r="LE606" s="33"/>
      <c r="LF606" s="33"/>
      <c r="LG606" s="33"/>
      <c r="LH606" s="33"/>
      <c r="LI606" s="33"/>
      <c r="LJ606" s="33"/>
      <c r="LK606" s="33"/>
      <c r="LL606" s="33"/>
      <c r="LM606" s="33"/>
      <c r="LN606" s="33"/>
      <c r="LO606" s="33"/>
      <c r="LP606" s="33"/>
      <c r="LQ606" s="33"/>
      <c r="LR606" s="33"/>
      <c r="LS606" s="33"/>
      <c r="LT606" s="33"/>
      <c r="LU606" s="33"/>
      <c r="LV606" s="33"/>
      <c r="LW606" s="33"/>
      <c r="LX606" s="33"/>
      <c r="LY606" s="33"/>
      <c r="LZ606" s="33"/>
      <c r="MA606" s="33"/>
      <c r="MB606" s="33"/>
      <c r="MC606" s="33"/>
      <c r="MD606" s="33"/>
      <c r="ME606" s="33"/>
      <c r="MF606" s="33"/>
      <c r="MG606" s="33"/>
      <c r="MH606" s="33"/>
      <c r="MI606" s="33"/>
      <c r="MJ606" s="33"/>
      <c r="MK606" s="33"/>
      <c r="ML606" s="33"/>
      <c r="MM606" s="33"/>
      <c r="MN606" s="33"/>
      <c r="MO606" s="33"/>
      <c r="MP606" s="33"/>
      <c r="MQ606" s="33"/>
      <c r="MR606" s="33"/>
      <c r="MS606" s="33"/>
      <c r="MT606" s="33"/>
      <c r="MU606" s="33"/>
      <c r="MV606" s="33"/>
      <c r="MW606" s="33"/>
      <c r="MX606" s="33"/>
      <c r="MY606" s="33"/>
      <c r="MZ606" s="33"/>
      <c r="NA606" s="33"/>
      <c r="NB606" s="33"/>
      <c r="NC606" s="33"/>
      <c r="ND606" s="33"/>
      <c r="NE606" s="33"/>
      <c r="NF606" s="33"/>
      <c r="NG606" s="33"/>
      <c r="NH606" s="33"/>
      <c r="NI606" s="33"/>
      <c r="NJ606" s="33"/>
      <c r="NK606" s="33"/>
      <c r="NL606" s="33"/>
      <c r="NM606" s="33"/>
      <c r="NN606" s="33"/>
      <c r="NO606" s="33"/>
      <c r="NP606" s="33"/>
      <c r="NQ606" s="33"/>
      <c r="NR606" s="33"/>
      <c r="NS606" s="33"/>
      <c r="NT606" s="33"/>
      <c r="NU606" s="33"/>
      <c r="NV606" s="33"/>
      <c r="NW606" s="33"/>
      <c r="NX606" s="33"/>
      <c r="NY606" s="33"/>
      <c r="NZ606" s="33"/>
      <c r="OA606" s="33"/>
      <c r="OB606" s="33"/>
      <c r="OC606" s="33"/>
      <c r="OD606" s="33"/>
      <c r="OE606" s="33"/>
      <c r="OF606" s="33"/>
      <c r="OG606" s="33"/>
      <c r="OH606" s="33"/>
      <c r="OI606" s="33"/>
      <c r="OJ606" s="33"/>
      <c r="OK606" s="33"/>
      <c r="OL606" s="33"/>
      <c r="OM606" s="33"/>
      <c r="ON606" s="33"/>
      <c r="OO606" s="33"/>
      <c r="OP606" s="33"/>
      <c r="OQ606" s="33"/>
      <c r="OR606" s="33"/>
      <c r="OS606" s="33"/>
      <c r="OT606" s="33"/>
      <c r="OU606" s="33"/>
      <c r="OV606" s="33"/>
      <c r="OW606" s="33"/>
      <c r="OX606" s="33"/>
      <c r="OY606" s="33"/>
      <c r="OZ606" s="33"/>
      <c r="PA606" s="33"/>
      <c r="PB606" s="33"/>
      <c r="PC606" s="33"/>
      <c r="PD606" s="33"/>
      <c r="PE606" s="33"/>
      <c r="PF606" s="33"/>
      <c r="PG606" s="33"/>
      <c r="PH606" s="33"/>
      <c r="PI606" s="33"/>
      <c r="PJ606" s="33"/>
      <c r="PK606" s="33"/>
      <c r="PL606" s="33"/>
      <c r="PM606" s="33"/>
      <c r="PN606" s="33"/>
      <c r="PO606" s="33"/>
      <c r="PP606" s="33"/>
      <c r="PQ606" s="33"/>
      <c r="PR606" s="33"/>
      <c r="PS606" s="33"/>
      <c r="PT606" s="33"/>
      <c r="PU606" s="33"/>
      <c r="PV606" s="33"/>
      <c r="PW606" s="33"/>
      <c r="PX606" s="33"/>
      <c r="PY606" s="33"/>
      <c r="PZ606" s="33"/>
      <c r="QA606" s="33"/>
      <c r="QB606" s="33"/>
      <c r="QC606" s="33"/>
      <c r="QD606" s="33"/>
      <c r="QE606" s="33"/>
      <c r="QF606" s="33"/>
      <c r="QG606" s="33"/>
      <c r="QH606" s="33"/>
      <c r="QI606" s="33"/>
      <c r="QJ606" s="33"/>
      <c r="QK606" s="33"/>
      <c r="QL606" s="33"/>
      <c r="QM606" s="33"/>
      <c r="QN606" s="33"/>
      <c r="QO606" s="33"/>
      <c r="QP606" s="33"/>
      <c r="QQ606" s="33"/>
      <c r="QR606" s="33"/>
      <c r="QS606" s="33"/>
      <c r="QT606" s="33"/>
      <c r="QU606" s="33"/>
      <c r="QV606" s="33"/>
      <c r="QW606" s="33"/>
      <c r="QX606" s="33"/>
      <c r="QY606" s="33"/>
      <c r="QZ606" s="33"/>
      <c r="RA606" s="33"/>
      <c r="RB606" s="33"/>
      <c r="RC606" s="33"/>
      <c r="RD606" s="33"/>
      <c r="RE606" s="33"/>
      <c r="RF606" s="33"/>
      <c r="RG606" s="33"/>
      <c r="RH606" s="33"/>
      <c r="RI606" s="33"/>
      <c r="RJ606" s="33"/>
      <c r="RK606" s="33"/>
      <c r="RL606" s="33"/>
      <c r="RM606" s="33"/>
      <c r="RN606" s="33"/>
      <c r="RO606" s="33"/>
      <c r="RP606" s="33"/>
      <c r="RQ606" s="33"/>
      <c r="RR606" s="33"/>
      <c r="RS606" s="33"/>
      <c r="RT606" s="33"/>
      <c r="RU606" s="33"/>
      <c r="RV606" s="33"/>
      <c r="RW606" s="33"/>
      <c r="RX606" s="33"/>
      <c r="RY606" s="33"/>
      <c r="RZ606" s="33"/>
      <c r="SA606" s="33"/>
      <c r="SB606" s="33"/>
      <c r="SC606" s="33"/>
      <c r="SD606" s="33"/>
      <c r="SE606" s="33"/>
      <c r="SF606" s="33"/>
      <c r="SG606" s="33"/>
      <c r="SH606" s="33"/>
      <c r="SI606" s="33"/>
      <c r="SJ606" s="33"/>
      <c r="SK606" s="33"/>
      <c r="SL606" s="33"/>
      <c r="SM606" s="33"/>
      <c r="SN606" s="33"/>
      <c r="SO606" s="33"/>
      <c r="SP606" s="33"/>
      <c r="SQ606" s="33"/>
      <c r="SR606" s="33"/>
      <c r="SS606" s="33"/>
      <c r="ST606" s="33"/>
      <c r="SU606" s="33"/>
      <c r="SV606" s="33"/>
      <c r="SW606" s="33"/>
      <c r="SX606" s="33"/>
      <c r="SY606" s="33"/>
      <c r="SZ606" s="33"/>
      <c r="TA606" s="33"/>
      <c r="TB606" s="33"/>
      <c r="TC606" s="33"/>
      <c r="TD606" s="33"/>
      <c r="TE606" s="33"/>
      <c r="TF606" s="33"/>
      <c r="TG606" s="33"/>
      <c r="TH606" s="33"/>
      <c r="TI606" s="33"/>
      <c r="TJ606" s="33"/>
      <c r="TK606" s="33"/>
      <c r="TL606" s="33"/>
      <c r="TM606" s="33"/>
      <c r="TN606" s="33"/>
      <c r="TO606" s="33"/>
      <c r="TP606" s="33"/>
      <c r="TQ606" s="33"/>
      <c r="TR606" s="33"/>
      <c r="TS606" s="33"/>
      <c r="TT606" s="33"/>
      <c r="TU606" s="33"/>
      <c r="TV606" s="33"/>
      <c r="TW606" s="33"/>
      <c r="TX606" s="33"/>
      <c r="TY606" s="33"/>
      <c r="TZ606" s="33"/>
      <c r="UA606" s="33"/>
      <c r="UB606" s="33"/>
      <c r="UC606" s="33"/>
      <c r="UD606" s="33"/>
      <c r="UE606" s="33"/>
      <c r="UF606" s="33"/>
      <c r="UG606" s="33"/>
      <c r="UH606" s="33"/>
      <c r="UI606" s="33"/>
      <c r="UJ606" s="33"/>
      <c r="UK606" s="33"/>
      <c r="UL606" s="33"/>
    </row>
    <row r="607" spans="1:558" s="13" customFormat="1" x14ac:dyDescent="0.25">
      <c r="A607" s="54">
        <v>601</v>
      </c>
      <c r="B607" s="24" t="s">
        <v>690</v>
      </c>
      <c r="C607" s="54" t="s">
        <v>912</v>
      </c>
      <c r="D607" s="80" t="s">
        <v>678</v>
      </c>
      <c r="E607" s="80" t="s">
        <v>150</v>
      </c>
      <c r="F607" s="86" t="s">
        <v>921</v>
      </c>
      <c r="G607" s="35">
        <v>70000</v>
      </c>
      <c r="H607" s="102">
        <v>5025.38</v>
      </c>
      <c r="I607" s="25">
        <v>25</v>
      </c>
      <c r="J607" s="97">
        <v>2009</v>
      </c>
      <c r="K607" s="63">
        <f t="shared" si="75"/>
        <v>4970</v>
      </c>
      <c r="L607" s="36">
        <f t="shared" si="76"/>
        <v>770.00000000000011</v>
      </c>
      <c r="M607" s="73">
        <v>2128</v>
      </c>
      <c r="N607" s="35">
        <f t="shared" si="77"/>
        <v>4963</v>
      </c>
      <c r="O607" s="35"/>
      <c r="P607" s="35">
        <f t="shared" si="78"/>
        <v>4137</v>
      </c>
      <c r="Q607" s="25">
        <f t="shared" si="79"/>
        <v>9187.380000000001</v>
      </c>
      <c r="R607" s="35">
        <f t="shared" si="80"/>
        <v>10703</v>
      </c>
      <c r="S607" s="35">
        <f t="shared" si="74"/>
        <v>60812.619999999995</v>
      </c>
      <c r="T607" s="37" t="s">
        <v>44</v>
      </c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  <c r="LD607" s="33"/>
      <c r="LE607" s="33"/>
      <c r="LF607" s="33"/>
      <c r="LG607" s="33"/>
      <c r="LH607" s="33"/>
      <c r="LI607" s="33"/>
      <c r="LJ607" s="33"/>
      <c r="LK607" s="33"/>
      <c r="LL607" s="33"/>
      <c r="LM607" s="33"/>
      <c r="LN607" s="33"/>
      <c r="LO607" s="33"/>
      <c r="LP607" s="33"/>
      <c r="LQ607" s="33"/>
      <c r="LR607" s="33"/>
      <c r="LS607" s="33"/>
      <c r="LT607" s="33"/>
      <c r="LU607" s="33"/>
      <c r="LV607" s="33"/>
      <c r="LW607" s="33"/>
      <c r="LX607" s="33"/>
      <c r="LY607" s="33"/>
      <c r="LZ607" s="33"/>
      <c r="MA607" s="33"/>
      <c r="MB607" s="33"/>
      <c r="MC607" s="33"/>
      <c r="MD607" s="33"/>
      <c r="ME607" s="33"/>
      <c r="MF607" s="33"/>
      <c r="MG607" s="33"/>
      <c r="MH607" s="33"/>
      <c r="MI607" s="33"/>
      <c r="MJ607" s="33"/>
      <c r="MK607" s="33"/>
      <c r="ML607" s="33"/>
      <c r="MM607" s="33"/>
      <c r="MN607" s="33"/>
      <c r="MO607" s="33"/>
      <c r="MP607" s="33"/>
      <c r="MQ607" s="33"/>
      <c r="MR607" s="33"/>
      <c r="MS607" s="33"/>
      <c r="MT607" s="33"/>
      <c r="MU607" s="33"/>
      <c r="MV607" s="33"/>
      <c r="MW607" s="33"/>
      <c r="MX607" s="33"/>
      <c r="MY607" s="33"/>
      <c r="MZ607" s="33"/>
      <c r="NA607" s="33"/>
      <c r="NB607" s="33"/>
      <c r="NC607" s="33"/>
      <c r="ND607" s="33"/>
      <c r="NE607" s="33"/>
      <c r="NF607" s="33"/>
      <c r="NG607" s="33"/>
      <c r="NH607" s="33"/>
      <c r="NI607" s="33"/>
      <c r="NJ607" s="33"/>
      <c r="NK607" s="33"/>
      <c r="NL607" s="33"/>
      <c r="NM607" s="33"/>
      <c r="NN607" s="33"/>
      <c r="NO607" s="33"/>
      <c r="NP607" s="33"/>
      <c r="NQ607" s="33"/>
      <c r="NR607" s="33"/>
      <c r="NS607" s="33"/>
      <c r="NT607" s="33"/>
      <c r="NU607" s="33"/>
      <c r="NV607" s="33"/>
      <c r="NW607" s="33"/>
      <c r="NX607" s="33"/>
      <c r="NY607" s="33"/>
      <c r="NZ607" s="33"/>
      <c r="OA607" s="33"/>
      <c r="OB607" s="33"/>
      <c r="OC607" s="33"/>
      <c r="OD607" s="33"/>
      <c r="OE607" s="33"/>
      <c r="OF607" s="33"/>
      <c r="OG607" s="33"/>
      <c r="OH607" s="33"/>
      <c r="OI607" s="33"/>
      <c r="OJ607" s="33"/>
      <c r="OK607" s="33"/>
      <c r="OL607" s="33"/>
      <c r="OM607" s="33"/>
      <c r="ON607" s="33"/>
      <c r="OO607" s="33"/>
      <c r="OP607" s="33"/>
      <c r="OQ607" s="33"/>
      <c r="OR607" s="33"/>
      <c r="OS607" s="33"/>
      <c r="OT607" s="33"/>
      <c r="OU607" s="33"/>
      <c r="OV607" s="33"/>
      <c r="OW607" s="33"/>
      <c r="OX607" s="33"/>
      <c r="OY607" s="33"/>
      <c r="OZ607" s="33"/>
      <c r="PA607" s="33"/>
      <c r="PB607" s="33"/>
      <c r="PC607" s="33"/>
      <c r="PD607" s="33"/>
      <c r="PE607" s="33"/>
      <c r="PF607" s="33"/>
      <c r="PG607" s="33"/>
      <c r="PH607" s="33"/>
      <c r="PI607" s="33"/>
      <c r="PJ607" s="33"/>
      <c r="PK607" s="33"/>
      <c r="PL607" s="33"/>
      <c r="PM607" s="33"/>
      <c r="PN607" s="33"/>
      <c r="PO607" s="33"/>
      <c r="PP607" s="33"/>
      <c r="PQ607" s="33"/>
      <c r="PR607" s="33"/>
      <c r="PS607" s="33"/>
      <c r="PT607" s="33"/>
      <c r="PU607" s="33"/>
      <c r="PV607" s="33"/>
      <c r="PW607" s="33"/>
      <c r="PX607" s="33"/>
      <c r="PY607" s="33"/>
      <c r="PZ607" s="33"/>
      <c r="QA607" s="33"/>
      <c r="QB607" s="33"/>
      <c r="QC607" s="33"/>
      <c r="QD607" s="33"/>
      <c r="QE607" s="33"/>
      <c r="QF607" s="33"/>
      <c r="QG607" s="33"/>
      <c r="QH607" s="33"/>
      <c r="QI607" s="33"/>
      <c r="QJ607" s="33"/>
      <c r="QK607" s="33"/>
      <c r="QL607" s="33"/>
      <c r="QM607" s="33"/>
      <c r="QN607" s="33"/>
      <c r="QO607" s="33"/>
      <c r="QP607" s="33"/>
      <c r="QQ607" s="33"/>
      <c r="QR607" s="33"/>
      <c r="QS607" s="33"/>
      <c r="QT607" s="33"/>
      <c r="QU607" s="33"/>
      <c r="QV607" s="33"/>
      <c r="QW607" s="33"/>
      <c r="QX607" s="33"/>
      <c r="QY607" s="33"/>
      <c r="QZ607" s="33"/>
      <c r="RA607" s="33"/>
      <c r="RB607" s="33"/>
      <c r="RC607" s="33"/>
      <c r="RD607" s="33"/>
      <c r="RE607" s="33"/>
      <c r="RF607" s="33"/>
      <c r="RG607" s="33"/>
      <c r="RH607" s="33"/>
      <c r="RI607" s="33"/>
      <c r="RJ607" s="33"/>
      <c r="RK607" s="33"/>
      <c r="RL607" s="33"/>
      <c r="RM607" s="33"/>
      <c r="RN607" s="33"/>
      <c r="RO607" s="33"/>
      <c r="RP607" s="33"/>
      <c r="RQ607" s="33"/>
      <c r="RR607" s="33"/>
      <c r="RS607" s="33"/>
      <c r="RT607" s="33"/>
      <c r="RU607" s="33"/>
      <c r="RV607" s="33"/>
      <c r="RW607" s="33"/>
      <c r="RX607" s="33"/>
      <c r="RY607" s="33"/>
      <c r="RZ607" s="33"/>
      <c r="SA607" s="33"/>
      <c r="SB607" s="33"/>
      <c r="SC607" s="33"/>
      <c r="SD607" s="33"/>
      <c r="SE607" s="33"/>
      <c r="SF607" s="33"/>
      <c r="SG607" s="33"/>
      <c r="SH607" s="33"/>
      <c r="SI607" s="33"/>
      <c r="SJ607" s="33"/>
      <c r="SK607" s="33"/>
      <c r="SL607" s="33"/>
      <c r="SM607" s="33"/>
      <c r="SN607" s="33"/>
      <c r="SO607" s="33"/>
      <c r="SP607" s="33"/>
      <c r="SQ607" s="33"/>
      <c r="SR607" s="33"/>
      <c r="SS607" s="33"/>
      <c r="ST607" s="33"/>
      <c r="SU607" s="33"/>
      <c r="SV607" s="33"/>
      <c r="SW607" s="33"/>
      <c r="SX607" s="33"/>
      <c r="SY607" s="33"/>
      <c r="SZ607" s="33"/>
      <c r="TA607" s="33"/>
      <c r="TB607" s="33"/>
      <c r="TC607" s="33"/>
      <c r="TD607" s="33"/>
      <c r="TE607" s="33"/>
      <c r="TF607" s="33"/>
      <c r="TG607" s="33"/>
      <c r="TH607" s="33"/>
      <c r="TI607" s="33"/>
      <c r="TJ607" s="33"/>
      <c r="TK607" s="33"/>
      <c r="TL607" s="33"/>
      <c r="TM607" s="33"/>
      <c r="TN607" s="33"/>
      <c r="TO607" s="33"/>
      <c r="TP607" s="33"/>
      <c r="TQ607" s="33"/>
      <c r="TR607" s="33"/>
      <c r="TS607" s="33"/>
      <c r="TT607" s="33"/>
      <c r="TU607" s="33"/>
      <c r="TV607" s="33"/>
      <c r="TW607" s="33"/>
      <c r="TX607" s="33"/>
      <c r="TY607" s="33"/>
      <c r="TZ607" s="33"/>
      <c r="UA607" s="33"/>
      <c r="UB607" s="33"/>
      <c r="UC607" s="33"/>
      <c r="UD607" s="33"/>
      <c r="UE607" s="33"/>
      <c r="UF607" s="33"/>
      <c r="UG607" s="33"/>
      <c r="UH607" s="33"/>
      <c r="UI607" s="33"/>
      <c r="UJ607" s="33"/>
      <c r="UK607" s="33"/>
      <c r="UL607" s="33"/>
    </row>
    <row r="608" spans="1:558" s="13" customFormat="1" x14ac:dyDescent="0.25">
      <c r="A608" s="54">
        <v>602</v>
      </c>
      <c r="B608" s="24" t="s">
        <v>687</v>
      </c>
      <c r="C608" s="54" t="s">
        <v>912</v>
      </c>
      <c r="D608" s="80" t="s">
        <v>678</v>
      </c>
      <c r="E608" s="80" t="s">
        <v>150</v>
      </c>
      <c r="F608" s="86" t="s">
        <v>921</v>
      </c>
      <c r="G608" s="35">
        <v>70000</v>
      </c>
      <c r="H608" s="102">
        <v>5368.48</v>
      </c>
      <c r="I608" s="25">
        <v>25</v>
      </c>
      <c r="J608" s="97">
        <v>2009</v>
      </c>
      <c r="K608" s="63">
        <f t="shared" si="75"/>
        <v>4970</v>
      </c>
      <c r="L608" s="36">
        <f t="shared" si="76"/>
        <v>770.00000000000011</v>
      </c>
      <c r="M608" s="73">
        <v>2128</v>
      </c>
      <c r="N608" s="35">
        <f t="shared" si="77"/>
        <v>4963</v>
      </c>
      <c r="O608" s="35"/>
      <c r="P608" s="35">
        <f t="shared" si="78"/>
        <v>4137</v>
      </c>
      <c r="Q608" s="25">
        <f t="shared" si="79"/>
        <v>9530.48</v>
      </c>
      <c r="R608" s="35">
        <f t="shared" si="80"/>
        <v>10703</v>
      </c>
      <c r="S608" s="35">
        <f t="shared" si="74"/>
        <v>60469.520000000004</v>
      </c>
      <c r="T608" s="37" t="s">
        <v>44</v>
      </c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  <c r="LD608" s="33"/>
      <c r="LE608" s="33"/>
      <c r="LF608" s="33"/>
      <c r="LG608" s="33"/>
      <c r="LH608" s="33"/>
      <c r="LI608" s="33"/>
      <c r="LJ608" s="33"/>
      <c r="LK608" s="33"/>
      <c r="LL608" s="33"/>
      <c r="LM608" s="33"/>
      <c r="LN608" s="33"/>
      <c r="LO608" s="33"/>
      <c r="LP608" s="33"/>
      <c r="LQ608" s="33"/>
      <c r="LR608" s="33"/>
      <c r="LS608" s="33"/>
      <c r="LT608" s="33"/>
      <c r="LU608" s="33"/>
      <c r="LV608" s="33"/>
      <c r="LW608" s="33"/>
      <c r="LX608" s="33"/>
      <c r="LY608" s="33"/>
      <c r="LZ608" s="33"/>
      <c r="MA608" s="33"/>
      <c r="MB608" s="33"/>
      <c r="MC608" s="33"/>
      <c r="MD608" s="33"/>
      <c r="ME608" s="33"/>
      <c r="MF608" s="33"/>
      <c r="MG608" s="33"/>
      <c r="MH608" s="33"/>
      <c r="MI608" s="33"/>
      <c r="MJ608" s="33"/>
      <c r="MK608" s="33"/>
      <c r="ML608" s="33"/>
      <c r="MM608" s="33"/>
      <c r="MN608" s="33"/>
      <c r="MO608" s="33"/>
      <c r="MP608" s="33"/>
      <c r="MQ608" s="33"/>
      <c r="MR608" s="33"/>
      <c r="MS608" s="33"/>
      <c r="MT608" s="33"/>
      <c r="MU608" s="33"/>
      <c r="MV608" s="33"/>
      <c r="MW608" s="33"/>
      <c r="MX608" s="33"/>
      <c r="MY608" s="33"/>
      <c r="MZ608" s="33"/>
      <c r="NA608" s="33"/>
      <c r="NB608" s="33"/>
      <c r="NC608" s="33"/>
      <c r="ND608" s="33"/>
      <c r="NE608" s="33"/>
      <c r="NF608" s="33"/>
      <c r="NG608" s="33"/>
      <c r="NH608" s="33"/>
      <c r="NI608" s="33"/>
      <c r="NJ608" s="33"/>
      <c r="NK608" s="33"/>
      <c r="NL608" s="33"/>
      <c r="NM608" s="33"/>
      <c r="NN608" s="33"/>
      <c r="NO608" s="33"/>
      <c r="NP608" s="33"/>
      <c r="NQ608" s="33"/>
      <c r="NR608" s="33"/>
      <c r="NS608" s="33"/>
      <c r="NT608" s="33"/>
      <c r="NU608" s="33"/>
      <c r="NV608" s="33"/>
      <c r="NW608" s="33"/>
      <c r="NX608" s="33"/>
      <c r="NY608" s="33"/>
      <c r="NZ608" s="33"/>
      <c r="OA608" s="33"/>
      <c r="OB608" s="33"/>
      <c r="OC608" s="33"/>
      <c r="OD608" s="33"/>
      <c r="OE608" s="33"/>
      <c r="OF608" s="33"/>
      <c r="OG608" s="33"/>
      <c r="OH608" s="33"/>
      <c r="OI608" s="33"/>
      <c r="OJ608" s="33"/>
      <c r="OK608" s="33"/>
      <c r="OL608" s="33"/>
      <c r="OM608" s="33"/>
      <c r="ON608" s="33"/>
      <c r="OO608" s="33"/>
      <c r="OP608" s="33"/>
      <c r="OQ608" s="33"/>
      <c r="OR608" s="33"/>
      <c r="OS608" s="33"/>
      <c r="OT608" s="33"/>
      <c r="OU608" s="33"/>
      <c r="OV608" s="33"/>
      <c r="OW608" s="33"/>
      <c r="OX608" s="33"/>
      <c r="OY608" s="33"/>
      <c r="OZ608" s="33"/>
      <c r="PA608" s="33"/>
      <c r="PB608" s="33"/>
      <c r="PC608" s="33"/>
      <c r="PD608" s="33"/>
      <c r="PE608" s="33"/>
      <c r="PF608" s="33"/>
      <c r="PG608" s="33"/>
      <c r="PH608" s="33"/>
      <c r="PI608" s="33"/>
      <c r="PJ608" s="33"/>
      <c r="PK608" s="33"/>
      <c r="PL608" s="33"/>
      <c r="PM608" s="33"/>
      <c r="PN608" s="33"/>
      <c r="PO608" s="33"/>
      <c r="PP608" s="33"/>
      <c r="PQ608" s="33"/>
      <c r="PR608" s="33"/>
      <c r="PS608" s="33"/>
      <c r="PT608" s="33"/>
      <c r="PU608" s="33"/>
      <c r="PV608" s="33"/>
      <c r="PW608" s="33"/>
      <c r="PX608" s="33"/>
      <c r="PY608" s="33"/>
      <c r="PZ608" s="33"/>
      <c r="QA608" s="33"/>
      <c r="QB608" s="33"/>
      <c r="QC608" s="33"/>
      <c r="QD608" s="33"/>
      <c r="QE608" s="33"/>
      <c r="QF608" s="33"/>
      <c r="QG608" s="33"/>
      <c r="QH608" s="33"/>
      <c r="QI608" s="33"/>
      <c r="QJ608" s="33"/>
      <c r="QK608" s="33"/>
      <c r="QL608" s="33"/>
      <c r="QM608" s="33"/>
      <c r="QN608" s="33"/>
      <c r="QO608" s="33"/>
      <c r="QP608" s="33"/>
      <c r="QQ608" s="33"/>
      <c r="QR608" s="33"/>
      <c r="QS608" s="33"/>
      <c r="QT608" s="33"/>
      <c r="QU608" s="33"/>
      <c r="QV608" s="33"/>
      <c r="QW608" s="33"/>
      <c r="QX608" s="33"/>
      <c r="QY608" s="33"/>
      <c r="QZ608" s="33"/>
      <c r="RA608" s="33"/>
      <c r="RB608" s="33"/>
      <c r="RC608" s="33"/>
      <c r="RD608" s="33"/>
      <c r="RE608" s="33"/>
      <c r="RF608" s="33"/>
      <c r="RG608" s="33"/>
      <c r="RH608" s="33"/>
      <c r="RI608" s="33"/>
      <c r="RJ608" s="33"/>
      <c r="RK608" s="33"/>
      <c r="RL608" s="33"/>
      <c r="RM608" s="33"/>
      <c r="RN608" s="33"/>
      <c r="RO608" s="33"/>
      <c r="RP608" s="33"/>
      <c r="RQ608" s="33"/>
      <c r="RR608" s="33"/>
      <c r="RS608" s="33"/>
      <c r="RT608" s="33"/>
      <c r="RU608" s="33"/>
      <c r="RV608" s="33"/>
      <c r="RW608" s="33"/>
      <c r="RX608" s="33"/>
      <c r="RY608" s="33"/>
      <c r="RZ608" s="33"/>
      <c r="SA608" s="33"/>
      <c r="SB608" s="33"/>
      <c r="SC608" s="33"/>
      <c r="SD608" s="33"/>
      <c r="SE608" s="33"/>
      <c r="SF608" s="33"/>
      <c r="SG608" s="33"/>
      <c r="SH608" s="33"/>
      <c r="SI608" s="33"/>
      <c r="SJ608" s="33"/>
      <c r="SK608" s="33"/>
      <c r="SL608" s="33"/>
      <c r="SM608" s="33"/>
      <c r="SN608" s="33"/>
      <c r="SO608" s="33"/>
      <c r="SP608" s="33"/>
      <c r="SQ608" s="33"/>
      <c r="SR608" s="33"/>
      <c r="SS608" s="33"/>
      <c r="ST608" s="33"/>
      <c r="SU608" s="33"/>
      <c r="SV608" s="33"/>
      <c r="SW608" s="33"/>
      <c r="SX608" s="33"/>
      <c r="SY608" s="33"/>
      <c r="SZ608" s="33"/>
      <c r="TA608" s="33"/>
      <c r="TB608" s="33"/>
      <c r="TC608" s="33"/>
      <c r="TD608" s="33"/>
      <c r="TE608" s="33"/>
      <c r="TF608" s="33"/>
      <c r="TG608" s="33"/>
      <c r="TH608" s="33"/>
      <c r="TI608" s="33"/>
      <c r="TJ608" s="33"/>
      <c r="TK608" s="33"/>
      <c r="TL608" s="33"/>
      <c r="TM608" s="33"/>
      <c r="TN608" s="33"/>
      <c r="TO608" s="33"/>
      <c r="TP608" s="33"/>
      <c r="TQ608" s="33"/>
      <c r="TR608" s="33"/>
      <c r="TS608" s="33"/>
      <c r="TT608" s="33"/>
      <c r="TU608" s="33"/>
      <c r="TV608" s="33"/>
      <c r="TW608" s="33"/>
      <c r="TX608" s="33"/>
      <c r="TY608" s="33"/>
      <c r="TZ608" s="33"/>
      <c r="UA608" s="33"/>
      <c r="UB608" s="33"/>
      <c r="UC608" s="33"/>
      <c r="UD608" s="33"/>
      <c r="UE608" s="33"/>
      <c r="UF608" s="33"/>
      <c r="UG608" s="33"/>
      <c r="UH608" s="33"/>
      <c r="UI608" s="33"/>
      <c r="UJ608" s="33"/>
      <c r="UK608" s="33"/>
      <c r="UL608" s="33"/>
    </row>
    <row r="609" spans="1:558" s="13" customFormat="1" x14ac:dyDescent="0.25">
      <c r="A609" s="54">
        <v>603</v>
      </c>
      <c r="B609" s="24" t="s">
        <v>683</v>
      </c>
      <c r="C609" s="54" t="s">
        <v>913</v>
      </c>
      <c r="D609" s="80" t="s">
        <v>678</v>
      </c>
      <c r="E609" s="80" t="s">
        <v>174</v>
      </c>
      <c r="F609" s="86" t="s">
        <v>921</v>
      </c>
      <c r="G609" s="35">
        <v>45000</v>
      </c>
      <c r="H609" s="100">
        <v>891.01</v>
      </c>
      <c r="I609" s="25">
        <v>25</v>
      </c>
      <c r="J609" s="97">
        <v>1291.5</v>
      </c>
      <c r="K609" s="63">
        <f t="shared" si="75"/>
        <v>3194.9999999999995</v>
      </c>
      <c r="L609" s="36">
        <f t="shared" si="76"/>
        <v>495.00000000000006</v>
      </c>
      <c r="M609" s="73">
        <v>1368</v>
      </c>
      <c r="N609" s="35">
        <f t="shared" si="77"/>
        <v>3190.5</v>
      </c>
      <c r="O609" s="35"/>
      <c r="P609" s="35">
        <f t="shared" si="78"/>
        <v>2659.5</v>
      </c>
      <c r="Q609" s="25">
        <f t="shared" si="79"/>
        <v>3575.51</v>
      </c>
      <c r="R609" s="35">
        <f t="shared" si="80"/>
        <v>6880.5</v>
      </c>
      <c r="S609" s="35">
        <f t="shared" si="74"/>
        <v>41424.49</v>
      </c>
      <c r="T609" s="37" t="s">
        <v>44</v>
      </c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  <c r="LD609" s="33"/>
      <c r="LE609" s="33"/>
      <c r="LF609" s="33"/>
      <c r="LG609" s="33"/>
      <c r="LH609" s="33"/>
      <c r="LI609" s="33"/>
      <c r="LJ609" s="33"/>
      <c r="LK609" s="33"/>
      <c r="LL609" s="33"/>
      <c r="LM609" s="33"/>
      <c r="LN609" s="33"/>
      <c r="LO609" s="33"/>
      <c r="LP609" s="33"/>
      <c r="LQ609" s="33"/>
      <c r="LR609" s="33"/>
      <c r="LS609" s="33"/>
      <c r="LT609" s="33"/>
      <c r="LU609" s="33"/>
      <c r="LV609" s="33"/>
      <c r="LW609" s="33"/>
      <c r="LX609" s="33"/>
      <c r="LY609" s="33"/>
      <c r="LZ609" s="33"/>
      <c r="MA609" s="33"/>
      <c r="MB609" s="33"/>
      <c r="MC609" s="33"/>
      <c r="MD609" s="33"/>
      <c r="ME609" s="33"/>
      <c r="MF609" s="33"/>
      <c r="MG609" s="33"/>
      <c r="MH609" s="33"/>
      <c r="MI609" s="33"/>
      <c r="MJ609" s="33"/>
      <c r="MK609" s="33"/>
      <c r="ML609" s="33"/>
      <c r="MM609" s="33"/>
      <c r="MN609" s="33"/>
      <c r="MO609" s="33"/>
      <c r="MP609" s="33"/>
      <c r="MQ609" s="33"/>
      <c r="MR609" s="33"/>
      <c r="MS609" s="33"/>
      <c r="MT609" s="33"/>
      <c r="MU609" s="33"/>
      <c r="MV609" s="33"/>
      <c r="MW609" s="33"/>
      <c r="MX609" s="33"/>
      <c r="MY609" s="33"/>
      <c r="MZ609" s="33"/>
      <c r="NA609" s="33"/>
      <c r="NB609" s="33"/>
      <c r="NC609" s="33"/>
      <c r="ND609" s="33"/>
      <c r="NE609" s="33"/>
      <c r="NF609" s="33"/>
      <c r="NG609" s="33"/>
      <c r="NH609" s="33"/>
      <c r="NI609" s="33"/>
      <c r="NJ609" s="33"/>
      <c r="NK609" s="33"/>
      <c r="NL609" s="33"/>
      <c r="NM609" s="33"/>
      <c r="NN609" s="33"/>
      <c r="NO609" s="33"/>
      <c r="NP609" s="33"/>
      <c r="NQ609" s="33"/>
      <c r="NR609" s="33"/>
      <c r="NS609" s="33"/>
      <c r="NT609" s="33"/>
      <c r="NU609" s="33"/>
      <c r="NV609" s="33"/>
      <c r="NW609" s="33"/>
      <c r="NX609" s="33"/>
      <c r="NY609" s="33"/>
      <c r="NZ609" s="33"/>
      <c r="OA609" s="33"/>
      <c r="OB609" s="33"/>
      <c r="OC609" s="33"/>
      <c r="OD609" s="33"/>
      <c r="OE609" s="33"/>
      <c r="OF609" s="33"/>
      <c r="OG609" s="33"/>
      <c r="OH609" s="33"/>
      <c r="OI609" s="33"/>
      <c r="OJ609" s="33"/>
      <c r="OK609" s="33"/>
      <c r="OL609" s="33"/>
      <c r="OM609" s="33"/>
      <c r="ON609" s="33"/>
      <c r="OO609" s="33"/>
      <c r="OP609" s="33"/>
      <c r="OQ609" s="33"/>
      <c r="OR609" s="33"/>
      <c r="OS609" s="33"/>
      <c r="OT609" s="33"/>
      <c r="OU609" s="33"/>
      <c r="OV609" s="33"/>
      <c r="OW609" s="33"/>
      <c r="OX609" s="33"/>
      <c r="OY609" s="33"/>
      <c r="OZ609" s="33"/>
      <c r="PA609" s="33"/>
      <c r="PB609" s="33"/>
      <c r="PC609" s="33"/>
      <c r="PD609" s="33"/>
      <c r="PE609" s="33"/>
      <c r="PF609" s="33"/>
      <c r="PG609" s="33"/>
      <c r="PH609" s="33"/>
      <c r="PI609" s="33"/>
      <c r="PJ609" s="33"/>
      <c r="PK609" s="33"/>
      <c r="PL609" s="33"/>
      <c r="PM609" s="33"/>
      <c r="PN609" s="33"/>
      <c r="PO609" s="33"/>
      <c r="PP609" s="33"/>
      <c r="PQ609" s="33"/>
      <c r="PR609" s="33"/>
      <c r="PS609" s="33"/>
      <c r="PT609" s="33"/>
      <c r="PU609" s="33"/>
      <c r="PV609" s="33"/>
      <c r="PW609" s="33"/>
      <c r="PX609" s="33"/>
      <c r="PY609" s="33"/>
      <c r="PZ609" s="33"/>
      <c r="QA609" s="33"/>
      <c r="QB609" s="33"/>
      <c r="QC609" s="33"/>
      <c r="QD609" s="33"/>
      <c r="QE609" s="33"/>
      <c r="QF609" s="33"/>
      <c r="QG609" s="33"/>
      <c r="QH609" s="33"/>
      <c r="QI609" s="33"/>
      <c r="QJ609" s="33"/>
      <c r="QK609" s="33"/>
      <c r="QL609" s="33"/>
      <c r="QM609" s="33"/>
      <c r="QN609" s="33"/>
      <c r="QO609" s="33"/>
      <c r="QP609" s="33"/>
      <c r="QQ609" s="33"/>
      <c r="QR609" s="33"/>
      <c r="QS609" s="33"/>
      <c r="QT609" s="33"/>
      <c r="QU609" s="33"/>
      <c r="QV609" s="33"/>
      <c r="QW609" s="33"/>
      <c r="QX609" s="33"/>
      <c r="QY609" s="33"/>
      <c r="QZ609" s="33"/>
      <c r="RA609" s="33"/>
      <c r="RB609" s="33"/>
      <c r="RC609" s="33"/>
      <c r="RD609" s="33"/>
      <c r="RE609" s="33"/>
      <c r="RF609" s="33"/>
      <c r="RG609" s="33"/>
      <c r="RH609" s="33"/>
      <c r="RI609" s="33"/>
      <c r="RJ609" s="33"/>
      <c r="RK609" s="33"/>
      <c r="RL609" s="33"/>
      <c r="RM609" s="33"/>
      <c r="RN609" s="33"/>
      <c r="RO609" s="33"/>
      <c r="RP609" s="33"/>
      <c r="RQ609" s="33"/>
      <c r="RR609" s="33"/>
      <c r="RS609" s="33"/>
      <c r="RT609" s="33"/>
      <c r="RU609" s="33"/>
      <c r="RV609" s="33"/>
      <c r="RW609" s="33"/>
      <c r="RX609" s="33"/>
      <c r="RY609" s="33"/>
      <c r="RZ609" s="33"/>
      <c r="SA609" s="33"/>
      <c r="SB609" s="33"/>
      <c r="SC609" s="33"/>
      <c r="SD609" s="33"/>
      <c r="SE609" s="33"/>
      <c r="SF609" s="33"/>
      <c r="SG609" s="33"/>
      <c r="SH609" s="33"/>
      <c r="SI609" s="33"/>
      <c r="SJ609" s="33"/>
      <c r="SK609" s="33"/>
      <c r="SL609" s="33"/>
      <c r="SM609" s="33"/>
      <c r="SN609" s="33"/>
      <c r="SO609" s="33"/>
      <c r="SP609" s="33"/>
      <c r="SQ609" s="33"/>
      <c r="SR609" s="33"/>
      <c r="SS609" s="33"/>
      <c r="ST609" s="33"/>
      <c r="SU609" s="33"/>
      <c r="SV609" s="33"/>
      <c r="SW609" s="33"/>
      <c r="SX609" s="33"/>
      <c r="SY609" s="33"/>
      <c r="SZ609" s="33"/>
      <c r="TA609" s="33"/>
      <c r="TB609" s="33"/>
      <c r="TC609" s="33"/>
      <c r="TD609" s="33"/>
      <c r="TE609" s="33"/>
      <c r="TF609" s="33"/>
      <c r="TG609" s="33"/>
      <c r="TH609" s="33"/>
      <c r="TI609" s="33"/>
      <c r="TJ609" s="33"/>
      <c r="TK609" s="33"/>
      <c r="TL609" s="33"/>
      <c r="TM609" s="33"/>
      <c r="TN609" s="33"/>
      <c r="TO609" s="33"/>
      <c r="TP609" s="33"/>
      <c r="TQ609" s="33"/>
      <c r="TR609" s="33"/>
      <c r="TS609" s="33"/>
      <c r="TT609" s="33"/>
      <c r="TU609" s="33"/>
      <c r="TV609" s="33"/>
      <c r="TW609" s="33"/>
      <c r="TX609" s="33"/>
      <c r="TY609" s="33"/>
      <c r="TZ609" s="33"/>
      <c r="UA609" s="33"/>
      <c r="UB609" s="33"/>
      <c r="UC609" s="33"/>
      <c r="UD609" s="33"/>
      <c r="UE609" s="33"/>
      <c r="UF609" s="33"/>
      <c r="UG609" s="33"/>
      <c r="UH609" s="33"/>
      <c r="UI609" s="33"/>
      <c r="UJ609" s="33"/>
      <c r="UK609" s="33"/>
      <c r="UL609" s="33"/>
    </row>
    <row r="610" spans="1:558" s="13" customFormat="1" x14ac:dyDescent="0.25">
      <c r="A610" s="54">
        <v>604</v>
      </c>
      <c r="B610" s="24" t="s">
        <v>680</v>
      </c>
      <c r="C610" s="54" t="s">
        <v>912</v>
      </c>
      <c r="D610" s="80" t="s">
        <v>678</v>
      </c>
      <c r="E610" s="80" t="s">
        <v>107</v>
      </c>
      <c r="F610" s="86" t="s">
        <v>921</v>
      </c>
      <c r="G610" s="35">
        <v>25000</v>
      </c>
      <c r="H610" s="100">
        <v>0</v>
      </c>
      <c r="I610" s="25">
        <v>25</v>
      </c>
      <c r="J610" s="97">
        <v>717.5</v>
      </c>
      <c r="K610" s="63">
        <f t="shared" si="75"/>
        <v>1774.9999999999998</v>
      </c>
      <c r="L610" s="36">
        <f t="shared" si="76"/>
        <v>275</v>
      </c>
      <c r="M610" s="73">
        <v>760</v>
      </c>
      <c r="N610" s="35">
        <f t="shared" si="77"/>
        <v>1772.5000000000002</v>
      </c>
      <c r="O610" s="35"/>
      <c r="P610" s="35">
        <f t="shared" si="78"/>
        <v>1477.5</v>
      </c>
      <c r="Q610" s="25">
        <f t="shared" si="79"/>
        <v>1502.5</v>
      </c>
      <c r="R610" s="35">
        <f t="shared" si="80"/>
        <v>3822.5</v>
      </c>
      <c r="S610" s="35">
        <f t="shared" si="74"/>
        <v>23497.5</v>
      </c>
      <c r="T610" s="37" t="s">
        <v>44</v>
      </c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  <c r="LD610" s="33"/>
      <c r="LE610" s="33"/>
      <c r="LF610" s="33"/>
      <c r="LG610" s="33"/>
      <c r="LH610" s="33"/>
      <c r="LI610" s="33"/>
      <c r="LJ610" s="33"/>
      <c r="LK610" s="33"/>
      <c r="LL610" s="33"/>
      <c r="LM610" s="33"/>
      <c r="LN610" s="33"/>
      <c r="LO610" s="33"/>
      <c r="LP610" s="33"/>
      <c r="LQ610" s="33"/>
      <c r="LR610" s="33"/>
      <c r="LS610" s="33"/>
      <c r="LT610" s="33"/>
      <c r="LU610" s="33"/>
      <c r="LV610" s="33"/>
      <c r="LW610" s="33"/>
      <c r="LX610" s="33"/>
      <c r="LY610" s="33"/>
      <c r="LZ610" s="33"/>
      <c r="MA610" s="33"/>
      <c r="MB610" s="33"/>
      <c r="MC610" s="33"/>
      <c r="MD610" s="33"/>
      <c r="ME610" s="33"/>
      <c r="MF610" s="33"/>
      <c r="MG610" s="33"/>
      <c r="MH610" s="33"/>
      <c r="MI610" s="33"/>
      <c r="MJ610" s="33"/>
      <c r="MK610" s="33"/>
      <c r="ML610" s="33"/>
      <c r="MM610" s="33"/>
      <c r="MN610" s="33"/>
      <c r="MO610" s="33"/>
      <c r="MP610" s="33"/>
      <c r="MQ610" s="33"/>
      <c r="MR610" s="33"/>
      <c r="MS610" s="33"/>
      <c r="MT610" s="33"/>
      <c r="MU610" s="33"/>
      <c r="MV610" s="33"/>
      <c r="MW610" s="33"/>
      <c r="MX610" s="33"/>
      <c r="MY610" s="33"/>
      <c r="MZ610" s="33"/>
      <c r="NA610" s="33"/>
      <c r="NB610" s="33"/>
      <c r="NC610" s="33"/>
      <c r="ND610" s="33"/>
      <c r="NE610" s="33"/>
      <c r="NF610" s="33"/>
      <c r="NG610" s="33"/>
      <c r="NH610" s="33"/>
      <c r="NI610" s="33"/>
      <c r="NJ610" s="33"/>
      <c r="NK610" s="33"/>
      <c r="NL610" s="33"/>
      <c r="NM610" s="33"/>
      <c r="NN610" s="33"/>
      <c r="NO610" s="33"/>
      <c r="NP610" s="33"/>
      <c r="NQ610" s="33"/>
      <c r="NR610" s="33"/>
      <c r="NS610" s="33"/>
      <c r="NT610" s="33"/>
      <c r="NU610" s="33"/>
      <c r="NV610" s="33"/>
      <c r="NW610" s="33"/>
      <c r="NX610" s="33"/>
      <c r="NY610" s="33"/>
      <c r="NZ610" s="33"/>
      <c r="OA610" s="33"/>
      <c r="OB610" s="33"/>
      <c r="OC610" s="33"/>
      <c r="OD610" s="33"/>
      <c r="OE610" s="33"/>
      <c r="OF610" s="33"/>
      <c r="OG610" s="33"/>
      <c r="OH610" s="33"/>
      <c r="OI610" s="33"/>
      <c r="OJ610" s="33"/>
      <c r="OK610" s="33"/>
      <c r="OL610" s="33"/>
      <c r="OM610" s="33"/>
      <c r="ON610" s="33"/>
      <c r="OO610" s="33"/>
      <c r="OP610" s="33"/>
      <c r="OQ610" s="33"/>
      <c r="OR610" s="33"/>
      <c r="OS610" s="33"/>
      <c r="OT610" s="33"/>
      <c r="OU610" s="33"/>
      <c r="OV610" s="33"/>
      <c r="OW610" s="33"/>
      <c r="OX610" s="33"/>
      <c r="OY610" s="33"/>
      <c r="OZ610" s="33"/>
      <c r="PA610" s="33"/>
      <c r="PB610" s="33"/>
      <c r="PC610" s="33"/>
      <c r="PD610" s="33"/>
      <c r="PE610" s="33"/>
      <c r="PF610" s="33"/>
      <c r="PG610" s="33"/>
      <c r="PH610" s="33"/>
      <c r="PI610" s="33"/>
      <c r="PJ610" s="33"/>
      <c r="PK610" s="33"/>
      <c r="PL610" s="33"/>
      <c r="PM610" s="33"/>
      <c r="PN610" s="33"/>
      <c r="PO610" s="33"/>
      <c r="PP610" s="33"/>
      <c r="PQ610" s="33"/>
      <c r="PR610" s="33"/>
      <c r="PS610" s="33"/>
      <c r="PT610" s="33"/>
      <c r="PU610" s="33"/>
      <c r="PV610" s="33"/>
      <c r="PW610" s="33"/>
      <c r="PX610" s="33"/>
      <c r="PY610" s="33"/>
      <c r="PZ610" s="33"/>
      <c r="QA610" s="33"/>
      <c r="QB610" s="33"/>
      <c r="QC610" s="33"/>
      <c r="QD610" s="33"/>
      <c r="QE610" s="33"/>
      <c r="QF610" s="33"/>
      <c r="QG610" s="33"/>
      <c r="QH610" s="33"/>
      <c r="QI610" s="33"/>
      <c r="QJ610" s="33"/>
      <c r="QK610" s="33"/>
      <c r="QL610" s="33"/>
      <c r="QM610" s="33"/>
      <c r="QN610" s="33"/>
      <c r="QO610" s="33"/>
      <c r="QP610" s="33"/>
      <c r="QQ610" s="33"/>
      <c r="QR610" s="33"/>
      <c r="QS610" s="33"/>
      <c r="QT610" s="33"/>
      <c r="QU610" s="33"/>
      <c r="QV610" s="33"/>
      <c r="QW610" s="33"/>
      <c r="QX610" s="33"/>
      <c r="QY610" s="33"/>
      <c r="QZ610" s="33"/>
      <c r="RA610" s="33"/>
      <c r="RB610" s="33"/>
      <c r="RC610" s="33"/>
      <c r="RD610" s="33"/>
      <c r="RE610" s="33"/>
      <c r="RF610" s="33"/>
      <c r="RG610" s="33"/>
      <c r="RH610" s="33"/>
      <c r="RI610" s="33"/>
      <c r="RJ610" s="33"/>
      <c r="RK610" s="33"/>
      <c r="RL610" s="33"/>
      <c r="RM610" s="33"/>
      <c r="RN610" s="33"/>
      <c r="RO610" s="33"/>
      <c r="RP610" s="33"/>
      <c r="RQ610" s="33"/>
      <c r="RR610" s="33"/>
      <c r="RS610" s="33"/>
      <c r="RT610" s="33"/>
      <c r="RU610" s="33"/>
      <c r="RV610" s="33"/>
      <c r="RW610" s="33"/>
      <c r="RX610" s="33"/>
      <c r="RY610" s="33"/>
      <c r="RZ610" s="33"/>
      <c r="SA610" s="33"/>
      <c r="SB610" s="33"/>
      <c r="SC610" s="33"/>
      <c r="SD610" s="33"/>
      <c r="SE610" s="33"/>
      <c r="SF610" s="33"/>
      <c r="SG610" s="33"/>
      <c r="SH610" s="33"/>
      <c r="SI610" s="33"/>
      <c r="SJ610" s="33"/>
      <c r="SK610" s="33"/>
      <c r="SL610" s="33"/>
      <c r="SM610" s="33"/>
      <c r="SN610" s="33"/>
      <c r="SO610" s="33"/>
      <c r="SP610" s="33"/>
      <c r="SQ610" s="33"/>
      <c r="SR610" s="33"/>
      <c r="SS610" s="33"/>
      <c r="ST610" s="33"/>
      <c r="SU610" s="33"/>
      <c r="SV610" s="33"/>
      <c r="SW610" s="33"/>
      <c r="SX610" s="33"/>
      <c r="SY610" s="33"/>
      <c r="SZ610" s="33"/>
      <c r="TA610" s="33"/>
      <c r="TB610" s="33"/>
      <c r="TC610" s="33"/>
      <c r="TD610" s="33"/>
      <c r="TE610" s="33"/>
      <c r="TF610" s="33"/>
      <c r="TG610" s="33"/>
      <c r="TH610" s="33"/>
      <c r="TI610" s="33"/>
      <c r="TJ610" s="33"/>
      <c r="TK610" s="33"/>
      <c r="TL610" s="33"/>
      <c r="TM610" s="33"/>
      <c r="TN610" s="33"/>
      <c r="TO610" s="33"/>
      <c r="TP610" s="33"/>
      <c r="TQ610" s="33"/>
      <c r="TR610" s="33"/>
      <c r="TS610" s="33"/>
      <c r="TT610" s="33"/>
      <c r="TU610" s="33"/>
      <c r="TV610" s="33"/>
      <c r="TW610" s="33"/>
      <c r="TX610" s="33"/>
      <c r="TY610" s="33"/>
      <c r="TZ610" s="33"/>
      <c r="UA610" s="33"/>
      <c r="UB610" s="33"/>
      <c r="UC610" s="33"/>
      <c r="UD610" s="33"/>
      <c r="UE610" s="33"/>
      <c r="UF610" s="33"/>
      <c r="UG610" s="33"/>
      <c r="UH610" s="33"/>
      <c r="UI610" s="33"/>
      <c r="UJ610" s="33"/>
      <c r="UK610" s="33"/>
      <c r="UL610" s="33"/>
    </row>
    <row r="611" spans="1:558" s="13" customFormat="1" x14ac:dyDescent="0.25">
      <c r="A611" s="54">
        <v>605</v>
      </c>
      <c r="B611" s="24" t="s">
        <v>681</v>
      </c>
      <c r="C611" s="54" t="s">
        <v>912</v>
      </c>
      <c r="D611" s="80" t="s">
        <v>678</v>
      </c>
      <c r="E611" s="80" t="s">
        <v>120</v>
      </c>
      <c r="F611" s="86" t="s">
        <v>921</v>
      </c>
      <c r="G611" s="35">
        <v>25000</v>
      </c>
      <c r="H611" s="100">
        <v>0</v>
      </c>
      <c r="I611" s="25">
        <v>25</v>
      </c>
      <c r="J611" s="97">
        <v>717.5</v>
      </c>
      <c r="K611" s="63">
        <f t="shared" si="75"/>
        <v>1774.9999999999998</v>
      </c>
      <c r="L611" s="36">
        <f t="shared" si="76"/>
        <v>275</v>
      </c>
      <c r="M611" s="73">
        <v>760</v>
      </c>
      <c r="N611" s="35">
        <f t="shared" si="77"/>
        <v>1772.5000000000002</v>
      </c>
      <c r="O611" s="35"/>
      <c r="P611" s="35">
        <f t="shared" si="78"/>
        <v>1477.5</v>
      </c>
      <c r="Q611" s="25">
        <f t="shared" si="79"/>
        <v>1502.5</v>
      </c>
      <c r="R611" s="35">
        <f t="shared" si="80"/>
        <v>3822.5</v>
      </c>
      <c r="S611" s="35">
        <f t="shared" si="74"/>
        <v>23497.5</v>
      </c>
      <c r="T611" s="37" t="s">
        <v>44</v>
      </c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  <c r="LD611" s="33"/>
      <c r="LE611" s="33"/>
      <c r="LF611" s="33"/>
      <c r="LG611" s="33"/>
      <c r="LH611" s="33"/>
      <c r="LI611" s="33"/>
      <c r="LJ611" s="33"/>
      <c r="LK611" s="33"/>
      <c r="LL611" s="33"/>
      <c r="LM611" s="33"/>
      <c r="LN611" s="33"/>
      <c r="LO611" s="33"/>
      <c r="LP611" s="33"/>
      <c r="LQ611" s="33"/>
      <c r="LR611" s="33"/>
      <c r="LS611" s="33"/>
      <c r="LT611" s="33"/>
      <c r="LU611" s="33"/>
      <c r="LV611" s="33"/>
      <c r="LW611" s="33"/>
      <c r="LX611" s="33"/>
      <c r="LY611" s="33"/>
      <c r="LZ611" s="33"/>
      <c r="MA611" s="33"/>
      <c r="MB611" s="33"/>
      <c r="MC611" s="33"/>
      <c r="MD611" s="33"/>
      <c r="ME611" s="33"/>
      <c r="MF611" s="33"/>
      <c r="MG611" s="33"/>
      <c r="MH611" s="33"/>
      <c r="MI611" s="33"/>
      <c r="MJ611" s="33"/>
      <c r="MK611" s="33"/>
      <c r="ML611" s="33"/>
      <c r="MM611" s="33"/>
      <c r="MN611" s="33"/>
      <c r="MO611" s="33"/>
      <c r="MP611" s="33"/>
      <c r="MQ611" s="33"/>
      <c r="MR611" s="33"/>
      <c r="MS611" s="33"/>
      <c r="MT611" s="33"/>
      <c r="MU611" s="33"/>
      <c r="MV611" s="33"/>
      <c r="MW611" s="33"/>
      <c r="MX611" s="33"/>
      <c r="MY611" s="33"/>
      <c r="MZ611" s="33"/>
      <c r="NA611" s="33"/>
      <c r="NB611" s="33"/>
      <c r="NC611" s="33"/>
      <c r="ND611" s="33"/>
      <c r="NE611" s="33"/>
      <c r="NF611" s="33"/>
      <c r="NG611" s="33"/>
      <c r="NH611" s="33"/>
      <c r="NI611" s="33"/>
      <c r="NJ611" s="33"/>
      <c r="NK611" s="33"/>
      <c r="NL611" s="33"/>
      <c r="NM611" s="33"/>
      <c r="NN611" s="33"/>
      <c r="NO611" s="33"/>
      <c r="NP611" s="33"/>
      <c r="NQ611" s="33"/>
      <c r="NR611" s="33"/>
      <c r="NS611" s="33"/>
      <c r="NT611" s="33"/>
      <c r="NU611" s="33"/>
      <c r="NV611" s="33"/>
      <c r="NW611" s="33"/>
      <c r="NX611" s="33"/>
      <c r="NY611" s="33"/>
      <c r="NZ611" s="33"/>
      <c r="OA611" s="33"/>
      <c r="OB611" s="33"/>
      <c r="OC611" s="33"/>
      <c r="OD611" s="33"/>
      <c r="OE611" s="33"/>
      <c r="OF611" s="33"/>
      <c r="OG611" s="33"/>
      <c r="OH611" s="33"/>
      <c r="OI611" s="33"/>
      <c r="OJ611" s="33"/>
      <c r="OK611" s="33"/>
      <c r="OL611" s="33"/>
      <c r="OM611" s="33"/>
      <c r="ON611" s="33"/>
      <c r="OO611" s="33"/>
      <c r="OP611" s="33"/>
      <c r="OQ611" s="33"/>
      <c r="OR611" s="33"/>
      <c r="OS611" s="33"/>
      <c r="OT611" s="33"/>
      <c r="OU611" s="33"/>
      <c r="OV611" s="33"/>
      <c r="OW611" s="33"/>
      <c r="OX611" s="33"/>
      <c r="OY611" s="33"/>
      <c r="OZ611" s="33"/>
      <c r="PA611" s="33"/>
      <c r="PB611" s="33"/>
      <c r="PC611" s="33"/>
      <c r="PD611" s="33"/>
      <c r="PE611" s="33"/>
      <c r="PF611" s="33"/>
      <c r="PG611" s="33"/>
      <c r="PH611" s="33"/>
      <c r="PI611" s="33"/>
      <c r="PJ611" s="33"/>
      <c r="PK611" s="33"/>
      <c r="PL611" s="33"/>
      <c r="PM611" s="33"/>
      <c r="PN611" s="33"/>
      <c r="PO611" s="33"/>
      <c r="PP611" s="33"/>
      <c r="PQ611" s="33"/>
      <c r="PR611" s="33"/>
      <c r="PS611" s="33"/>
      <c r="PT611" s="33"/>
      <c r="PU611" s="33"/>
      <c r="PV611" s="33"/>
      <c r="PW611" s="33"/>
      <c r="PX611" s="33"/>
      <c r="PY611" s="33"/>
      <c r="PZ611" s="33"/>
      <c r="QA611" s="33"/>
      <c r="QB611" s="33"/>
      <c r="QC611" s="33"/>
      <c r="QD611" s="33"/>
      <c r="QE611" s="33"/>
      <c r="QF611" s="33"/>
      <c r="QG611" s="33"/>
      <c r="QH611" s="33"/>
      <c r="QI611" s="33"/>
      <c r="QJ611" s="33"/>
      <c r="QK611" s="33"/>
      <c r="QL611" s="33"/>
      <c r="QM611" s="33"/>
      <c r="QN611" s="33"/>
      <c r="QO611" s="33"/>
      <c r="QP611" s="33"/>
      <c r="QQ611" s="33"/>
      <c r="QR611" s="33"/>
      <c r="QS611" s="33"/>
      <c r="QT611" s="33"/>
      <c r="QU611" s="33"/>
      <c r="QV611" s="33"/>
      <c r="QW611" s="33"/>
      <c r="QX611" s="33"/>
      <c r="QY611" s="33"/>
      <c r="QZ611" s="33"/>
      <c r="RA611" s="33"/>
      <c r="RB611" s="33"/>
      <c r="RC611" s="33"/>
      <c r="RD611" s="33"/>
      <c r="RE611" s="33"/>
      <c r="RF611" s="33"/>
      <c r="RG611" s="33"/>
      <c r="RH611" s="33"/>
      <c r="RI611" s="33"/>
      <c r="RJ611" s="33"/>
      <c r="RK611" s="33"/>
      <c r="RL611" s="33"/>
      <c r="RM611" s="33"/>
      <c r="RN611" s="33"/>
      <c r="RO611" s="33"/>
      <c r="RP611" s="33"/>
      <c r="RQ611" s="33"/>
      <c r="RR611" s="33"/>
      <c r="RS611" s="33"/>
      <c r="RT611" s="33"/>
      <c r="RU611" s="33"/>
      <c r="RV611" s="33"/>
      <c r="RW611" s="33"/>
      <c r="RX611" s="33"/>
      <c r="RY611" s="33"/>
      <c r="RZ611" s="33"/>
      <c r="SA611" s="33"/>
      <c r="SB611" s="33"/>
      <c r="SC611" s="33"/>
      <c r="SD611" s="33"/>
      <c r="SE611" s="33"/>
      <c r="SF611" s="33"/>
      <c r="SG611" s="33"/>
      <c r="SH611" s="33"/>
      <c r="SI611" s="33"/>
      <c r="SJ611" s="33"/>
      <c r="SK611" s="33"/>
      <c r="SL611" s="33"/>
      <c r="SM611" s="33"/>
      <c r="SN611" s="33"/>
      <c r="SO611" s="33"/>
      <c r="SP611" s="33"/>
      <c r="SQ611" s="33"/>
      <c r="SR611" s="33"/>
      <c r="SS611" s="33"/>
      <c r="ST611" s="33"/>
      <c r="SU611" s="33"/>
      <c r="SV611" s="33"/>
      <c r="SW611" s="33"/>
      <c r="SX611" s="33"/>
      <c r="SY611" s="33"/>
      <c r="SZ611" s="33"/>
      <c r="TA611" s="33"/>
      <c r="TB611" s="33"/>
      <c r="TC611" s="33"/>
      <c r="TD611" s="33"/>
      <c r="TE611" s="33"/>
      <c r="TF611" s="33"/>
      <c r="TG611" s="33"/>
      <c r="TH611" s="33"/>
      <c r="TI611" s="33"/>
      <c r="TJ611" s="33"/>
      <c r="TK611" s="33"/>
      <c r="TL611" s="33"/>
      <c r="TM611" s="33"/>
      <c r="TN611" s="33"/>
      <c r="TO611" s="33"/>
      <c r="TP611" s="33"/>
      <c r="TQ611" s="33"/>
      <c r="TR611" s="33"/>
      <c r="TS611" s="33"/>
      <c r="TT611" s="33"/>
      <c r="TU611" s="33"/>
      <c r="TV611" s="33"/>
      <c r="TW611" s="33"/>
      <c r="TX611" s="33"/>
      <c r="TY611" s="33"/>
      <c r="TZ611" s="33"/>
      <c r="UA611" s="33"/>
      <c r="UB611" s="33"/>
      <c r="UC611" s="33"/>
      <c r="UD611" s="33"/>
      <c r="UE611" s="33"/>
      <c r="UF611" s="33"/>
      <c r="UG611" s="33"/>
      <c r="UH611" s="33"/>
      <c r="UI611" s="33"/>
      <c r="UJ611" s="33"/>
      <c r="UK611" s="33"/>
      <c r="UL611" s="33"/>
    </row>
    <row r="612" spans="1:558" s="13" customFormat="1" x14ac:dyDescent="0.25">
      <c r="A612" s="54">
        <v>606</v>
      </c>
      <c r="B612" s="24" t="s">
        <v>682</v>
      </c>
      <c r="C612" s="54" t="s">
        <v>912</v>
      </c>
      <c r="D612" s="80" t="s">
        <v>678</v>
      </c>
      <c r="E612" s="80" t="s">
        <v>194</v>
      </c>
      <c r="F612" s="86" t="s">
        <v>916</v>
      </c>
      <c r="G612" s="35">
        <v>16000</v>
      </c>
      <c r="H612" s="100">
        <v>0</v>
      </c>
      <c r="I612" s="25">
        <v>25</v>
      </c>
      <c r="J612" s="97">
        <v>459.2</v>
      </c>
      <c r="K612" s="63">
        <f t="shared" si="75"/>
        <v>1136</v>
      </c>
      <c r="L612" s="36">
        <f t="shared" si="76"/>
        <v>176.00000000000003</v>
      </c>
      <c r="M612" s="73">
        <v>486.4</v>
      </c>
      <c r="N612" s="35">
        <f t="shared" si="77"/>
        <v>1134.4000000000001</v>
      </c>
      <c r="O612" s="35"/>
      <c r="P612" s="35">
        <f t="shared" si="78"/>
        <v>945.59999999999991</v>
      </c>
      <c r="Q612" s="25">
        <f t="shared" si="79"/>
        <v>970.59999999999991</v>
      </c>
      <c r="R612" s="35">
        <f t="shared" si="80"/>
        <v>2446.4</v>
      </c>
      <c r="S612" s="35">
        <f t="shared" si="74"/>
        <v>15029.4</v>
      </c>
      <c r="T612" s="37" t="s">
        <v>44</v>
      </c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  <c r="LD612" s="33"/>
      <c r="LE612" s="33"/>
      <c r="LF612" s="33"/>
      <c r="LG612" s="33"/>
      <c r="LH612" s="33"/>
      <c r="LI612" s="33"/>
      <c r="LJ612" s="33"/>
      <c r="LK612" s="33"/>
      <c r="LL612" s="33"/>
      <c r="LM612" s="33"/>
      <c r="LN612" s="33"/>
      <c r="LO612" s="33"/>
      <c r="LP612" s="33"/>
      <c r="LQ612" s="33"/>
      <c r="LR612" s="33"/>
      <c r="LS612" s="33"/>
      <c r="LT612" s="33"/>
      <c r="LU612" s="33"/>
      <c r="LV612" s="33"/>
      <c r="LW612" s="33"/>
      <c r="LX612" s="33"/>
      <c r="LY612" s="33"/>
      <c r="LZ612" s="33"/>
      <c r="MA612" s="33"/>
      <c r="MB612" s="33"/>
      <c r="MC612" s="33"/>
      <c r="MD612" s="33"/>
      <c r="ME612" s="33"/>
      <c r="MF612" s="33"/>
      <c r="MG612" s="33"/>
      <c r="MH612" s="33"/>
      <c r="MI612" s="33"/>
      <c r="MJ612" s="33"/>
      <c r="MK612" s="33"/>
      <c r="ML612" s="33"/>
      <c r="MM612" s="33"/>
      <c r="MN612" s="33"/>
      <c r="MO612" s="33"/>
      <c r="MP612" s="33"/>
      <c r="MQ612" s="33"/>
      <c r="MR612" s="33"/>
      <c r="MS612" s="33"/>
      <c r="MT612" s="33"/>
      <c r="MU612" s="33"/>
      <c r="MV612" s="33"/>
      <c r="MW612" s="33"/>
      <c r="MX612" s="33"/>
      <c r="MY612" s="33"/>
      <c r="MZ612" s="33"/>
      <c r="NA612" s="33"/>
      <c r="NB612" s="33"/>
      <c r="NC612" s="33"/>
      <c r="ND612" s="33"/>
      <c r="NE612" s="33"/>
      <c r="NF612" s="33"/>
      <c r="NG612" s="33"/>
      <c r="NH612" s="33"/>
      <c r="NI612" s="33"/>
      <c r="NJ612" s="33"/>
      <c r="NK612" s="33"/>
      <c r="NL612" s="33"/>
      <c r="NM612" s="33"/>
      <c r="NN612" s="33"/>
      <c r="NO612" s="33"/>
      <c r="NP612" s="33"/>
      <c r="NQ612" s="33"/>
      <c r="NR612" s="33"/>
      <c r="NS612" s="33"/>
      <c r="NT612" s="33"/>
      <c r="NU612" s="33"/>
      <c r="NV612" s="33"/>
      <c r="NW612" s="33"/>
      <c r="NX612" s="33"/>
      <c r="NY612" s="33"/>
      <c r="NZ612" s="33"/>
      <c r="OA612" s="33"/>
      <c r="OB612" s="33"/>
      <c r="OC612" s="33"/>
      <c r="OD612" s="33"/>
      <c r="OE612" s="33"/>
      <c r="OF612" s="33"/>
      <c r="OG612" s="33"/>
      <c r="OH612" s="33"/>
      <c r="OI612" s="33"/>
      <c r="OJ612" s="33"/>
      <c r="OK612" s="33"/>
      <c r="OL612" s="33"/>
      <c r="OM612" s="33"/>
      <c r="ON612" s="33"/>
      <c r="OO612" s="33"/>
      <c r="OP612" s="33"/>
      <c r="OQ612" s="33"/>
      <c r="OR612" s="33"/>
      <c r="OS612" s="33"/>
      <c r="OT612" s="33"/>
      <c r="OU612" s="33"/>
      <c r="OV612" s="33"/>
      <c r="OW612" s="33"/>
      <c r="OX612" s="33"/>
      <c r="OY612" s="33"/>
      <c r="OZ612" s="33"/>
      <c r="PA612" s="33"/>
      <c r="PB612" s="33"/>
      <c r="PC612" s="33"/>
      <c r="PD612" s="33"/>
      <c r="PE612" s="33"/>
      <c r="PF612" s="33"/>
      <c r="PG612" s="33"/>
      <c r="PH612" s="33"/>
      <c r="PI612" s="33"/>
      <c r="PJ612" s="33"/>
      <c r="PK612" s="33"/>
      <c r="PL612" s="33"/>
      <c r="PM612" s="33"/>
      <c r="PN612" s="33"/>
      <c r="PO612" s="33"/>
      <c r="PP612" s="33"/>
      <c r="PQ612" s="33"/>
      <c r="PR612" s="33"/>
      <c r="PS612" s="33"/>
      <c r="PT612" s="33"/>
      <c r="PU612" s="33"/>
      <c r="PV612" s="33"/>
      <c r="PW612" s="33"/>
      <c r="PX612" s="33"/>
      <c r="PY612" s="33"/>
      <c r="PZ612" s="33"/>
      <c r="QA612" s="33"/>
      <c r="QB612" s="33"/>
      <c r="QC612" s="33"/>
      <c r="QD612" s="33"/>
      <c r="QE612" s="33"/>
      <c r="QF612" s="33"/>
      <c r="QG612" s="33"/>
      <c r="QH612" s="33"/>
      <c r="QI612" s="33"/>
      <c r="QJ612" s="33"/>
      <c r="QK612" s="33"/>
      <c r="QL612" s="33"/>
      <c r="QM612" s="33"/>
      <c r="QN612" s="33"/>
      <c r="QO612" s="33"/>
      <c r="QP612" s="33"/>
      <c r="QQ612" s="33"/>
      <c r="QR612" s="33"/>
      <c r="QS612" s="33"/>
      <c r="QT612" s="33"/>
      <c r="QU612" s="33"/>
      <c r="QV612" s="33"/>
      <c r="QW612" s="33"/>
      <c r="QX612" s="33"/>
      <c r="QY612" s="33"/>
      <c r="QZ612" s="33"/>
      <c r="RA612" s="33"/>
      <c r="RB612" s="33"/>
      <c r="RC612" s="33"/>
      <c r="RD612" s="33"/>
      <c r="RE612" s="33"/>
      <c r="RF612" s="33"/>
      <c r="RG612" s="33"/>
      <c r="RH612" s="33"/>
      <c r="RI612" s="33"/>
      <c r="RJ612" s="33"/>
      <c r="RK612" s="33"/>
      <c r="RL612" s="33"/>
      <c r="RM612" s="33"/>
      <c r="RN612" s="33"/>
      <c r="RO612" s="33"/>
      <c r="RP612" s="33"/>
      <c r="RQ612" s="33"/>
      <c r="RR612" s="33"/>
      <c r="RS612" s="33"/>
      <c r="RT612" s="33"/>
      <c r="RU612" s="33"/>
      <c r="RV612" s="33"/>
      <c r="RW612" s="33"/>
      <c r="RX612" s="33"/>
      <c r="RY612" s="33"/>
      <c r="RZ612" s="33"/>
      <c r="SA612" s="33"/>
      <c r="SB612" s="33"/>
      <c r="SC612" s="33"/>
      <c r="SD612" s="33"/>
      <c r="SE612" s="33"/>
      <c r="SF612" s="33"/>
      <c r="SG612" s="33"/>
      <c r="SH612" s="33"/>
      <c r="SI612" s="33"/>
      <c r="SJ612" s="33"/>
      <c r="SK612" s="33"/>
      <c r="SL612" s="33"/>
      <c r="SM612" s="33"/>
      <c r="SN612" s="33"/>
      <c r="SO612" s="33"/>
      <c r="SP612" s="33"/>
      <c r="SQ612" s="33"/>
      <c r="SR612" s="33"/>
      <c r="SS612" s="33"/>
      <c r="ST612" s="33"/>
      <c r="SU612" s="33"/>
      <c r="SV612" s="33"/>
      <c r="SW612" s="33"/>
      <c r="SX612" s="33"/>
      <c r="SY612" s="33"/>
      <c r="SZ612" s="33"/>
      <c r="TA612" s="33"/>
      <c r="TB612" s="33"/>
      <c r="TC612" s="33"/>
      <c r="TD612" s="33"/>
      <c r="TE612" s="33"/>
      <c r="TF612" s="33"/>
      <c r="TG612" s="33"/>
      <c r="TH612" s="33"/>
      <c r="TI612" s="33"/>
      <c r="TJ612" s="33"/>
      <c r="TK612" s="33"/>
      <c r="TL612" s="33"/>
      <c r="TM612" s="33"/>
      <c r="TN612" s="33"/>
      <c r="TO612" s="33"/>
      <c r="TP612" s="33"/>
      <c r="TQ612" s="33"/>
      <c r="TR612" s="33"/>
      <c r="TS612" s="33"/>
      <c r="TT612" s="33"/>
      <c r="TU612" s="33"/>
      <c r="TV612" s="33"/>
      <c r="TW612" s="33"/>
      <c r="TX612" s="33"/>
      <c r="TY612" s="33"/>
      <c r="TZ612" s="33"/>
      <c r="UA612" s="33"/>
      <c r="UB612" s="33"/>
      <c r="UC612" s="33"/>
      <c r="UD612" s="33"/>
      <c r="UE612" s="33"/>
      <c r="UF612" s="33"/>
      <c r="UG612" s="33"/>
      <c r="UH612" s="33"/>
      <c r="UI612" s="33"/>
      <c r="UJ612" s="33"/>
      <c r="UK612" s="33"/>
      <c r="UL612" s="33"/>
    </row>
    <row r="613" spans="1:558" s="13" customFormat="1" x14ac:dyDescent="0.25">
      <c r="A613" s="54">
        <v>607</v>
      </c>
      <c r="B613" s="24" t="s">
        <v>1139</v>
      </c>
      <c r="C613" s="54" t="s">
        <v>912</v>
      </c>
      <c r="D613" s="80" t="s">
        <v>678</v>
      </c>
      <c r="E613" s="80" t="s">
        <v>194</v>
      </c>
      <c r="F613" s="86" t="s">
        <v>916</v>
      </c>
      <c r="G613" s="35">
        <v>16000</v>
      </c>
      <c r="H613" s="100">
        <v>0</v>
      </c>
      <c r="I613" s="25">
        <v>25</v>
      </c>
      <c r="J613" s="97">
        <v>459.2</v>
      </c>
      <c r="K613" s="63">
        <f t="shared" si="75"/>
        <v>1136</v>
      </c>
      <c r="L613" s="36">
        <f t="shared" si="76"/>
        <v>176.00000000000003</v>
      </c>
      <c r="M613" s="73">
        <v>486.4</v>
      </c>
      <c r="N613" s="35">
        <f t="shared" si="77"/>
        <v>1134.4000000000001</v>
      </c>
      <c r="O613" s="35"/>
      <c r="P613" s="35">
        <f t="shared" si="78"/>
        <v>945.59999999999991</v>
      </c>
      <c r="Q613" s="25">
        <f t="shared" si="79"/>
        <v>970.59999999999991</v>
      </c>
      <c r="R613" s="35">
        <f t="shared" si="80"/>
        <v>2446.4</v>
      </c>
      <c r="S613" s="35">
        <f t="shared" si="74"/>
        <v>15029.4</v>
      </c>
      <c r="T613" s="37" t="s">
        <v>44</v>
      </c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  <c r="LD613" s="33"/>
      <c r="LE613" s="33"/>
      <c r="LF613" s="33"/>
      <c r="LG613" s="33"/>
      <c r="LH613" s="33"/>
      <c r="LI613" s="33"/>
      <c r="LJ613" s="33"/>
      <c r="LK613" s="33"/>
      <c r="LL613" s="33"/>
      <c r="LM613" s="33"/>
      <c r="LN613" s="33"/>
      <c r="LO613" s="33"/>
      <c r="LP613" s="33"/>
      <c r="LQ613" s="33"/>
      <c r="LR613" s="33"/>
      <c r="LS613" s="33"/>
      <c r="LT613" s="33"/>
      <c r="LU613" s="33"/>
      <c r="LV613" s="33"/>
      <c r="LW613" s="33"/>
      <c r="LX613" s="33"/>
      <c r="LY613" s="33"/>
      <c r="LZ613" s="33"/>
      <c r="MA613" s="33"/>
      <c r="MB613" s="33"/>
      <c r="MC613" s="33"/>
      <c r="MD613" s="33"/>
      <c r="ME613" s="33"/>
      <c r="MF613" s="33"/>
      <c r="MG613" s="33"/>
      <c r="MH613" s="33"/>
      <c r="MI613" s="33"/>
      <c r="MJ613" s="33"/>
      <c r="MK613" s="33"/>
      <c r="ML613" s="33"/>
      <c r="MM613" s="33"/>
      <c r="MN613" s="33"/>
      <c r="MO613" s="33"/>
      <c r="MP613" s="33"/>
      <c r="MQ613" s="33"/>
      <c r="MR613" s="33"/>
      <c r="MS613" s="33"/>
      <c r="MT613" s="33"/>
      <c r="MU613" s="33"/>
      <c r="MV613" s="33"/>
      <c r="MW613" s="33"/>
      <c r="MX613" s="33"/>
      <c r="MY613" s="33"/>
      <c r="MZ613" s="33"/>
      <c r="NA613" s="33"/>
      <c r="NB613" s="33"/>
      <c r="NC613" s="33"/>
      <c r="ND613" s="33"/>
      <c r="NE613" s="33"/>
      <c r="NF613" s="33"/>
      <c r="NG613" s="33"/>
      <c r="NH613" s="33"/>
      <c r="NI613" s="33"/>
      <c r="NJ613" s="33"/>
      <c r="NK613" s="33"/>
      <c r="NL613" s="33"/>
      <c r="NM613" s="33"/>
      <c r="NN613" s="33"/>
      <c r="NO613" s="33"/>
      <c r="NP613" s="33"/>
      <c r="NQ613" s="33"/>
      <c r="NR613" s="33"/>
      <c r="NS613" s="33"/>
      <c r="NT613" s="33"/>
      <c r="NU613" s="33"/>
      <c r="NV613" s="33"/>
      <c r="NW613" s="33"/>
      <c r="NX613" s="33"/>
      <c r="NY613" s="33"/>
      <c r="NZ613" s="33"/>
      <c r="OA613" s="33"/>
      <c r="OB613" s="33"/>
      <c r="OC613" s="33"/>
      <c r="OD613" s="33"/>
      <c r="OE613" s="33"/>
      <c r="OF613" s="33"/>
      <c r="OG613" s="33"/>
      <c r="OH613" s="33"/>
      <c r="OI613" s="33"/>
      <c r="OJ613" s="33"/>
      <c r="OK613" s="33"/>
      <c r="OL613" s="33"/>
      <c r="OM613" s="33"/>
      <c r="ON613" s="33"/>
      <c r="OO613" s="33"/>
      <c r="OP613" s="33"/>
      <c r="OQ613" s="33"/>
      <c r="OR613" s="33"/>
      <c r="OS613" s="33"/>
      <c r="OT613" s="33"/>
      <c r="OU613" s="33"/>
      <c r="OV613" s="33"/>
      <c r="OW613" s="33"/>
      <c r="OX613" s="33"/>
      <c r="OY613" s="33"/>
      <c r="OZ613" s="33"/>
      <c r="PA613" s="33"/>
      <c r="PB613" s="33"/>
      <c r="PC613" s="33"/>
      <c r="PD613" s="33"/>
      <c r="PE613" s="33"/>
      <c r="PF613" s="33"/>
      <c r="PG613" s="33"/>
      <c r="PH613" s="33"/>
      <c r="PI613" s="33"/>
      <c r="PJ613" s="33"/>
      <c r="PK613" s="33"/>
      <c r="PL613" s="33"/>
      <c r="PM613" s="33"/>
      <c r="PN613" s="33"/>
      <c r="PO613" s="33"/>
      <c r="PP613" s="33"/>
      <c r="PQ613" s="33"/>
      <c r="PR613" s="33"/>
      <c r="PS613" s="33"/>
      <c r="PT613" s="33"/>
      <c r="PU613" s="33"/>
      <c r="PV613" s="33"/>
      <c r="PW613" s="33"/>
      <c r="PX613" s="33"/>
      <c r="PY613" s="33"/>
      <c r="PZ613" s="33"/>
      <c r="QA613" s="33"/>
      <c r="QB613" s="33"/>
      <c r="QC613" s="33"/>
      <c r="QD613" s="33"/>
      <c r="QE613" s="33"/>
      <c r="QF613" s="33"/>
      <c r="QG613" s="33"/>
      <c r="QH613" s="33"/>
      <c r="QI613" s="33"/>
      <c r="QJ613" s="33"/>
      <c r="QK613" s="33"/>
      <c r="QL613" s="33"/>
      <c r="QM613" s="33"/>
      <c r="QN613" s="33"/>
      <c r="QO613" s="33"/>
      <c r="QP613" s="33"/>
      <c r="QQ613" s="33"/>
      <c r="QR613" s="33"/>
      <c r="QS613" s="33"/>
      <c r="QT613" s="33"/>
      <c r="QU613" s="33"/>
      <c r="QV613" s="33"/>
      <c r="QW613" s="33"/>
      <c r="QX613" s="33"/>
      <c r="QY613" s="33"/>
      <c r="QZ613" s="33"/>
      <c r="RA613" s="33"/>
      <c r="RB613" s="33"/>
      <c r="RC613" s="33"/>
      <c r="RD613" s="33"/>
      <c r="RE613" s="33"/>
      <c r="RF613" s="33"/>
      <c r="RG613" s="33"/>
      <c r="RH613" s="33"/>
      <c r="RI613" s="33"/>
      <c r="RJ613" s="33"/>
      <c r="RK613" s="33"/>
      <c r="RL613" s="33"/>
      <c r="RM613" s="33"/>
      <c r="RN613" s="33"/>
      <c r="RO613" s="33"/>
      <c r="RP613" s="33"/>
      <c r="RQ613" s="33"/>
      <c r="RR613" s="33"/>
      <c r="RS613" s="33"/>
      <c r="RT613" s="33"/>
      <c r="RU613" s="33"/>
      <c r="RV613" s="33"/>
      <c r="RW613" s="33"/>
      <c r="RX613" s="33"/>
      <c r="RY613" s="33"/>
      <c r="RZ613" s="33"/>
      <c r="SA613" s="33"/>
      <c r="SB613" s="33"/>
      <c r="SC613" s="33"/>
      <c r="SD613" s="33"/>
      <c r="SE613" s="33"/>
      <c r="SF613" s="33"/>
      <c r="SG613" s="33"/>
      <c r="SH613" s="33"/>
      <c r="SI613" s="33"/>
      <c r="SJ613" s="33"/>
      <c r="SK613" s="33"/>
      <c r="SL613" s="33"/>
      <c r="SM613" s="33"/>
      <c r="SN613" s="33"/>
      <c r="SO613" s="33"/>
      <c r="SP613" s="33"/>
      <c r="SQ613" s="33"/>
      <c r="SR613" s="33"/>
      <c r="SS613" s="33"/>
      <c r="ST613" s="33"/>
      <c r="SU613" s="33"/>
      <c r="SV613" s="33"/>
      <c r="SW613" s="33"/>
      <c r="SX613" s="33"/>
      <c r="SY613" s="33"/>
      <c r="SZ613" s="33"/>
      <c r="TA613" s="33"/>
      <c r="TB613" s="33"/>
      <c r="TC613" s="33"/>
      <c r="TD613" s="33"/>
      <c r="TE613" s="33"/>
      <c r="TF613" s="33"/>
      <c r="TG613" s="33"/>
      <c r="TH613" s="33"/>
      <c r="TI613" s="33"/>
      <c r="TJ613" s="33"/>
      <c r="TK613" s="33"/>
      <c r="TL613" s="33"/>
      <c r="TM613" s="33"/>
      <c r="TN613" s="33"/>
      <c r="TO613" s="33"/>
      <c r="TP613" s="33"/>
      <c r="TQ613" s="33"/>
      <c r="TR613" s="33"/>
      <c r="TS613" s="33"/>
      <c r="TT613" s="33"/>
      <c r="TU613" s="33"/>
      <c r="TV613" s="33"/>
      <c r="TW613" s="33"/>
      <c r="TX613" s="33"/>
      <c r="TY613" s="33"/>
      <c r="TZ613" s="33"/>
      <c r="UA613" s="33"/>
      <c r="UB613" s="33"/>
      <c r="UC613" s="33"/>
      <c r="UD613" s="33"/>
      <c r="UE613" s="33"/>
      <c r="UF613" s="33"/>
      <c r="UG613" s="33"/>
      <c r="UH613" s="33"/>
      <c r="UI613" s="33"/>
      <c r="UJ613" s="33"/>
      <c r="UK613" s="33"/>
      <c r="UL613" s="33"/>
    </row>
    <row r="614" spans="1:558" s="13" customFormat="1" x14ac:dyDescent="0.25">
      <c r="A614" s="54">
        <v>608</v>
      </c>
      <c r="B614" s="24" t="s">
        <v>684</v>
      </c>
      <c r="C614" s="54" t="s">
        <v>912</v>
      </c>
      <c r="D614" s="80" t="s">
        <v>678</v>
      </c>
      <c r="E614" s="80" t="s">
        <v>69</v>
      </c>
      <c r="F614" s="86" t="s">
        <v>916</v>
      </c>
      <c r="G614" s="35">
        <v>25000</v>
      </c>
      <c r="H614" s="100">
        <v>0</v>
      </c>
      <c r="I614" s="25">
        <v>25</v>
      </c>
      <c r="J614" s="97">
        <v>717.5</v>
      </c>
      <c r="K614" s="63">
        <f t="shared" si="75"/>
        <v>1774.9999999999998</v>
      </c>
      <c r="L614" s="36">
        <f t="shared" si="76"/>
        <v>275</v>
      </c>
      <c r="M614" s="73">
        <v>760</v>
      </c>
      <c r="N614" s="35">
        <f t="shared" si="77"/>
        <v>1772.5000000000002</v>
      </c>
      <c r="O614" s="35"/>
      <c r="P614" s="35">
        <f t="shared" si="78"/>
        <v>1477.5</v>
      </c>
      <c r="Q614" s="25">
        <f t="shared" si="79"/>
        <v>1502.5</v>
      </c>
      <c r="R614" s="35">
        <f t="shared" si="80"/>
        <v>3822.5</v>
      </c>
      <c r="S614" s="35">
        <f t="shared" si="74"/>
        <v>23497.5</v>
      </c>
      <c r="T614" s="37" t="s">
        <v>44</v>
      </c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  <c r="LD614" s="33"/>
      <c r="LE614" s="33"/>
      <c r="LF614" s="33"/>
      <c r="LG614" s="33"/>
      <c r="LH614" s="33"/>
      <c r="LI614" s="33"/>
      <c r="LJ614" s="33"/>
      <c r="LK614" s="33"/>
      <c r="LL614" s="33"/>
      <c r="LM614" s="33"/>
      <c r="LN614" s="33"/>
      <c r="LO614" s="33"/>
      <c r="LP614" s="33"/>
      <c r="LQ614" s="33"/>
      <c r="LR614" s="33"/>
      <c r="LS614" s="33"/>
      <c r="LT614" s="33"/>
      <c r="LU614" s="33"/>
      <c r="LV614" s="33"/>
      <c r="LW614" s="33"/>
      <c r="LX614" s="33"/>
      <c r="LY614" s="33"/>
      <c r="LZ614" s="33"/>
      <c r="MA614" s="33"/>
      <c r="MB614" s="33"/>
      <c r="MC614" s="33"/>
      <c r="MD614" s="33"/>
      <c r="ME614" s="33"/>
      <c r="MF614" s="33"/>
      <c r="MG614" s="33"/>
      <c r="MH614" s="33"/>
      <c r="MI614" s="33"/>
      <c r="MJ614" s="33"/>
      <c r="MK614" s="33"/>
      <c r="ML614" s="33"/>
      <c r="MM614" s="33"/>
      <c r="MN614" s="33"/>
      <c r="MO614" s="33"/>
      <c r="MP614" s="33"/>
      <c r="MQ614" s="33"/>
      <c r="MR614" s="33"/>
      <c r="MS614" s="33"/>
      <c r="MT614" s="33"/>
      <c r="MU614" s="33"/>
      <c r="MV614" s="33"/>
      <c r="MW614" s="33"/>
      <c r="MX614" s="33"/>
      <c r="MY614" s="33"/>
      <c r="MZ614" s="33"/>
      <c r="NA614" s="33"/>
      <c r="NB614" s="33"/>
      <c r="NC614" s="33"/>
      <c r="ND614" s="33"/>
      <c r="NE614" s="33"/>
      <c r="NF614" s="33"/>
      <c r="NG614" s="33"/>
      <c r="NH614" s="33"/>
      <c r="NI614" s="33"/>
      <c r="NJ614" s="33"/>
      <c r="NK614" s="33"/>
      <c r="NL614" s="33"/>
      <c r="NM614" s="33"/>
      <c r="NN614" s="33"/>
      <c r="NO614" s="33"/>
      <c r="NP614" s="33"/>
      <c r="NQ614" s="33"/>
      <c r="NR614" s="33"/>
      <c r="NS614" s="33"/>
      <c r="NT614" s="33"/>
      <c r="NU614" s="33"/>
      <c r="NV614" s="33"/>
      <c r="NW614" s="33"/>
      <c r="NX614" s="33"/>
      <c r="NY614" s="33"/>
      <c r="NZ614" s="33"/>
      <c r="OA614" s="33"/>
      <c r="OB614" s="33"/>
      <c r="OC614" s="33"/>
      <c r="OD614" s="33"/>
      <c r="OE614" s="33"/>
      <c r="OF614" s="33"/>
      <c r="OG614" s="33"/>
      <c r="OH614" s="33"/>
      <c r="OI614" s="33"/>
      <c r="OJ614" s="33"/>
      <c r="OK614" s="33"/>
      <c r="OL614" s="33"/>
      <c r="OM614" s="33"/>
      <c r="ON614" s="33"/>
      <c r="OO614" s="33"/>
      <c r="OP614" s="33"/>
      <c r="OQ614" s="33"/>
      <c r="OR614" s="33"/>
      <c r="OS614" s="33"/>
      <c r="OT614" s="33"/>
      <c r="OU614" s="33"/>
      <c r="OV614" s="33"/>
      <c r="OW614" s="33"/>
      <c r="OX614" s="33"/>
      <c r="OY614" s="33"/>
      <c r="OZ614" s="33"/>
      <c r="PA614" s="33"/>
      <c r="PB614" s="33"/>
      <c r="PC614" s="33"/>
      <c r="PD614" s="33"/>
      <c r="PE614" s="33"/>
      <c r="PF614" s="33"/>
      <c r="PG614" s="33"/>
      <c r="PH614" s="33"/>
      <c r="PI614" s="33"/>
      <c r="PJ614" s="33"/>
      <c r="PK614" s="33"/>
      <c r="PL614" s="33"/>
      <c r="PM614" s="33"/>
      <c r="PN614" s="33"/>
      <c r="PO614" s="33"/>
      <c r="PP614" s="33"/>
      <c r="PQ614" s="33"/>
      <c r="PR614" s="33"/>
      <c r="PS614" s="33"/>
      <c r="PT614" s="33"/>
      <c r="PU614" s="33"/>
      <c r="PV614" s="33"/>
      <c r="PW614" s="33"/>
      <c r="PX614" s="33"/>
      <c r="PY614" s="33"/>
      <c r="PZ614" s="33"/>
      <c r="QA614" s="33"/>
      <c r="QB614" s="33"/>
      <c r="QC614" s="33"/>
      <c r="QD614" s="33"/>
      <c r="QE614" s="33"/>
      <c r="QF614" s="33"/>
      <c r="QG614" s="33"/>
      <c r="QH614" s="33"/>
      <c r="QI614" s="33"/>
      <c r="QJ614" s="33"/>
      <c r="QK614" s="33"/>
      <c r="QL614" s="33"/>
      <c r="QM614" s="33"/>
      <c r="QN614" s="33"/>
      <c r="QO614" s="33"/>
      <c r="QP614" s="33"/>
      <c r="QQ614" s="33"/>
      <c r="QR614" s="33"/>
      <c r="QS614" s="33"/>
      <c r="QT614" s="33"/>
      <c r="QU614" s="33"/>
      <c r="QV614" s="33"/>
      <c r="QW614" s="33"/>
      <c r="QX614" s="33"/>
      <c r="QY614" s="33"/>
      <c r="QZ614" s="33"/>
      <c r="RA614" s="33"/>
      <c r="RB614" s="33"/>
      <c r="RC614" s="33"/>
      <c r="RD614" s="33"/>
      <c r="RE614" s="33"/>
      <c r="RF614" s="33"/>
      <c r="RG614" s="33"/>
      <c r="RH614" s="33"/>
      <c r="RI614" s="33"/>
      <c r="RJ614" s="33"/>
      <c r="RK614" s="33"/>
      <c r="RL614" s="33"/>
      <c r="RM614" s="33"/>
      <c r="RN614" s="33"/>
      <c r="RO614" s="33"/>
      <c r="RP614" s="33"/>
      <c r="RQ614" s="33"/>
      <c r="RR614" s="33"/>
      <c r="RS614" s="33"/>
      <c r="RT614" s="33"/>
      <c r="RU614" s="33"/>
      <c r="RV614" s="33"/>
      <c r="RW614" s="33"/>
      <c r="RX614" s="33"/>
      <c r="RY614" s="33"/>
      <c r="RZ614" s="33"/>
      <c r="SA614" s="33"/>
      <c r="SB614" s="33"/>
      <c r="SC614" s="33"/>
      <c r="SD614" s="33"/>
      <c r="SE614" s="33"/>
      <c r="SF614" s="33"/>
      <c r="SG614" s="33"/>
      <c r="SH614" s="33"/>
      <c r="SI614" s="33"/>
      <c r="SJ614" s="33"/>
      <c r="SK614" s="33"/>
      <c r="SL614" s="33"/>
      <c r="SM614" s="33"/>
      <c r="SN614" s="33"/>
      <c r="SO614" s="33"/>
      <c r="SP614" s="33"/>
      <c r="SQ614" s="33"/>
      <c r="SR614" s="33"/>
      <c r="SS614" s="33"/>
      <c r="ST614" s="33"/>
      <c r="SU614" s="33"/>
      <c r="SV614" s="33"/>
      <c r="SW614" s="33"/>
      <c r="SX614" s="33"/>
      <c r="SY614" s="33"/>
      <c r="SZ614" s="33"/>
      <c r="TA614" s="33"/>
      <c r="TB614" s="33"/>
      <c r="TC614" s="33"/>
      <c r="TD614" s="33"/>
      <c r="TE614" s="33"/>
      <c r="TF614" s="33"/>
      <c r="TG614" s="33"/>
      <c r="TH614" s="33"/>
      <c r="TI614" s="33"/>
      <c r="TJ614" s="33"/>
      <c r="TK614" s="33"/>
      <c r="TL614" s="33"/>
      <c r="TM614" s="33"/>
      <c r="TN614" s="33"/>
      <c r="TO614" s="33"/>
      <c r="TP614" s="33"/>
      <c r="TQ614" s="33"/>
      <c r="TR614" s="33"/>
      <c r="TS614" s="33"/>
      <c r="TT614" s="33"/>
      <c r="TU614" s="33"/>
      <c r="TV614" s="33"/>
      <c r="TW614" s="33"/>
      <c r="TX614" s="33"/>
      <c r="TY614" s="33"/>
      <c r="TZ614" s="33"/>
      <c r="UA614" s="33"/>
      <c r="UB614" s="33"/>
      <c r="UC614" s="33"/>
      <c r="UD614" s="33"/>
      <c r="UE614" s="33"/>
      <c r="UF614" s="33"/>
      <c r="UG614" s="33"/>
      <c r="UH614" s="33"/>
      <c r="UI614" s="33"/>
      <c r="UJ614" s="33"/>
      <c r="UK614" s="33"/>
      <c r="UL614" s="33"/>
    </row>
    <row r="615" spans="1:558" s="13" customFormat="1" x14ac:dyDescent="0.25">
      <c r="A615" s="54">
        <v>609</v>
      </c>
      <c r="B615" s="24" t="s">
        <v>688</v>
      </c>
      <c r="C615" s="54" t="s">
        <v>912</v>
      </c>
      <c r="D615" s="80" t="s">
        <v>678</v>
      </c>
      <c r="E615" s="80" t="s">
        <v>69</v>
      </c>
      <c r="F615" s="86" t="s">
        <v>916</v>
      </c>
      <c r="G615" s="35">
        <v>25000</v>
      </c>
      <c r="H615" s="100">
        <v>0</v>
      </c>
      <c r="I615" s="25">
        <v>25</v>
      </c>
      <c r="J615" s="97">
        <v>717.5</v>
      </c>
      <c r="K615" s="63">
        <f t="shared" si="75"/>
        <v>1774.9999999999998</v>
      </c>
      <c r="L615" s="36">
        <f t="shared" si="76"/>
        <v>275</v>
      </c>
      <c r="M615" s="73">
        <v>760</v>
      </c>
      <c r="N615" s="35">
        <f t="shared" si="77"/>
        <v>1772.5000000000002</v>
      </c>
      <c r="O615" s="35"/>
      <c r="P615" s="35">
        <f t="shared" si="78"/>
        <v>1477.5</v>
      </c>
      <c r="Q615" s="25">
        <f t="shared" si="79"/>
        <v>1502.5</v>
      </c>
      <c r="R615" s="35">
        <f t="shared" si="80"/>
        <v>3822.5</v>
      </c>
      <c r="S615" s="35">
        <f t="shared" si="74"/>
        <v>23497.5</v>
      </c>
      <c r="T615" s="37" t="s">
        <v>44</v>
      </c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  <c r="LD615" s="33"/>
      <c r="LE615" s="33"/>
      <c r="LF615" s="33"/>
      <c r="LG615" s="33"/>
      <c r="LH615" s="33"/>
      <c r="LI615" s="33"/>
      <c r="LJ615" s="33"/>
      <c r="LK615" s="33"/>
      <c r="LL615" s="33"/>
      <c r="LM615" s="33"/>
      <c r="LN615" s="33"/>
      <c r="LO615" s="33"/>
      <c r="LP615" s="33"/>
      <c r="LQ615" s="33"/>
      <c r="LR615" s="33"/>
      <c r="LS615" s="33"/>
      <c r="LT615" s="33"/>
      <c r="LU615" s="33"/>
      <c r="LV615" s="33"/>
      <c r="LW615" s="33"/>
      <c r="LX615" s="33"/>
      <c r="LY615" s="33"/>
      <c r="LZ615" s="33"/>
      <c r="MA615" s="33"/>
      <c r="MB615" s="33"/>
      <c r="MC615" s="33"/>
      <c r="MD615" s="33"/>
      <c r="ME615" s="33"/>
      <c r="MF615" s="33"/>
      <c r="MG615" s="33"/>
      <c r="MH615" s="33"/>
      <c r="MI615" s="33"/>
      <c r="MJ615" s="33"/>
      <c r="MK615" s="33"/>
      <c r="ML615" s="33"/>
      <c r="MM615" s="33"/>
      <c r="MN615" s="33"/>
      <c r="MO615" s="33"/>
      <c r="MP615" s="33"/>
      <c r="MQ615" s="33"/>
      <c r="MR615" s="33"/>
      <c r="MS615" s="33"/>
      <c r="MT615" s="33"/>
      <c r="MU615" s="33"/>
      <c r="MV615" s="33"/>
      <c r="MW615" s="33"/>
      <c r="MX615" s="33"/>
      <c r="MY615" s="33"/>
      <c r="MZ615" s="33"/>
      <c r="NA615" s="33"/>
      <c r="NB615" s="33"/>
      <c r="NC615" s="33"/>
      <c r="ND615" s="33"/>
      <c r="NE615" s="33"/>
      <c r="NF615" s="33"/>
      <c r="NG615" s="33"/>
      <c r="NH615" s="33"/>
      <c r="NI615" s="33"/>
      <c r="NJ615" s="33"/>
      <c r="NK615" s="33"/>
      <c r="NL615" s="33"/>
      <c r="NM615" s="33"/>
      <c r="NN615" s="33"/>
      <c r="NO615" s="33"/>
      <c r="NP615" s="33"/>
      <c r="NQ615" s="33"/>
      <c r="NR615" s="33"/>
      <c r="NS615" s="33"/>
      <c r="NT615" s="33"/>
      <c r="NU615" s="33"/>
      <c r="NV615" s="33"/>
      <c r="NW615" s="33"/>
      <c r="NX615" s="33"/>
      <c r="NY615" s="33"/>
      <c r="NZ615" s="33"/>
      <c r="OA615" s="33"/>
      <c r="OB615" s="33"/>
      <c r="OC615" s="33"/>
      <c r="OD615" s="33"/>
      <c r="OE615" s="33"/>
      <c r="OF615" s="33"/>
      <c r="OG615" s="33"/>
      <c r="OH615" s="33"/>
      <c r="OI615" s="33"/>
      <c r="OJ615" s="33"/>
      <c r="OK615" s="33"/>
      <c r="OL615" s="33"/>
      <c r="OM615" s="33"/>
      <c r="ON615" s="33"/>
      <c r="OO615" s="33"/>
      <c r="OP615" s="33"/>
      <c r="OQ615" s="33"/>
      <c r="OR615" s="33"/>
      <c r="OS615" s="33"/>
      <c r="OT615" s="33"/>
      <c r="OU615" s="33"/>
      <c r="OV615" s="33"/>
      <c r="OW615" s="33"/>
      <c r="OX615" s="33"/>
      <c r="OY615" s="33"/>
      <c r="OZ615" s="33"/>
      <c r="PA615" s="33"/>
      <c r="PB615" s="33"/>
      <c r="PC615" s="33"/>
      <c r="PD615" s="33"/>
      <c r="PE615" s="33"/>
      <c r="PF615" s="33"/>
      <c r="PG615" s="33"/>
      <c r="PH615" s="33"/>
      <c r="PI615" s="33"/>
      <c r="PJ615" s="33"/>
      <c r="PK615" s="33"/>
      <c r="PL615" s="33"/>
      <c r="PM615" s="33"/>
      <c r="PN615" s="33"/>
      <c r="PO615" s="33"/>
      <c r="PP615" s="33"/>
      <c r="PQ615" s="33"/>
      <c r="PR615" s="33"/>
      <c r="PS615" s="33"/>
      <c r="PT615" s="33"/>
      <c r="PU615" s="33"/>
      <c r="PV615" s="33"/>
      <c r="PW615" s="33"/>
      <c r="PX615" s="33"/>
      <c r="PY615" s="33"/>
      <c r="PZ615" s="33"/>
      <c r="QA615" s="33"/>
      <c r="QB615" s="33"/>
      <c r="QC615" s="33"/>
      <c r="QD615" s="33"/>
      <c r="QE615" s="33"/>
      <c r="QF615" s="33"/>
      <c r="QG615" s="33"/>
      <c r="QH615" s="33"/>
      <c r="QI615" s="33"/>
      <c r="QJ615" s="33"/>
      <c r="QK615" s="33"/>
      <c r="QL615" s="33"/>
      <c r="QM615" s="33"/>
      <c r="QN615" s="33"/>
      <c r="QO615" s="33"/>
      <c r="QP615" s="33"/>
      <c r="QQ615" s="33"/>
      <c r="QR615" s="33"/>
      <c r="QS615" s="33"/>
      <c r="QT615" s="33"/>
      <c r="QU615" s="33"/>
      <c r="QV615" s="33"/>
      <c r="QW615" s="33"/>
      <c r="QX615" s="33"/>
      <c r="QY615" s="33"/>
      <c r="QZ615" s="33"/>
      <c r="RA615" s="33"/>
      <c r="RB615" s="33"/>
      <c r="RC615" s="33"/>
      <c r="RD615" s="33"/>
      <c r="RE615" s="33"/>
      <c r="RF615" s="33"/>
      <c r="RG615" s="33"/>
      <c r="RH615" s="33"/>
      <c r="RI615" s="33"/>
      <c r="RJ615" s="33"/>
      <c r="RK615" s="33"/>
      <c r="RL615" s="33"/>
      <c r="RM615" s="33"/>
      <c r="RN615" s="33"/>
      <c r="RO615" s="33"/>
      <c r="RP615" s="33"/>
      <c r="RQ615" s="33"/>
      <c r="RR615" s="33"/>
      <c r="RS615" s="33"/>
      <c r="RT615" s="33"/>
      <c r="RU615" s="33"/>
      <c r="RV615" s="33"/>
      <c r="RW615" s="33"/>
      <c r="RX615" s="33"/>
      <c r="RY615" s="33"/>
      <c r="RZ615" s="33"/>
      <c r="SA615" s="33"/>
      <c r="SB615" s="33"/>
      <c r="SC615" s="33"/>
      <c r="SD615" s="33"/>
      <c r="SE615" s="33"/>
      <c r="SF615" s="33"/>
      <c r="SG615" s="33"/>
      <c r="SH615" s="33"/>
      <c r="SI615" s="33"/>
      <c r="SJ615" s="33"/>
      <c r="SK615" s="33"/>
      <c r="SL615" s="33"/>
      <c r="SM615" s="33"/>
      <c r="SN615" s="33"/>
      <c r="SO615" s="33"/>
      <c r="SP615" s="33"/>
      <c r="SQ615" s="33"/>
      <c r="SR615" s="33"/>
      <c r="SS615" s="33"/>
      <c r="ST615" s="33"/>
      <c r="SU615" s="33"/>
      <c r="SV615" s="33"/>
      <c r="SW615" s="33"/>
      <c r="SX615" s="33"/>
      <c r="SY615" s="33"/>
      <c r="SZ615" s="33"/>
      <c r="TA615" s="33"/>
      <c r="TB615" s="33"/>
      <c r="TC615" s="33"/>
      <c r="TD615" s="33"/>
      <c r="TE615" s="33"/>
      <c r="TF615" s="33"/>
      <c r="TG615" s="33"/>
      <c r="TH615" s="33"/>
      <c r="TI615" s="33"/>
      <c r="TJ615" s="33"/>
      <c r="TK615" s="33"/>
      <c r="TL615" s="33"/>
      <c r="TM615" s="33"/>
      <c r="TN615" s="33"/>
      <c r="TO615" s="33"/>
      <c r="TP615" s="33"/>
      <c r="TQ615" s="33"/>
      <c r="TR615" s="33"/>
      <c r="TS615" s="33"/>
      <c r="TT615" s="33"/>
      <c r="TU615" s="33"/>
      <c r="TV615" s="33"/>
      <c r="TW615" s="33"/>
      <c r="TX615" s="33"/>
      <c r="TY615" s="33"/>
      <c r="TZ615" s="33"/>
      <c r="UA615" s="33"/>
      <c r="UB615" s="33"/>
      <c r="UC615" s="33"/>
      <c r="UD615" s="33"/>
      <c r="UE615" s="33"/>
      <c r="UF615" s="33"/>
      <c r="UG615" s="33"/>
      <c r="UH615" s="33"/>
      <c r="UI615" s="33"/>
      <c r="UJ615" s="33"/>
      <c r="UK615" s="33"/>
      <c r="UL615" s="33"/>
    </row>
    <row r="616" spans="1:558" s="13" customFormat="1" x14ac:dyDescent="0.25">
      <c r="A616" s="54">
        <v>610</v>
      </c>
      <c r="B616" s="24" t="s">
        <v>869</v>
      </c>
      <c r="C616" s="54" t="s">
        <v>912</v>
      </c>
      <c r="D616" s="80" t="s">
        <v>678</v>
      </c>
      <c r="E616" s="80" t="s">
        <v>69</v>
      </c>
      <c r="F616" s="86" t="s">
        <v>916</v>
      </c>
      <c r="G616" s="35">
        <v>25000</v>
      </c>
      <c r="H616" s="87">
        <v>0</v>
      </c>
      <c r="I616" s="25">
        <v>25</v>
      </c>
      <c r="J616" s="97">
        <v>717.5</v>
      </c>
      <c r="K616" s="63">
        <f t="shared" si="75"/>
        <v>1774.9999999999998</v>
      </c>
      <c r="L616" s="36">
        <f t="shared" si="76"/>
        <v>275</v>
      </c>
      <c r="M616" s="73">
        <v>760</v>
      </c>
      <c r="N616" s="35">
        <f t="shared" si="77"/>
        <v>1772.5000000000002</v>
      </c>
      <c r="O616" s="35"/>
      <c r="P616" s="35">
        <f t="shared" si="78"/>
        <v>1477.5</v>
      </c>
      <c r="Q616" s="25">
        <f t="shared" si="79"/>
        <v>1502.5</v>
      </c>
      <c r="R616" s="35">
        <f t="shared" si="80"/>
        <v>3822.5</v>
      </c>
      <c r="S616" s="35">
        <f t="shared" si="74"/>
        <v>23497.5</v>
      </c>
      <c r="T616" s="37" t="s">
        <v>44</v>
      </c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  <c r="LD616" s="33"/>
      <c r="LE616" s="33"/>
      <c r="LF616" s="33"/>
      <c r="LG616" s="33"/>
      <c r="LH616" s="33"/>
      <c r="LI616" s="33"/>
      <c r="LJ616" s="33"/>
      <c r="LK616" s="33"/>
      <c r="LL616" s="33"/>
      <c r="LM616" s="33"/>
      <c r="LN616" s="33"/>
      <c r="LO616" s="33"/>
      <c r="LP616" s="33"/>
      <c r="LQ616" s="33"/>
      <c r="LR616" s="33"/>
      <c r="LS616" s="33"/>
      <c r="LT616" s="33"/>
      <c r="LU616" s="33"/>
      <c r="LV616" s="33"/>
      <c r="LW616" s="33"/>
      <c r="LX616" s="33"/>
      <c r="LY616" s="33"/>
      <c r="LZ616" s="33"/>
      <c r="MA616" s="33"/>
      <c r="MB616" s="33"/>
      <c r="MC616" s="33"/>
      <c r="MD616" s="33"/>
      <c r="ME616" s="33"/>
      <c r="MF616" s="33"/>
      <c r="MG616" s="33"/>
      <c r="MH616" s="33"/>
      <c r="MI616" s="33"/>
      <c r="MJ616" s="33"/>
      <c r="MK616" s="33"/>
      <c r="ML616" s="33"/>
      <c r="MM616" s="33"/>
      <c r="MN616" s="33"/>
      <c r="MO616" s="33"/>
      <c r="MP616" s="33"/>
      <c r="MQ616" s="33"/>
      <c r="MR616" s="33"/>
      <c r="MS616" s="33"/>
      <c r="MT616" s="33"/>
      <c r="MU616" s="33"/>
      <c r="MV616" s="33"/>
      <c r="MW616" s="33"/>
      <c r="MX616" s="33"/>
      <c r="MY616" s="33"/>
      <c r="MZ616" s="33"/>
      <c r="NA616" s="33"/>
      <c r="NB616" s="33"/>
      <c r="NC616" s="33"/>
      <c r="ND616" s="33"/>
      <c r="NE616" s="33"/>
      <c r="NF616" s="33"/>
      <c r="NG616" s="33"/>
      <c r="NH616" s="33"/>
      <c r="NI616" s="33"/>
      <c r="NJ616" s="33"/>
      <c r="NK616" s="33"/>
      <c r="NL616" s="33"/>
      <c r="NM616" s="33"/>
      <c r="NN616" s="33"/>
      <c r="NO616" s="33"/>
      <c r="NP616" s="33"/>
      <c r="NQ616" s="33"/>
      <c r="NR616" s="33"/>
      <c r="NS616" s="33"/>
      <c r="NT616" s="33"/>
      <c r="NU616" s="33"/>
      <c r="NV616" s="33"/>
      <c r="NW616" s="33"/>
      <c r="NX616" s="33"/>
      <c r="NY616" s="33"/>
      <c r="NZ616" s="33"/>
      <c r="OA616" s="33"/>
      <c r="OB616" s="33"/>
      <c r="OC616" s="33"/>
      <c r="OD616" s="33"/>
      <c r="OE616" s="33"/>
      <c r="OF616" s="33"/>
      <c r="OG616" s="33"/>
      <c r="OH616" s="33"/>
      <c r="OI616" s="33"/>
      <c r="OJ616" s="33"/>
      <c r="OK616" s="33"/>
      <c r="OL616" s="33"/>
      <c r="OM616" s="33"/>
      <c r="ON616" s="33"/>
      <c r="OO616" s="33"/>
      <c r="OP616" s="33"/>
      <c r="OQ616" s="33"/>
      <c r="OR616" s="33"/>
      <c r="OS616" s="33"/>
      <c r="OT616" s="33"/>
      <c r="OU616" s="33"/>
      <c r="OV616" s="33"/>
      <c r="OW616" s="33"/>
      <c r="OX616" s="33"/>
      <c r="OY616" s="33"/>
      <c r="OZ616" s="33"/>
      <c r="PA616" s="33"/>
      <c r="PB616" s="33"/>
      <c r="PC616" s="33"/>
      <c r="PD616" s="33"/>
      <c r="PE616" s="33"/>
      <c r="PF616" s="33"/>
      <c r="PG616" s="33"/>
      <c r="PH616" s="33"/>
      <c r="PI616" s="33"/>
      <c r="PJ616" s="33"/>
      <c r="PK616" s="33"/>
      <c r="PL616" s="33"/>
      <c r="PM616" s="33"/>
      <c r="PN616" s="33"/>
      <c r="PO616" s="33"/>
      <c r="PP616" s="33"/>
      <c r="PQ616" s="33"/>
      <c r="PR616" s="33"/>
      <c r="PS616" s="33"/>
      <c r="PT616" s="33"/>
      <c r="PU616" s="33"/>
      <c r="PV616" s="33"/>
      <c r="PW616" s="33"/>
      <c r="PX616" s="33"/>
      <c r="PY616" s="33"/>
      <c r="PZ616" s="33"/>
      <c r="QA616" s="33"/>
      <c r="QB616" s="33"/>
      <c r="QC616" s="33"/>
      <c r="QD616" s="33"/>
      <c r="QE616" s="33"/>
      <c r="QF616" s="33"/>
      <c r="QG616" s="33"/>
      <c r="QH616" s="33"/>
      <c r="QI616" s="33"/>
      <c r="QJ616" s="33"/>
      <c r="QK616" s="33"/>
      <c r="QL616" s="33"/>
      <c r="QM616" s="33"/>
      <c r="QN616" s="33"/>
      <c r="QO616" s="33"/>
      <c r="QP616" s="33"/>
      <c r="QQ616" s="33"/>
      <c r="QR616" s="33"/>
      <c r="QS616" s="33"/>
      <c r="QT616" s="33"/>
      <c r="QU616" s="33"/>
      <c r="QV616" s="33"/>
      <c r="QW616" s="33"/>
      <c r="QX616" s="33"/>
      <c r="QY616" s="33"/>
      <c r="QZ616" s="33"/>
      <c r="RA616" s="33"/>
      <c r="RB616" s="33"/>
      <c r="RC616" s="33"/>
      <c r="RD616" s="33"/>
      <c r="RE616" s="33"/>
      <c r="RF616" s="33"/>
      <c r="RG616" s="33"/>
      <c r="RH616" s="33"/>
      <c r="RI616" s="33"/>
      <c r="RJ616" s="33"/>
      <c r="RK616" s="33"/>
      <c r="RL616" s="33"/>
      <c r="RM616" s="33"/>
      <c r="RN616" s="33"/>
      <c r="RO616" s="33"/>
      <c r="RP616" s="33"/>
      <c r="RQ616" s="33"/>
      <c r="RR616" s="33"/>
      <c r="RS616" s="33"/>
      <c r="RT616" s="33"/>
      <c r="RU616" s="33"/>
      <c r="RV616" s="33"/>
      <c r="RW616" s="33"/>
      <c r="RX616" s="33"/>
      <c r="RY616" s="33"/>
      <c r="RZ616" s="33"/>
      <c r="SA616" s="33"/>
      <c r="SB616" s="33"/>
      <c r="SC616" s="33"/>
      <c r="SD616" s="33"/>
      <c r="SE616" s="33"/>
      <c r="SF616" s="33"/>
      <c r="SG616" s="33"/>
      <c r="SH616" s="33"/>
      <c r="SI616" s="33"/>
      <c r="SJ616" s="33"/>
      <c r="SK616" s="33"/>
      <c r="SL616" s="33"/>
      <c r="SM616" s="33"/>
      <c r="SN616" s="33"/>
      <c r="SO616" s="33"/>
      <c r="SP616" s="33"/>
      <c r="SQ616" s="33"/>
      <c r="SR616" s="33"/>
      <c r="SS616" s="33"/>
      <c r="ST616" s="33"/>
      <c r="SU616" s="33"/>
      <c r="SV616" s="33"/>
      <c r="SW616" s="33"/>
      <c r="SX616" s="33"/>
      <c r="SY616" s="33"/>
      <c r="SZ616" s="33"/>
      <c r="TA616" s="33"/>
      <c r="TB616" s="33"/>
      <c r="TC616" s="33"/>
      <c r="TD616" s="33"/>
      <c r="TE616" s="33"/>
      <c r="TF616" s="33"/>
      <c r="TG616" s="33"/>
      <c r="TH616" s="33"/>
      <c r="TI616" s="33"/>
      <c r="TJ616" s="33"/>
      <c r="TK616" s="33"/>
      <c r="TL616" s="33"/>
      <c r="TM616" s="33"/>
      <c r="TN616" s="33"/>
      <c r="TO616" s="33"/>
      <c r="TP616" s="33"/>
      <c r="TQ616" s="33"/>
      <c r="TR616" s="33"/>
      <c r="TS616" s="33"/>
      <c r="TT616" s="33"/>
      <c r="TU616" s="33"/>
      <c r="TV616" s="33"/>
      <c r="TW616" s="33"/>
      <c r="TX616" s="33"/>
      <c r="TY616" s="33"/>
      <c r="TZ616" s="33"/>
      <c r="UA616" s="33"/>
      <c r="UB616" s="33"/>
      <c r="UC616" s="33"/>
      <c r="UD616" s="33"/>
      <c r="UE616" s="33"/>
      <c r="UF616" s="33"/>
      <c r="UG616" s="33"/>
      <c r="UH616" s="33"/>
      <c r="UI616" s="33"/>
      <c r="UJ616" s="33"/>
      <c r="UK616" s="33"/>
      <c r="UL616" s="33"/>
    </row>
    <row r="617" spans="1:558" s="13" customFormat="1" x14ac:dyDescent="0.25">
      <c r="A617" s="54">
        <v>611</v>
      </c>
      <c r="B617" s="24" t="s">
        <v>647</v>
      </c>
      <c r="C617" s="54" t="s">
        <v>912</v>
      </c>
      <c r="D617" s="80" t="s">
        <v>590</v>
      </c>
      <c r="E617" s="80" t="s">
        <v>840</v>
      </c>
      <c r="F617" s="86" t="s">
        <v>921</v>
      </c>
      <c r="G617" s="35">
        <v>85000</v>
      </c>
      <c r="H617" s="102">
        <v>7719.26</v>
      </c>
      <c r="I617" s="25">
        <v>25</v>
      </c>
      <c r="J617" s="97">
        <v>2439.5</v>
      </c>
      <c r="K617" s="63">
        <f t="shared" si="75"/>
        <v>6034.9999999999991</v>
      </c>
      <c r="L617" s="36">
        <f t="shared" si="76"/>
        <v>935.00000000000011</v>
      </c>
      <c r="M617" s="73">
        <v>2584</v>
      </c>
      <c r="N617" s="35">
        <f t="shared" si="77"/>
        <v>6026.5</v>
      </c>
      <c r="O617" s="35"/>
      <c r="P617" s="35">
        <f t="shared" si="78"/>
        <v>5023.5</v>
      </c>
      <c r="Q617" s="25">
        <f t="shared" si="79"/>
        <v>12767.76</v>
      </c>
      <c r="R617" s="35">
        <f t="shared" si="80"/>
        <v>12996.5</v>
      </c>
      <c r="S617" s="35">
        <f t="shared" si="74"/>
        <v>72232.240000000005</v>
      </c>
      <c r="T617" s="37" t="s">
        <v>44</v>
      </c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  <c r="LD617" s="33"/>
      <c r="LE617" s="33"/>
      <c r="LF617" s="33"/>
      <c r="LG617" s="33"/>
      <c r="LH617" s="33"/>
      <c r="LI617" s="33"/>
      <c r="LJ617" s="33"/>
      <c r="LK617" s="33"/>
      <c r="LL617" s="33"/>
      <c r="LM617" s="33"/>
      <c r="LN617" s="33"/>
      <c r="LO617" s="33"/>
      <c r="LP617" s="33"/>
      <c r="LQ617" s="33"/>
      <c r="LR617" s="33"/>
      <c r="LS617" s="33"/>
      <c r="LT617" s="33"/>
      <c r="LU617" s="33"/>
      <c r="LV617" s="33"/>
      <c r="LW617" s="33"/>
      <c r="LX617" s="33"/>
      <c r="LY617" s="33"/>
      <c r="LZ617" s="33"/>
      <c r="MA617" s="33"/>
      <c r="MB617" s="33"/>
      <c r="MC617" s="33"/>
      <c r="MD617" s="33"/>
      <c r="ME617" s="33"/>
      <c r="MF617" s="33"/>
      <c r="MG617" s="33"/>
      <c r="MH617" s="33"/>
      <c r="MI617" s="33"/>
      <c r="MJ617" s="33"/>
      <c r="MK617" s="33"/>
      <c r="ML617" s="33"/>
      <c r="MM617" s="33"/>
      <c r="MN617" s="33"/>
      <c r="MO617" s="33"/>
      <c r="MP617" s="33"/>
      <c r="MQ617" s="33"/>
      <c r="MR617" s="33"/>
      <c r="MS617" s="33"/>
      <c r="MT617" s="33"/>
      <c r="MU617" s="33"/>
      <c r="MV617" s="33"/>
      <c r="MW617" s="33"/>
      <c r="MX617" s="33"/>
      <c r="MY617" s="33"/>
      <c r="MZ617" s="33"/>
      <c r="NA617" s="33"/>
      <c r="NB617" s="33"/>
      <c r="NC617" s="33"/>
      <c r="ND617" s="33"/>
      <c r="NE617" s="33"/>
      <c r="NF617" s="33"/>
      <c r="NG617" s="33"/>
      <c r="NH617" s="33"/>
      <c r="NI617" s="33"/>
      <c r="NJ617" s="33"/>
      <c r="NK617" s="33"/>
      <c r="NL617" s="33"/>
      <c r="NM617" s="33"/>
      <c r="NN617" s="33"/>
      <c r="NO617" s="33"/>
      <c r="NP617" s="33"/>
      <c r="NQ617" s="33"/>
      <c r="NR617" s="33"/>
      <c r="NS617" s="33"/>
      <c r="NT617" s="33"/>
      <c r="NU617" s="33"/>
      <c r="NV617" s="33"/>
      <c r="NW617" s="33"/>
      <c r="NX617" s="33"/>
      <c r="NY617" s="33"/>
      <c r="NZ617" s="33"/>
      <c r="OA617" s="33"/>
      <c r="OB617" s="33"/>
      <c r="OC617" s="33"/>
      <c r="OD617" s="33"/>
      <c r="OE617" s="33"/>
      <c r="OF617" s="33"/>
      <c r="OG617" s="33"/>
      <c r="OH617" s="33"/>
      <c r="OI617" s="33"/>
      <c r="OJ617" s="33"/>
      <c r="OK617" s="33"/>
      <c r="OL617" s="33"/>
      <c r="OM617" s="33"/>
      <c r="ON617" s="33"/>
      <c r="OO617" s="33"/>
      <c r="OP617" s="33"/>
      <c r="OQ617" s="33"/>
      <c r="OR617" s="33"/>
      <c r="OS617" s="33"/>
      <c r="OT617" s="33"/>
      <c r="OU617" s="33"/>
      <c r="OV617" s="33"/>
      <c r="OW617" s="33"/>
      <c r="OX617" s="33"/>
      <c r="OY617" s="33"/>
      <c r="OZ617" s="33"/>
      <c r="PA617" s="33"/>
      <c r="PB617" s="33"/>
      <c r="PC617" s="33"/>
      <c r="PD617" s="33"/>
      <c r="PE617" s="33"/>
      <c r="PF617" s="33"/>
      <c r="PG617" s="33"/>
      <c r="PH617" s="33"/>
      <c r="PI617" s="33"/>
      <c r="PJ617" s="33"/>
      <c r="PK617" s="33"/>
      <c r="PL617" s="33"/>
      <c r="PM617" s="33"/>
      <c r="PN617" s="33"/>
      <c r="PO617" s="33"/>
      <c r="PP617" s="33"/>
      <c r="PQ617" s="33"/>
      <c r="PR617" s="33"/>
      <c r="PS617" s="33"/>
      <c r="PT617" s="33"/>
      <c r="PU617" s="33"/>
      <c r="PV617" s="33"/>
      <c r="PW617" s="33"/>
      <c r="PX617" s="33"/>
      <c r="PY617" s="33"/>
      <c r="PZ617" s="33"/>
      <c r="QA617" s="33"/>
      <c r="QB617" s="33"/>
      <c r="QC617" s="33"/>
      <c r="QD617" s="33"/>
      <c r="QE617" s="33"/>
      <c r="QF617" s="33"/>
      <c r="QG617" s="33"/>
      <c r="QH617" s="33"/>
      <c r="QI617" s="33"/>
      <c r="QJ617" s="33"/>
      <c r="QK617" s="33"/>
      <c r="QL617" s="33"/>
      <c r="QM617" s="33"/>
      <c r="QN617" s="33"/>
      <c r="QO617" s="33"/>
      <c r="QP617" s="33"/>
      <c r="QQ617" s="33"/>
      <c r="QR617" s="33"/>
      <c r="QS617" s="33"/>
      <c r="QT617" s="33"/>
      <c r="QU617" s="33"/>
      <c r="QV617" s="33"/>
      <c r="QW617" s="33"/>
      <c r="QX617" s="33"/>
      <c r="QY617" s="33"/>
      <c r="QZ617" s="33"/>
      <c r="RA617" s="33"/>
      <c r="RB617" s="33"/>
      <c r="RC617" s="33"/>
      <c r="RD617" s="33"/>
      <c r="RE617" s="33"/>
      <c r="RF617" s="33"/>
      <c r="RG617" s="33"/>
      <c r="RH617" s="33"/>
      <c r="RI617" s="33"/>
      <c r="RJ617" s="33"/>
      <c r="RK617" s="33"/>
      <c r="RL617" s="33"/>
      <c r="RM617" s="33"/>
      <c r="RN617" s="33"/>
      <c r="RO617" s="33"/>
      <c r="RP617" s="33"/>
      <c r="RQ617" s="33"/>
      <c r="RR617" s="33"/>
      <c r="RS617" s="33"/>
      <c r="RT617" s="33"/>
      <c r="RU617" s="33"/>
      <c r="RV617" s="33"/>
      <c r="RW617" s="33"/>
      <c r="RX617" s="33"/>
      <c r="RY617" s="33"/>
      <c r="RZ617" s="33"/>
      <c r="SA617" s="33"/>
      <c r="SB617" s="33"/>
      <c r="SC617" s="33"/>
      <c r="SD617" s="33"/>
      <c r="SE617" s="33"/>
      <c r="SF617" s="33"/>
      <c r="SG617" s="33"/>
      <c r="SH617" s="33"/>
      <c r="SI617" s="33"/>
      <c r="SJ617" s="33"/>
      <c r="SK617" s="33"/>
      <c r="SL617" s="33"/>
      <c r="SM617" s="33"/>
      <c r="SN617" s="33"/>
      <c r="SO617" s="33"/>
      <c r="SP617" s="33"/>
      <c r="SQ617" s="33"/>
      <c r="SR617" s="33"/>
      <c r="SS617" s="33"/>
      <c r="ST617" s="33"/>
      <c r="SU617" s="33"/>
      <c r="SV617" s="33"/>
      <c r="SW617" s="33"/>
      <c r="SX617" s="33"/>
      <c r="SY617" s="33"/>
      <c r="SZ617" s="33"/>
      <c r="TA617" s="33"/>
      <c r="TB617" s="33"/>
      <c r="TC617" s="33"/>
      <c r="TD617" s="33"/>
      <c r="TE617" s="33"/>
      <c r="TF617" s="33"/>
      <c r="TG617" s="33"/>
      <c r="TH617" s="33"/>
      <c r="TI617" s="33"/>
      <c r="TJ617" s="33"/>
      <c r="TK617" s="33"/>
      <c r="TL617" s="33"/>
      <c r="TM617" s="33"/>
      <c r="TN617" s="33"/>
      <c r="TO617" s="33"/>
      <c r="TP617" s="33"/>
      <c r="TQ617" s="33"/>
      <c r="TR617" s="33"/>
      <c r="TS617" s="33"/>
      <c r="TT617" s="33"/>
      <c r="TU617" s="33"/>
      <c r="TV617" s="33"/>
      <c r="TW617" s="33"/>
      <c r="TX617" s="33"/>
      <c r="TY617" s="33"/>
      <c r="TZ617" s="33"/>
      <c r="UA617" s="33"/>
      <c r="UB617" s="33"/>
      <c r="UC617" s="33"/>
      <c r="UD617" s="33"/>
      <c r="UE617" s="33"/>
      <c r="UF617" s="33"/>
      <c r="UG617" s="33"/>
      <c r="UH617" s="33"/>
      <c r="UI617" s="33"/>
      <c r="UJ617" s="33"/>
      <c r="UK617" s="33"/>
      <c r="UL617" s="33"/>
    </row>
    <row r="618" spans="1:558" s="13" customFormat="1" x14ac:dyDescent="0.25">
      <c r="A618" s="54">
        <v>612</v>
      </c>
      <c r="B618" s="24" t="s">
        <v>592</v>
      </c>
      <c r="C618" s="54" t="s">
        <v>913</v>
      </c>
      <c r="D618" s="80" t="s">
        <v>590</v>
      </c>
      <c r="E618" s="80" t="s">
        <v>150</v>
      </c>
      <c r="F618" s="86" t="s">
        <v>921</v>
      </c>
      <c r="G618" s="35">
        <v>70000</v>
      </c>
      <c r="H618" s="102">
        <v>5025.38</v>
      </c>
      <c r="I618" s="25">
        <v>25</v>
      </c>
      <c r="J618" s="97">
        <v>2009</v>
      </c>
      <c r="K618" s="63">
        <f t="shared" si="75"/>
        <v>4970</v>
      </c>
      <c r="L618" s="36">
        <f t="shared" si="76"/>
        <v>770.00000000000011</v>
      </c>
      <c r="M618" s="73">
        <v>2128</v>
      </c>
      <c r="N618" s="35">
        <f t="shared" si="77"/>
        <v>4963</v>
      </c>
      <c r="O618" s="35"/>
      <c r="P618" s="35">
        <f t="shared" si="78"/>
        <v>4137</v>
      </c>
      <c r="Q618" s="25">
        <f t="shared" si="79"/>
        <v>9187.380000000001</v>
      </c>
      <c r="R618" s="35">
        <f t="shared" si="80"/>
        <v>10703</v>
      </c>
      <c r="S618" s="35">
        <f t="shared" si="74"/>
        <v>60812.619999999995</v>
      </c>
      <c r="T618" s="37" t="s">
        <v>44</v>
      </c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  <c r="LD618" s="33"/>
      <c r="LE618" s="33"/>
      <c r="LF618" s="33"/>
      <c r="LG618" s="33"/>
      <c r="LH618" s="33"/>
      <c r="LI618" s="33"/>
      <c r="LJ618" s="33"/>
      <c r="LK618" s="33"/>
      <c r="LL618" s="33"/>
      <c r="LM618" s="33"/>
      <c r="LN618" s="33"/>
      <c r="LO618" s="33"/>
      <c r="LP618" s="33"/>
      <c r="LQ618" s="33"/>
      <c r="LR618" s="33"/>
      <c r="LS618" s="33"/>
      <c r="LT618" s="33"/>
      <c r="LU618" s="33"/>
      <c r="LV618" s="33"/>
      <c r="LW618" s="33"/>
      <c r="LX618" s="33"/>
      <c r="LY618" s="33"/>
      <c r="LZ618" s="33"/>
      <c r="MA618" s="33"/>
      <c r="MB618" s="33"/>
      <c r="MC618" s="33"/>
      <c r="MD618" s="33"/>
      <c r="ME618" s="33"/>
      <c r="MF618" s="33"/>
      <c r="MG618" s="33"/>
      <c r="MH618" s="33"/>
      <c r="MI618" s="33"/>
      <c r="MJ618" s="33"/>
      <c r="MK618" s="33"/>
      <c r="ML618" s="33"/>
      <c r="MM618" s="33"/>
      <c r="MN618" s="33"/>
      <c r="MO618" s="33"/>
      <c r="MP618" s="33"/>
      <c r="MQ618" s="33"/>
      <c r="MR618" s="33"/>
      <c r="MS618" s="33"/>
      <c r="MT618" s="33"/>
      <c r="MU618" s="33"/>
      <c r="MV618" s="33"/>
      <c r="MW618" s="33"/>
      <c r="MX618" s="33"/>
      <c r="MY618" s="33"/>
      <c r="MZ618" s="33"/>
      <c r="NA618" s="33"/>
      <c r="NB618" s="33"/>
      <c r="NC618" s="33"/>
      <c r="ND618" s="33"/>
      <c r="NE618" s="33"/>
      <c r="NF618" s="33"/>
      <c r="NG618" s="33"/>
      <c r="NH618" s="33"/>
      <c r="NI618" s="33"/>
      <c r="NJ618" s="33"/>
      <c r="NK618" s="33"/>
      <c r="NL618" s="33"/>
      <c r="NM618" s="33"/>
      <c r="NN618" s="33"/>
      <c r="NO618" s="33"/>
      <c r="NP618" s="33"/>
      <c r="NQ618" s="33"/>
      <c r="NR618" s="33"/>
      <c r="NS618" s="33"/>
      <c r="NT618" s="33"/>
      <c r="NU618" s="33"/>
      <c r="NV618" s="33"/>
      <c r="NW618" s="33"/>
      <c r="NX618" s="33"/>
      <c r="NY618" s="33"/>
      <c r="NZ618" s="33"/>
      <c r="OA618" s="33"/>
      <c r="OB618" s="33"/>
      <c r="OC618" s="33"/>
      <c r="OD618" s="33"/>
      <c r="OE618" s="33"/>
      <c r="OF618" s="33"/>
      <c r="OG618" s="33"/>
      <c r="OH618" s="33"/>
      <c r="OI618" s="33"/>
      <c r="OJ618" s="33"/>
      <c r="OK618" s="33"/>
      <c r="OL618" s="33"/>
      <c r="OM618" s="33"/>
      <c r="ON618" s="33"/>
      <c r="OO618" s="33"/>
      <c r="OP618" s="33"/>
      <c r="OQ618" s="33"/>
      <c r="OR618" s="33"/>
      <c r="OS618" s="33"/>
      <c r="OT618" s="33"/>
      <c r="OU618" s="33"/>
      <c r="OV618" s="33"/>
      <c r="OW618" s="33"/>
      <c r="OX618" s="33"/>
      <c r="OY618" s="33"/>
      <c r="OZ618" s="33"/>
      <c r="PA618" s="33"/>
      <c r="PB618" s="33"/>
      <c r="PC618" s="33"/>
      <c r="PD618" s="33"/>
      <c r="PE618" s="33"/>
      <c r="PF618" s="33"/>
      <c r="PG618" s="33"/>
      <c r="PH618" s="33"/>
      <c r="PI618" s="33"/>
      <c r="PJ618" s="33"/>
      <c r="PK618" s="33"/>
      <c r="PL618" s="33"/>
      <c r="PM618" s="33"/>
      <c r="PN618" s="33"/>
      <c r="PO618" s="33"/>
      <c r="PP618" s="33"/>
      <c r="PQ618" s="33"/>
      <c r="PR618" s="33"/>
      <c r="PS618" s="33"/>
      <c r="PT618" s="33"/>
      <c r="PU618" s="33"/>
      <c r="PV618" s="33"/>
      <c r="PW618" s="33"/>
      <c r="PX618" s="33"/>
      <c r="PY618" s="33"/>
      <c r="PZ618" s="33"/>
      <c r="QA618" s="33"/>
      <c r="QB618" s="33"/>
      <c r="QC618" s="33"/>
      <c r="QD618" s="33"/>
      <c r="QE618" s="33"/>
      <c r="QF618" s="33"/>
      <c r="QG618" s="33"/>
      <c r="QH618" s="33"/>
      <c r="QI618" s="33"/>
      <c r="QJ618" s="33"/>
      <c r="QK618" s="33"/>
      <c r="QL618" s="33"/>
      <c r="QM618" s="33"/>
      <c r="QN618" s="33"/>
      <c r="QO618" s="33"/>
      <c r="QP618" s="33"/>
      <c r="QQ618" s="33"/>
      <c r="QR618" s="33"/>
      <c r="QS618" s="33"/>
      <c r="QT618" s="33"/>
      <c r="QU618" s="33"/>
      <c r="QV618" s="33"/>
      <c r="QW618" s="33"/>
      <c r="QX618" s="33"/>
      <c r="QY618" s="33"/>
      <c r="QZ618" s="33"/>
      <c r="RA618" s="33"/>
      <c r="RB618" s="33"/>
      <c r="RC618" s="33"/>
      <c r="RD618" s="33"/>
      <c r="RE618" s="33"/>
      <c r="RF618" s="33"/>
      <c r="RG618" s="33"/>
      <c r="RH618" s="33"/>
      <c r="RI618" s="33"/>
      <c r="RJ618" s="33"/>
      <c r="RK618" s="33"/>
      <c r="RL618" s="33"/>
      <c r="RM618" s="33"/>
      <c r="RN618" s="33"/>
      <c r="RO618" s="33"/>
      <c r="RP618" s="33"/>
      <c r="RQ618" s="33"/>
      <c r="RR618" s="33"/>
      <c r="RS618" s="33"/>
      <c r="RT618" s="33"/>
      <c r="RU618" s="33"/>
      <c r="RV618" s="33"/>
      <c r="RW618" s="33"/>
      <c r="RX618" s="33"/>
      <c r="RY618" s="33"/>
      <c r="RZ618" s="33"/>
      <c r="SA618" s="33"/>
      <c r="SB618" s="33"/>
      <c r="SC618" s="33"/>
      <c r="SD618" s="33"/>
      <c r="SE618" s="33"/>
      <c r="SF618" s="33"/>
      <c r="SG618" s="33"/>
      <c r="SH618" s="33"/>
      <c r="SI618" s="33"/>
      <c r="SJ618" s="33"/>
      <c r="SK618" s="33"/>
      <c r="SL618" s="33"/>
      <c r="SM618" s="33"/>
      <c r="SN618" s="33"/>
      <c r="SO618" s="33"/>
      <c r="SP618" s="33"/>
      <c r="SQ618" s="33"/>
      <c r="SR618" s="33"/>
      <c r="SS618" s="33"/>
      <c r="ST618" s="33"/>
      <c r="SU618" s="33"/>
      <c r="SV618" s="33"/>
      <c r="SW618" s="33"/>
      <c r="SX618" s="33"/>
      <c r="SY618" s="33"/>
      <c r="SZ618" s="33"/>
      <c r="TA618" s="33"/>
      <c r="TB618" s="33"/>
      <c r="TC618" s="33"/>
      <c r="TD618" s="33"/>
      <c r="TE618" s="33"/>
      <c r="TF618" s="33"/>
      <c r="TG618" s="33"/>
      <c r="TH618" s="33"/>
      <c r="TI618" s="33"/>
      <c r="TJ618" s="33"/>
      <c r="TK618" s="33"/>
      <c r="TL618" s="33"/>
      <c r="TM618" s="33"/>
      <c r="TN618" s="33"/>
      <c r="TO618" s="33"/>
      <c r="TP618" s="33"/>
      <c r="TQ618" s="33"/>
      <c r="TR618" s="33"/>
      <c r="TS618" s="33"/>
      <c r="TT618" s="33"/>
      <c r="TU618" s="33"/>
      <c r="TV618" s="33"/>
      <c r="TW618" s="33"/>
      <c r="TX618" s="33"/>
      <c r="TY618" s="33"/>
      <c r="TZ618" s="33"/>
      <c r="UA618" s="33"/>
      <c r="UB618" s="33"/>
      <c r="UC618" s="33"/>
      <c r="UD618" s="33"/>
      <c r="UE618" s="33"/>
      <c r="UF618" s="33"/>
      <c r="UG618" s="33"/>
      <c r="UH618" s="33"/>
      <c r="UI618" s="33"/>
      <c r="UJ618" s="33"/>
      <c r="UK618" s="33"/>
      <c r="UL618" s="33"/>
    </row>
    <row r="619" spans="1:558" s="13" customFormat="1" x14ac:dyDescent="0.25">
      <c r="A619" s="54">
        <v>613</v>
      </c>
      <c r="B619" s="24" t="s">
        <v>593</v>
      </c>
      <c r="C619" s="54" t="s">
        <v>913</v>
      </c>
      <c r="D619" s="80" t="s">
        <v>590</v>
      </c>
      <c r="E619" s="80" t="s">
        <v>150</v>
      </c>
      <c r="F619" s="86" t="s">
        <v>921</v>
      </c>
      <c r="G619" s="35">
        <v>70000</v>
      </c>
      <c r="H619" s="102">
        <v>5368.48</v>
      </c>
      <c r="I619" s="25">
        <v>25</v>
      </c>
      <c r="J619" s="97">
        <v>2009</v>
      </c>
      <c r="K619" s="63">
        <f t="shared" si="75"/>
        <v>4970</v>
      </c>
      <c r="L619" s="36">
        <f t="shared" si="76"/>
        <v>770.00000000000011</v>
      </c>
      <c r="M619" s="73">
        <v>2128</v>
      </c>
      <c r="N619" s="35">
        <f t="shared" si="77"/>
        <v>4963</v>
      </c>
      <c r="O619" s="35"/>
      <c r="P619" s="35">
        <f t="shared" si="78"/>
        <v>4137</v>
      </c>
      <c r="Q619" s="25">
        <f t="shared" si="79"/>
        <v>9530.48</v>
      </c>
      <c r="R619" s="35">
        <f t="shared" si="80"/>
        <v>10703</v>
      </c>
      <c r="S619" s="35">
        <f t="shared" si="74"/>
        <v>60469.520000000004</v>
      </c>
      <c r="T619" s="37" t="s">
        <v>44</v>
      </c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  <c r="LD619" s="33"/>
      <c r="LE619" s="33"/>
      <c r="LF619" s="33"/>
      <c r="LG619" s="33"/>
      <c r="LH619" s="33"/>
      <c r="LI619" s="33"/>
      <c r="LJ619" s="33"/>
      <c r="LK619" s="33"/>
      <c r="LL619" s="33"/>
      <c r="LM619" s="33"/>
      <c r="LN619" s="33"/>
      <c r="LO619" s="33"/>
      <c r="LP619" s="33"/>
      <c r="LQ619" s="33"/>
      <c r="LR619" s="33"/>
      <c r="LS619" s="33"/>
      <c r="LT619" s="33"/>
      <c r="LU619" s="33"/>
      <c r="LV619" s="33"/>
      <c r="LW619" s="33"/>
      <c r="LX619" s="33"/>
      <c r="LY619" s="33"/>
      <c r="LZ619" s="33"/>
      <c r="MA619" s="33"/>
      <c r="MB619" s="33"/>
      <c r="MC619" s="33"/>
      <c r="MD619" s="33"/>
      <c r="ME619" s="33"/>
      <c r="MF619" s="33"/>
      <c r="MG619" s="33"/>
      <c r="MH619" s="33"/>
      <c r="MI619" s="33"/>
      <c r="MJ619" s="33"/>
      <c r="MK619" s="33"/>
      <c r="ML619" s="33"/>
      <c r="MM619" s="33"/>
      <c r="MN619" s="33"/>
      <c r="MO619" s="33"/>
      <c r="MP619" s="33"/>
      <c r="MQ619" s="33"/>
      <c r="MR619" s="33"/>
      <c r="MS619" s="33"/>
      <c r="MT619" s="33"/>
      <c r="MU619" s="33"/>
      <c r="MV619" s="33"/>
      <c r="MW619" s="33"/>
      <c r="MX619" s="33"/>
      <c r="MY619" s="33"/>
      <c r="MZ619" s="33"/>
      <c r="NA619" s="33"/>
      <c r="NB619" s="33"/>
      <c r="NC619" s="33"/>
      <c r="ND619" s="33"/>
      <c r="NE619" s="33"/>
      <c r="NF619" s="33"/>
      <c r="NG619" s="33"/>
      <c r="NH619" s="33"/>
      <c r="NI619" s="33"/>
      <c r="NJ619" s="33"/>
      <c r="NK619" s="33"/>
      <c r="NL619" s="33"/>
      <c r="NM619" s="33"/>
      <c r="NN619" s="33"/>
      <c r="NO619" s="33"/>
      <c r="NP619" s="33"/>
      <c r="NQ619" s="33"/>
      <c r="NR619" s="33"/>
      <c r="NS619" s="33"/>
      <c r="NT619" s="33"/>
      <c r="NU619" s="33"/>
      <c r="NV619" s="33"/>
      <c r="NW619" s="33"/>
      <c r="NX619" s="33"/>
      <c r="NY619" s="33"/>
      <c r="NZ619" s="33"/>
      <c r="OA619" s="33"/>
      <c r="OB619" s="33"/>
      <c r="OC619" s="33"/>
      <c r="OD619" s="33"/>
      <c r="OE619" s="33"/>
      <c r="OF619" s="33"/>
      <c r="OG619" s="33"/>
      <c r="OH619" s="33"/>
      <c r="OI619" s="33"/>
      <c r="OJ619" s="33"/>
      <c r="OK619" s="33"/>
      <c r="OL619" s="33"/>
      <c r="OM619" s="33"/>
      <c r="ON619" s="33"/>
      <c r="OO619" s="33"/>
      <c r="OP619" s="33"/>
      <c r="OQ619" s="33"/>
      <c r="OR619" s="33"/>
      <c r="OS619" s="33"/>
      <c r="OT619" s="33"/>
      <c r="OU619" s="33"/>
      <c r="OV619" s="33"/>
      <c r="OW619" s="33"/>
      <c r="OX619" s="33"/>
      <c r="OY619" s="33"/>
      <c r="OZ619" s="33"/>
      <c r="PA619" s="33"/>
      <c r="PB619" s="33"/>
      <c r="PC619" s="33"/>
      <c r="PD619" s="33"/>
      <c r="PE619" s="33"/>
      <c r="PF619" s="33"/>
      <c r="PG619" s="33"/>
      <c r="PH619" s="33"/>
      <c r="PI619" s="33"/>
      <c r="PJ619" s="33"/>
      <c r="PK619" s="33"/>
      <c r="PL619" s="33"/>
      <c r="PM619" s="33"/>
      <c r="PN619" s="33"/>
      <c r="PO619" s="33"/>
      <c r="PP619" s="33"/>
      <c r="PQ619" s="33"/>
      <c r="PR619" s="33"/>
      <c r="PS619" s="33"/>
      <c r="PT619" s="33"/>
      <c r="PU619" s="33"/>
      <c r="PV619" s="33"/>
      <c r="PW619" s="33"/>
      <c r="PX619" s="33"/>
      <c r="PY619" s="33"/>
      <c r="PZ619" s="33"/>
      <c r="QA619" s="33"/>
      <c r="QB619" s="33"/>
      <c r="QC619" s="33"/>
      <c r="QD619" s="33"/>
      <c r="QE619" s="33"/>
      <c r="QF619" s="33"/>
      <c r="QG619" s="33"/>
      <c r="QH619" s="33"/>
      <c r="QI619" s="33"/>
      <c r="QJ619" s="33"/>
      <c r="QK619" s="33"/>
      <c r="QL619" s="33"/>
      <c r="QM619" s="33"/>
      <c r="QN619" s="33"/>
      <c r="QO619" s="33"/>
      <c r="QP619" s="33"/>
      <c r="QQ619" s="33"/>
      <c r="QR619" s="33"/>
      <c r="QS619" s="33"/>
      <c r="QT619" s="33"/>
      <c r="QU619" s="33"/>
      <c r="QV619" s="33"/>
      <c r="QW619" s="33"/>
      <c r="QX619" s="33"/>
      <c r="QY619" s="33"/>
      <c r="QZ619" s="33"/>
      <c r="RA619" s="33"/>
      <c r="RB619" s="33"/>
      <c r="RC619" s="33"/>
      <c r="RD619" s="33"/>
      <c r="RE619" s="33"/>
      <c r="RF619" s="33"/>
      <c r="RG619" s="33"/>
      <c r="RH619" s="33"/>
      <c r="RI619" s="33"/>
      <c r="RJ619" s="33"/>
      <c r="RK619" s="33"/>
      <c r="RL619" s="33"/>
      <c r="RM619" s="33"/>
      <c r="RN619" s="33"/>
      <c r="RO619" s="33"/>
      <c r="RP619" s="33"/>
      <c r="RQ619" s="33"/>
      <c r="RR619" s="33"/>
      <c r="RS619" s="33"/>
      <c r="RT619" s="33"/>
      <c r="RU619" s="33"/>
      <c r="RV619" s="33"/>
      <c r="RW619" s="33"/>
      <c r="RX619" s="33"/>
      <c r="RY619" s="33"/>
      <c r="RZ619" s="33"/>
      <c r="SA619" s="33"/>
      <c r="SB619" s="33"/>
      <c r="SC619" s="33"/>
      <c r="SD619" s="33"/>
      <c r="SE619" s="33"/>
      <c r="SF619" s="33"/>
      <c r="SG619" s="33"/>
      <c r="SH619" s="33"/>
      <c r="SI619" s="33"/>
      <c r="SJ619" s="33"/>
      <c r="SK619" s="33"/>
      <c r="SL619" s="33"/>
      <c r="SM619" s="33"/>
      <c r="SN619" s="33"/>
      <c r="SO619" s="33"/>
      <c r="SP619" s="33"/>
      <c r="SQ619" s="33"/>
      <c r="SR619" s="33"/>
      <c r="SS619" s="33"/>
      <c r="ST619" s="33"/>
      <c r="SU619" s="33"/>
      <c r="SV619" s="33"/>
      <c r="SW619" s="33"/>
      <c r="SX619" s="33"/>
      <c r="SY619" s="33"/>
      <c r="SZ619" s="33"/>
      <c r="TA619" s="33"/>
      <c r="TB619" s="33"/>
      <c r="TC619" s="33"/>
      <c r="TD619" s="33"/>
      <c r="TE619" s="33"/>
      <c r="TF619" s="33"/>
      <c r="TG619" s="33"/>
      <c r="TH619" s="33"/>
      <c r="TI619" s="33"/>
      <c r="TJ619" s="33"/>
      <c r="TK619" s="33"/>
      <c r="TL619" s="33"/>
      <c r="TM619" s="33"/>
      <c r="TN619" s="33"/>
      <c r="TO619" s="33"/>
      <c r="TP619" s="33"/>
      <c r="TQ619" s="33"/>
      <c r="TR619" s="33"/>
      <c r="TS619" s="33"/>
      <c r="TT619" s="33"/>
      <c r="TU619" s="33"/>
      <c r="TV619" s="33"/>
      <c r="TW619" s="33"/>
      <c r="TX619" s="33"/>
      <c r="TY619" s="33"/>
      <c r="TZ619" s="33"/>
      <c r="UA619" s="33"/>
      <c r="UB619" s="33"/>
      <c r="UC619" s="33"/>
      <c r="UD619" s="33"/>
      <c r="UE619" s="33"/>
      <c r="UF619" s="33"/>
      <c r="UG619" s="33"/>
      <c r="UH619" s="33"/>
      <c r="UI619" s="33"/>
      <c r="UJ619" s="33"/>
      <c r="UK619" s="33"/>
      <c r="UL619" s="33"/>
    </row>
    <row r="620" spans="1:558" s="13" customFormat="1" x14ac:dyDescent="0.25">
      <c r="A620" s="54">
        <v>614</v>
      </c>
      <c r="B620" s="24" t="s">
        <v>905</v>
      </c>
      <c r="C620" s="54" t="s">
        <v>912</v>
      </c>
      <c r="D620" s="80" t="s">
        <v>590</v>
      </c>
      <c r="E620" s="80" t="s">
        <v>69</v>
      </c>
      <c r="F620" s="86" t="s">
        <v>920</v>
      </c>
      <c r="G620" s="35">
        <v>25000</v>
      </c>
      <c r="H620" s="100">
        <v>0</v>
      </c>
      <c r="I620" s="25">
        <v>25</v>
      </c>
      <c r="J620" s="97">
        <v>717.5</v>
      </c>
      <c r="K620" s="63">
        <f t="shared" si="75"/>
        <v>1774.9999999999998</v>
      </c>
      <c r="L620" s="36">
        <f t="shared" si="76"/>
        <v>275</v>
      </c>
      <c r="M620" s="73">
        <v>760</v>
      </c>
      <c r="N620" s="35">
        <f t="shared" si="77"/>
        <v>1772.5000000000002</v>
      </c>
      <c r="O620" s="35"/>
      <c r="P620" s="35">
        <f t="shared" si="78"/>
        <v>1477.5</v>
      </c>
      <c r="Q620" s="25">
        <f t="shared" si="79"/>
        <v>1502.5</v>
      </c>
      <c r="R620" s="35">
        <f t="shared" si="80"/>
        <v>3822.5</v>
      </c>
      <c r="S620" s="35">
        <f t="shared" si="74"/>
        <v>23497.5</v>
      </c>
      <c r="T620" s="37" t="s">
        <v>44</v>
      </c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  <c r="LD620" s="33"/>
      <c r="LE620" s="33"/>
      <c r="LF620" s="33"/>
      <c r="LG620" s="33"/>
      <c r="LH620" s="33"/>
      <c r="LI620" s="33"/>
      <c r="LJ620" s="33"/>
      <c r="LK620" s="33"/>
      <c r="LL620" s="33"/>
      <c r="LM620" s="33"/>
      <c r="LN620" s="33"/>
      <c r="LO620" s="33"/>
      <c r="LP620" s="33"/>
      <c r="LQ620" s="33"/>
      <c r="LR620" s="33"/>
      <c r="LS620" s="33"/>
      <c r="LT620" s="33"/>
      <c r="LU620" s="33"/>
      <c r="LV620" s="33"/>
      <c r="LW620" s="33"/>
      <c r="LX620" s="33"/>
      <c r="LY620" s="33"/>
      <c r="LZ620" s="33"/>
      <c r="MA620" s="33"/>
      <c r="MB620" s="33"/>
      <c r="MC620" s="33"/>
      <c r="MD620" s="33"/>
      <c r="ME620" s="33"/>
      <c r="MF620" s="33"/>
      <c r="MG620" s="33"/>
      <c r="MH620" s="33"/>
      <c r="MI620" s="33"/>
      <c r="MJ620" s="33"/>
      <c r="MK620" s="33"/>
      <c r="ML620" s="33"/>
      <c r="MM620" s="33"/>
      <c r="MN620" s="33"/>
      <c r="MO620" s="33"/>
      <c r="MP620" s="33"/>
      <c r="MQ620" s="33"/>
      <c r="MR620" s="33"/>
      <c r="MS620" s="33"/>
      <c r="MT620" s="33"/>
      <c r="MU620" s="33"/>
      <c r="MV620" s="33"/>
      <c r="MW620" s="33"/>
      <c r="MX620" s="33"/>
      <c r="MY620" s="33"/>
      <c r="MZ620" s="33"/>
      <c r="NA620" s="33"/>
      <c r="NB620" s="33"/>
      <c r="NC620" s="33"/>
      <c r="ND620" s="33"/>
      <c r="NE620" s="33"/>
      <c r="NF620" s="33"/>
      <c r="NG620" s="33"/>
      <c r="NH620" s="33"/>
      <c r="NI620" s="33"/>
      <c r="NJ620" s="33"/>
      <c r="NK620" s="33"/>
      <c r="NL620" s="33"/>
      <c r="NM620" s="33"/>
      <c r="NN620" s="33"/>
      <c r="NO620" s="33"/>
      <c r="NP620" s="33"/>
      <c r="NQ620" s="33"/>
      <c r="NR620" s="33"/>
      <c r="NS620" s="33"/>
      <c r="NT620" s="33"/>
      <c r="NU620" s="33"/>
      <c r="NV620" s="33"/>
      <c r="NW620" s="33"/>
      <c r="NX620" s="33"/>
      <c r="NY620" s="33"/>
      <c r="NZ620" s="33"/>
      <c r="OA620" s="33"/>
      <c r="OB620" s="33"/>
      <c r="OC620" s="33"/>
      <c r="OD620" s="33"/>
      <c r="OE620" s="33"/>
      <c r="OF620" s="33"/>
      <c r="OG620" s="33"/>
      <c r="OH620" s="33"/>
      <c r="OI620" s="33"/>
      <c r="OJ620" s="33"/>
      <c r="OK620" s="33"/>
      <c r="OL620" s="33"/>
      <c r="OM620" s="33"/>
      <c r="ON620" s="33"/>
      <c r="OO620" s="33"/>
      <c r="OP620" s="33"/>
      <c r="OQ620" s="33"/>
      <c r="OR620" s="33"/>
      <c r="OS620" s="33"/>
      <c r="OT620" s="33"/>
      <c r="OU620" s="33"/>
      <c r="OV620" s="33"/>
      <c r="OW620" s="33"/>
      <c r="OX620" s="33"/>
      <c r="OY620" s="33"/>
      <c r="OZ620" s="33"/>
      <c r="PA620" s="33"/>
      <c r="PB620" s="33"/>
      <c r="PC620" s="33"/>
      <c r="PD620" s="33"/>
      <c r="PE620" s="33"/>
      <c r="PF620" s="33"/>
      <c r="PG620" s="33"/>
      <c r="PH620" s="33"/>
      <c r="PI620" s="33"/>
      <c r="PJ620" s="33"/>
      <c r="PK620" s="33"/>
      <c r="PL620" s="33"/>
      <c r="PM620" s="33"/>
      <c r="PN620" s="33"/>
      <c r="PO620" s="33"/>
      <c r="PP620" s="33"/>
      <c r="PQ620" s="33"/>
      <c r="PR620" s="33"/>
      <c r="PS620" s="33"/>
      <c r="PT620" s="33"/>
      <c r="PU620" s="33"/>
      <c r="PV620" s="33"/>
      <c r="PW620" s="33"/>
      <c r="PX620" s="33"/>
      <c r="PY620" s="33"/>
      <c r="PZ620" s="33"/>
      <c r="QA620" s="33"/>
      <c r="QB620" s="33"/>
      <c r="QC620" s="33"/>
      <c r="QD620" s="33"/>
      <c r="QE620" s="33"/>
      <c r="QF620" s="33"/>
      <c r="QG620" s="33"/>
      <c r="QH620" s="33"/>
      <c r="QI620" s="33"/>
      <c r="QJ620" s="33"/>
      <c r="QK620" s="33"/>
      <c r="QL620" s="33"/>
      <c r="QM620" s="33"/>
      <c r="QN620" s="33"/>
      <c r="QO620" s="33"/>
      <c r="QP620" s="33"/>
      <c r="QQ620" s="33"/>
      <c r="QR620" s="33"/>
      <c r="QS620" s="33"/>
      <c r="QT620" s="33"/>
      <c r="QU620" s="33"/>
      <c r="QV620" s="33"/>
      <c r="QW620" s="33"/>
      <c r="QX620" s="33"/>
      <c r="QY620" s="33"/>
      <c r="QZ620" s="33"/>
      <c r="RA620" s="33"/>
      <c r="RB620" s="33"/>
      <c r="RC620" s="33"/>
      <c r="RD620" s="33"/>
      <c r="RE620" s="33"/>
      <c r="RF620" s="33"/>
      <c r="RG620" s="33"/>
      <c r="RH620" s="33"/>
      <c r="RI620" s="33"/>
      <c r="RJ620" s="33"/>
      <c r="RK620" s="33"/>
      <c r="RL620" s="33"/>
      <c r="RM620" s="33"/>
      <c r="RN620" s="33"/>
      <c r="RO620" s="33"/>
      <c r="RP620" s="33"/>
      <c r="RQ620" s="33"/>
      <c r="RR620" s="33"/>
      <c r="RS620" s="33"/>
      <c r="RT620" s="33"/>
      <c r="RU620" s="33"/>
      <c r="RV620" s="33"/>
      <c r="RW620" s="33"/>
      <c r="RX620" s="33"/>
      <c r="RY620" s="33"/>
      <c r="RZ620" s="33"/>
      <c r="SA620" s="33"/>
      <c r="SB620" s="33"/>
      <c r="SC620" s="33"/>
      <c r="SD620" s="33"/>
      <c r="SE620" s="33"/>
      <c r="SF620" s="33"/>
      <c r="SG620" s="33"/>
      <c r="SH620" s="33"/>
      <c r="SI620" s="33"/>
      <c r="SJ620" s="33"/>
      <c r="SK620" s="33"/>
      <c r="SL620" s="33"/>
      <c r="SM620" s="33"/>
      <c r="SN620" s="33"/>
      <c r="SO620" s="33"/>
      <c r="SP620" s="33"/>
      <c r="SQ620" s="33"/>
      <c r="SR620" s="33"/>
      <c r="SS620" s="33"/>
      <c r="ST620" s="33"/>
      <c r="SU620" s="33"/>
      <c r="SV620" s="33"/>
      <c r="SW620" s="33"/>
      <c r="SX620" s="33"/>
      <c r="SY620" s="33"/>
      <c r="SZ620" s="33"/>
      <c r="TA620" s="33"/>
      <c r="TB620" s="33"/>
      <c r="TC620" s="33"/>
      <c r="TD620" s="33"/>
      <c r="TE620" s="33"/>
      <c r="TF620" s="33"/>
      <c r="TG620" s="33"/>
      <c r="TH620" s="33"/>
      <c r="TI620" s="33"/>
      <c r="TJ620" s="33"/>
      <c r="TK620" s="33"/>
      <c r="TL620" s="33"/>
      <c r="TM620" s="33"/>
      <c r="TN620" s="33"/>
      <c r="TO620" s="33"/>
      <c r="TP620" s="33"/>
      <c r="TQ620" s="33"/>
      <c r="TR620" s="33"/>
      <c r="TS620" s="33"/>
      <c r="TT620" s="33"/>
      <c r="TU620" s="33"/>
      <c r="TV620" s="33"/>
      <c r="TW620" s="33"/>
      <c r="TX620" s="33"/>
      <c r="TY620" s="33"/>
      <c r="TZ620" s="33"/>
      <c r="UA620" s="33"/>
      <c r="UB620" s="33"/>
      <c r="UC620" s="33"/>
      <c r="UD620" s="33"/>
      <c r="UE620" s="33"/>
      <c r="UF620" s="33"/>
      <c r="UG620" s="33"/>
      <c r="UH620" s="33"/>
      <c r="UI620" s="33"/>
      <c r="UJ620" s="33"/>
      <c r="UK620" s="33"/>
      <c r="UL620" s="33"/>
    </row>
    <row r="621" spans="1:558" s="13" customFormat="1" x14ac:dyDescent="0.25">
      <c r="A621" s="54">
        <v>615</v>
      </c>
      <c r="B621" s="24" t="s">
        <v>617</v>
      </c>
      <c r="C621" s="54" t="s">
        <v>913</v>
      </c>
      <c r="D621" s="80" t="s">
        <v>646</v>
      </c>
      <c r="E621" s="80" t="s">
        <v>840</v>
      </c>
      <c r="F621" s="86" t="s">
        <v>921</v>
      </c>
      <c r="G621" s="25">
        <v>85000</v>
      </c>
      <c r="H621" s="84">
        <v>8576.99</v>
      </c>
      <c r="I621" s="25">
        <v>25</v>
      </c>
      <c r="J621" s="85">
        <v>2439.5</v>
      </c>
      <c r="K621" s="60">
        <f t="shared" si="75"/>
        <v>6034.9999999999991</v>
      </c>
      <c r="L621" s="36">
        <f t="shared" si="76"/>
        <v>935.00000000000011</v>
      </c>
      <c r="M621" s="72">
        <v>2584</v>
      </c>
      <c r="N621" s="25">
        <f t="shared" si="77"/>
        <v>6026.5</v>
      </c>
      <c r="O621" s="25"/>
      <c r="P621" s="25">
        <f t="shared" si="78"/>
        <v>5023.5</v>
      </c>
      <c r="Q621" s="25">
        <f t="shared" si="79"/>
        <v>13625.49</v>
      </c>
      <c r="R621" s="25">
        <f t="shared" si="80"/>
        <v>12996.5</v>
      </c>
      <c r="S621" s="25">
        <f t="shared" si="74"/>
        <v>71374.509999999995</v>
      </c>
      <c r="T621" s="37" t="s">
        <v>44</v>
      </c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  <c r="LD621" s="33"/>
      <c r="LE621" s="33"/>
      <c r="LF621" s="33"/>
      <c r="LG621" s="33"/>
      <c r="LH621" s="33"/>
      <c r="LI621" s="33"/>
      <c r="LJ621" s="33"/>
      <c r="LK621" s="33"/>
      <c r="LL621" s="33"/>
      <c r="LM621" s="33"/>
      <c r="LN621" s="33"/>
      <c r="LO621" s="33"/>
      <c r="LP621" s="33"/>
      <c r="LQ621" s="33"/>
      <c r="LR621" s="33"/>
      <c r="LS621" s="33"/>
      <c r="LT621" s="33"/>
      <c r="LU621" s="33"/>
      <c r="LV621" s="33"/>
      <c r="LW621" s="33"/>
      <c r="LX621" s="33"/>
      <c r="LY621" s="33"/>
      <c r="LZ621" s="33"/>
      <c r="MA621" s="33"/>
      <c r="MB621" s="33"/>
      <c r="MC621" s="33"/>
      <c r="MD621" s="33"/>
      <c r="ME621" s="33"/>
      <c r="MF621" s="33"/>
      <c r="MG621" s="33"/>
      <c r="MH621" s="33"/>
      <c r="MI621" s="33"/>
      <c r="MJ621" s="33"/>
      <c r="MK621" s="33"/>
      <c r="ML621" s="33"/>
      <c r="MM621" s="33"/>
      <c r="MN621" s="33"/>
      <c r="MO621" s="33"/>
      <c r="MP621" s="33"/>
      <c r="MQ621" s="33"/>
      <c r="MR621" s="33"/>
      <c r="MS621" s="33"/>
      <c r="MT621" s="33"/>
      <c r="MU621" s="33"/>
      <c r="MV621" s="33"/>
      <c r="MW621" s="33"/>
      <c r="MX621" s="33"/>
      <c r="MY621" s="33"/>
      <c r="MZ621" s="33"/>
      <c r="NA621" s="33"/>
      <c r="NB621" s="33"/>
      <c r="NC621" s="33"/>
      <c r="ND621" s="33"/>
      <c r="NE621" s="33"/>
      <c r="NF621" s="33"/>
      <c r="NG621" s="33"/>
      <c r="NH621" s="33"/>
      <c r="NI621" s="33"/>
      <c r="NJ621" s="33"/>
      <c r="NK621" s="33"/>
      <c r="NL621" s="33"/>
      <c r="NM621" s="33"/>
      <c r="NN621" s="33"/>
      <c r="NO621" s="33"/>
      <c r="NP621" s="33"/>
      <c r="NQ621" s="33"/>
      <c r="NR621" s="33"/>
      <c r="NS621" s="33"/>
      <c r="NT621" s="33"/>
      <c r="NU621" s="33"/>
      <c r="NV621" s="33"/>
      <c r="NW621" s="33"/>
      <c r="NX621" s="33"/>
      <c r="NY621" s="33"/>
      <c r="NZ621" s="33"/>
      <c r="OA621" s="33"/>
      <c r="OB621" s="33"/>
      <c r="OC621" s="33"/>
      <c r="OD621" s="33"/>
      <c r="OE621" s="33"/>
      <c r="OF621" s="33"/>
      <c r="OG621" s="33"/>
      <c r="OH621" s="33"/>
      <c r="OI621" s="33"/>
      <c r="OJ621" s="33"/>
      <c r="OK621" s="33"/>
      <c r="OL621" s="33"/>
      <c r="OM621" s="33"/>
      <c r="ON621" s="33"/>
      <c r="OO621" s="33"/>
      <c r="OP621" s="33"/>
      <c r="OQ621" s="33"/>
      <c r="OR621" s="33"/>
      <c r="OS621" s="33"/>
      <c r="OT621" s="33"/>
      <c r="OU621" s="33"/>
      <c r="OV621" s="33"/>
      <c r="OW621" s="33"/>
      <c r="OX621" s="33"/>
      <c r="OY621" s="33"/>
      <c r="OZ621" s="33"/>
      <c r="PA621" s="33"/>
      <c r="PB621" s="33"/>
      <c r="PC621" s="33"/>
      <c r="PD621" s="33"/>
      <c r="PE621" s="33"/>
      <c r="PF621" s="33"/>
      <c r="PG621" s="33"/>
      <c r="PH621" s="33"/>
      <c r="PI621" s="33"/>
      <c r="PJ621" s="33"/>
      <c r="PK621" s="33"/>
      <c r="PL621" s="33"/>
      <c r="PM621" s="33"/>
      <c r="PN621" s="33"/>
      <c r="PO621" s="33"/>
      <c r="PP621" s="33"/>
      <c r="PQ621" s="33"/>
      <c r="PR621" s="33"/>
      <c r="PS621" s="33"/>
      <c r="PT621" s="33"/>
      <c r="PU621" s="33"/>
      <c r="PV621" s="33"/>
      <c r="PW621" s="33"/>
      <c r="PX621" s="33"/>
      <c r="PY621" s="33"/>
      <c r="PZ621" s="33"/>
      <c r="QA621" s="33"/>
      <c r="QB621" s="33"/>
      <c r="QC621" s="33"/>
      <c r="QD621" s="33"/>
      <c r="QE621" s="33"/>
      <c r="QF621" s="33"/>
      <c r="QG621" s="33"/>
      <c r="QH621" s="33"/>
      <c r="QI621" s="33"/>
      <c r="QJ621" s="33"/>
      <c r="QK621" s="33"/>
      <c r="QL621" s="33"/>
      <c r="QM621" s="33"/>
      <c r="QN621" s="33"/>
      <c r="QO621" s="33"/>
      <c r="QP621" s="33"/>
      <c r="QQ621" s="33"/>
      <c r="QR621" s="33"/>
      <c r="QS621" s="33"/>
      <c r="QT621" s="33"/>
      <c r="QU621" s="33"/>
      <c r="QV621" s="33"/>
      <c r="QW621" s="33"/>
      <c r="QX621" s="33"/>
      <c r="QY621" s="33"/>
      <c r="QZ621" s="33"/>
      <c r="RA621" s="33"/>
      <c r="RB621" s="33"/>
      <c r="RC621" s="33"/>
      <c r="RD621" s="33"/>
      <c r="RE621" s="33"/>
      <c r="RF621" s="33"/>
      <c r="RG621" s="33"/>
      <c r="RH621" s="33"/>
      <c r="RI621" s="33"/>
      <c r="RJ621" s="33"/>
      <c r="RK621" s="33"/>
      <c r="RL621" s="33"/>
      <c r="RM621" s="33"/>
      <c r="RN621" s="33"/>
      <c r="RO621" s="33"/>
      <c r="RP621" s="33"/>
      <c r="RQ621" s="33"/>
      <c r="RR621" s="33"/>
      <c r="RS621" s="33"/>
      <c r="RT621" s="33"/>
      <c r="RU621" s="33"/>
      <c r="RV621" s="33"/>
      <c r="RW621" s="33"/>
      <c r="RX621" s="33"/>
      <c r="RY621" s="33"/>
      <c r="RZ621" s="33"/>
      <c r="SA621" s="33"/>
      <c r="SB621" s="33"/>
      <c r="SC621" s="33"/>
      <c r="SD621" s="33"/>
      <c r="SE621" s="33"/>
      <c r="SF621" s="33"/>
      <c r="SG621" s="33"/>
      <c r="SH621" s="33"/>
      <c r="SI621" s="33"/>
      <c r="SJ621" s="33"/>
      <c r="SK621" s="33"/>
      <c r="SL621" s="33"/>
      <c r="SM621" s="33"/>
      <c r="SN621" s="33"/>
      <c r="SO621" s="33"/>
      <c r="SP621" s="33"/>
      <c r="SQ621" s="33"/>
      <c r="SR621" s="33"/>
      <c r="SS621" s="33"/>
      <c r="ST621" s="33"/>
      <c r="SU621" s="33"/>
      <c r="SV621" s="33"/>
      <c r="SW621" s="33"/>
      <c r="SX621" s="33"/>
      <c r="SY621" s="33"/>
      <c r="SZ621" s="33"/>
      <c r="TA621" s="33"/>
      <c r="TB621" s="33"/>
      <c r="TC621" s="33"/>
      <c r="TD621" s="33"/>
      <c r="TE621" s="33"/>
      <c r="TF621" s="33"/>
      <c r="TG621" s="33"/>
      <c r="TH621" s="33"/>
      <c r="TI621" s="33"/>
      <c r="TJ621" s="33"/>
      <c r="TK621" s="33"/>
      <c r="TL621" s="33"/>
      <c r="TM621" s="33"/>
      <c r="TN621" s="33"/>
      <c r="TO621" s="33"/>
      <c r="TP621" s="33"/>
      <c r="TQ621" s="33"/>
      <c r="TR621" s="33"/>
      <c r="TS621" s="33"/>
      <c r="TT621" s="33"/>
      <c r="TU621" s="33"/>
      <c r="TV621" s="33"/>
      <c r="TW621" s="33"/>
      <c r="TX621" s="33"/>
      <c r="TY621" s="33"/>
      <c r="TZ621" s="33"/>
      <c r="UA621" s="33"/>
      <c r="UB621" s="33"/>
      <c r="UC621" s="33"/>
      <c r="UD621" s="33"/>
      <c r="UE621" s="33"/>
      <c r="UF621" s="33"/>
      <c r="UG621" s="33"/>
      <c r="UH621" s="33"/>
      <c r="UI621" s="33"/>
      <c r="UJ621" s="33"/>
      <c r="UK621" s="33"/>
      <c r="UL621" s="33"/>
    </row>
    <row r="622" spans="1:558" s="13" customFormat="1" x14ac:dyDescent="0.25">
      <c r="A622" s="54">
        <v>616</v>
      </c>
      <c r="B622" s="24" t="s">
        <v>648</v>
      </c>
      <c r="C622" s="54" t="s">
        <v>912</v>
      </c>
      <c r="D622" s="80" t="s">
        <v>646</v>
      </c>
      <c r="E622" s="80" t="s">
        <v>150</v>
      </c>
      <c r="F622" s="86" t="s">
        <v>921</v>
      </c>
      <c r="G622" s="35">
        <v>70000</v>
      </c>
      <c r="H622" s="102">
        <v>5368.48</v>
      </c>
      <c r="I622" s="25">
        <v>25</v>
      </c>
      <c r="J622" s="97">
        <v>2009</v>
      </c>
      <c r="K622" s="63">
        <f t="shared" si="75"/>
        <v>4970</v>
      </c>
      <c r="L622" s="36">
        <f t="shared" si="76"/>
        <v>770.00000000000011</v>
      </c>
      <c r="M622" s="73">
        <v>2128</v>
      </c>
      <c r="N622" s="35">
        <f t="shared" si="77"/>
        <v>4963</v>
      </c>
      <c r="O622" s="35"/>
      <c r="P622" s="35">
        <f t="shared" si="78"/>
        <v>4137</v>
      </c>
      <c r="Q622" s="25">
        <f t="shared" si="79"/>
        <v>9530.48</v>
      </c>
      <c r="R622" s="35">
        <f t="shared" si="80"/>
        <v>10703</v>
      </c>
      <c r="S622" s="35">
        <f t="shared" si="74"/>
        <v>60469.520000000004</v>
      </c>
      <c r="T622" s="37" t="s">
        <v>44</v>
      </c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  <c r="LD622" s="33"/>
      <c r="LE622" s="33"/>
      <c r="LF622" s="33"/>
      <c r="LG622" s="33"/>
      <c r="LH622" s="33"/>
      <c r="LI622" s="33"/>
      <c r="LJ622" s="33"/>
      <c r="LK622" s="33"/>
      <c r="LL622" s="33"/>
      <c r="LM622" s="33"/>
      <c r="LN622" s="33"/>
      <c r="LO622" s="33"/>
      <c r="LP622" s="33"/>
      <c r="LQ622" s="33"/>
      <c r="LR622" s="33"/>
      <c r="LS622" s="33"/>
      <c r="LT622" s="33"/>
      <c r="LU622" s="33"/>
      <c r="LV622" s="33"/>
      <c r="LW622" s="33"/>
      <c r="LX622" s="33"/>
      <c r="LY622" s="33"/>
      <c r="LZ622" s="33"/>
      <c r="MA622" s="33"/>
      <c r="MB622" s="33"/>
      <c r="MC622" s="33"/>
      <c r="MD622" s="33"/>
      <c r="ME622" s="33"/>
      <c r="MF622" s="33"/>
      <c r="MG622" s="33"/>
      <c r="MH622" s="33"/>
      <c r="MI622" s="33"/>
      <c r="MJ622" s="33"/>
      <c r="MK622" s="33"/>
      <c r="ML622" s="33"/>
      <c r="MM622" s="33"/>
      <c r="MN622" s="33"/>
      <c r="MO622" s="33"/>
      <c r="MP622" s="33"/>
      <c r="MQ622" s="33"/>
      <c r="MR622" s="33"/>
      <c r="MS622" s="33"/>
      <c r="MT622" s="33"/>
      <c r="MU622" s="33"/>
      <c r="MV622" s="33"/>
      <c r="MW622" s="33"/>
      <c r="MX622" s="33"/>
      <c r="MY622" s="33"/>
      <c r="MZ622" s="33"/>
      <c r="NA622" s="33"/>
      <c r="NB622" s="33"/>
      <c r="NC622" s="33"/>
      <c r="ND622" s="33"/>
      <c r="NE622" s="33"/>
      <c r="NF622" s="33"/>
      <c r="NG622" s="33"/>
      <c r="NH622" s="33"/>
      <c r="NI622" s="33"/>
      <c r="NJ622" s="33"/>
      <c r="NK622" s="33"/>
      <c r="NL622" s="33"/>
      <c r="NM622" s="33"/>
      <c r="NN622" s="33"/>
      <c r="NO622" s="33"/>
      <c r="NP622" s="33"/>
      <c r="NQ622" s="33"/>
      <c r="NR622" s="33"/>
      <c r="NS622" s="33"/>
      <c r="NT622" s="33"/>
      <c r="NU622" s="33"/>
      <c r="NV622" s="33"/>
      <c r="NW622" s="33"/>
      <c r="NX622" s="33"/>
      <c r="NY622" s="33"/>
      <c r="NZ622" s="33"/>
      <c r="OA622" s="33"/>
      <c r="OB622" s="33"/>
      <c r="OC622" s="33"/>
      <c r="OD622" s="33"/>
      <c r="OE622" s="33"/>
      <c r="OF622" s="33"/>
      <c r="OG622" s="33"/>
      <c r="OH622" s="33"/>
      <c r="OI622" s="33"/>
      <c r="OJ622" s="33"/>
      <c r="OK622" s="33"/>
      <c r="OL622" s="33"/>
      <c r="OM622" s="33"/>
      <c r="ON622" s="33"/>
      <c r="OO622" s="33"/>
      <c r="OP622" s="33"/>
      <c r="OQ622" s="33"/>
      <c r="OR622" s="33"/>
      <c r="OS622" s="33"/>
      <c r="OT622" s="33"/>
      <c r="OU622" s="33"/>
      <c r="OV622" s="33"/>
      <c r="OW622" s="33"/>
      <c r="OX622" s="33"/>
      <c r="OY622" s="33"/>
      <c r="OZ622" s="33"/>
      <c r="PA622" s="33"/>
      <c r="PB622" s="33"/>
      <c r="PC622" s="33"/>
      <c r="PD622" s="33"/>
      <c r="PE622" s="33"/>
      <c r="PF622" s="33"/>
      <c r="PG622" s="33"/>
      <c r="PH622" s="33"/>
      <c r="PI622" s="33"/>
      <c r="PJ622" s="33"/>
      <c r="PK622" s="33"/>
      <c r="PL622" s="33"/>
      <c r="PM622" s="33"/>
      <c r="PN622" s="33"/>
      <c r="PO622" s="33"/>
      <c r="PP622" s="33"/>
      <c r="PQ622" s="33"/>
      <c r="PR622" s="33"/>
      <c r="PS622" s="33"/>
      <c r="PT622" s="33"/>
      <c r="PU622" s="33"/>
      <c r="PV622" s="33"/>
      <c r="PW622" s="33"/>
      <c r="PX622" s="33"/>
      <c r="PY622" s="33"/>
      <c r="PZ622" s="33"/>
      <c r="QA622" s="33"/>
      <c r="QB622" s="33"/>
      <c r="QC622" s="33"/>
      <c r="QD622" s="33"/>
      <c r="QE622" s="33"/>
      <c r="QF622" s="33"/>
      <c r="QG622" s="33"/>
      <c r="QH622" s="33"/>
      <c r="QI622" s="33"/>
      <c r="QJ622" s="33"/>
      <c r="QK622" s="33"/>
      <c r="QL622" s="33"/>
      <c r="QM622" s="33"/>
      <c r="QN622" s="33"/>
      <c r="QO622" s="33"/>
      <c r="QP622" s="33"/>
      <c r="QQ622" s="33"/>
      <c r="QR622" s="33"/>
      <c r="QS622" s="33"/>
      <c r="QT622" s="33"/>
      <c r="QU622" s="33"/>
      <c r="QV622" s="33"/>
      <c r="QW622" s="33"/>
      <c r="QX622" s="33"/>
      <c r="QY622" s="33"/>
      <c r="QZ622" s="33"/>
      <c r="RA622" s="33"/>
      <c r="RB622" s="33"/>
      <c r="RC622" s="33"/>
      <c r="RD622" s="33"/>
      <c r="RE622" s="33"/>
      <c r="RF622" s="33"/>
      <c r="RG622" s="33"/>
      <c r="RH622" s="33"/>
      <c r="RI622" s="33"/>
      <c r="RJ622" s="33"/>
      <c r="RK622" s="33"/>
      <c r="RL622" s="33"/>
      <c r="RM622" s="33"/>
      <c r="RN622" s="33"/>
      <c r="RO622" s="33"/>
      <c r="RP622" s="33"/>
      <c r="RQ622" s="33"/>
      <c r="RR622" s="33"/>
      <c r="RS622" s="33"/>
      <c r="RT622" s="33"/>
      <c r="RU622" s="33"/>
      <c r="RV622" s="33"/>
      <c r="RW622" s="33"/>
      <c r="RX622" s="33"/>
      <c r="RY622" s="33"/>
      <c r="RZ622" s="33"/>
      <c r="SA622" s="33"/>
      <c r="SB622" s="33"/>
      <c r="SC622" s="33"/>
      <c r="SD622" s="33"/>
      <c r="SE622" s="33"/>
      <c r="SF622" s="33"/>
      <c r="SG622" s="33"/>
      <c r="SH622" s="33"/>
      <c r="SI622" s="33"/>
      <c r="SJ622" s="33"/>
      <c r="SK622" s="33"/>
      <c r="SL622" s="33"/>
      <c r="SM622" s="33"/>
      <c r="SN622" s="33"/>
      <c r="SO622" s="33"/>
      <c r="SP622" s="33"/>
      <c r="SQ622" s="33"/>
      <c r="SR622" s="33"/>
      <c r="SS622" s="33"/>
      <c r="ST622" s="33"/>
      <c r="SU622" s="33"/>
      <c r="SV622" s="33"/>
      <c r="SW622" s="33"/>
      <c r="SX622" s="33"/>
      <c r="SY622" s="33"/>
      <c r="SZ622" s="33"/>
      <c r="TA622" s="33"/>
      <c r="TB622" s="33"/>
      <c r="TC622" s="33"/>
      <c r="TD622" s="33"/>
      <c r="TE622" s="33"/>
      <c r="TF622" s="33"/>
      <c r="TG622" s="33"/>
      <c r="TH622" s="33"/>
      <c r="TI622" s="33"/>
      <c r="TJ622" s="33"/>
      <c r="TK622" s="33"/>
      <c r="TL622" s="33"/>
      <c r="TM622" s="33"/>
      <c r="TN622" s="33"/>
      <c r="TO622" s="33"/>
      <c r="TP622" s="33"/>
      <c r="TQ622" s="33"/>
      <c r="TR622" s="33"/>
      <c r="TS622" s="33"/>
      <c r="TT622" s="33"/>
      <c r="TU622" s="33"/>
      <c r="TV622" s="33"/>
      <c r="TW622" s="33"/>
      <c r="TX622" s="33"/>
      <c r="TY622" s="33"/>
      <c r="TZ622" s="33"/>
      <c r="UA622" s="33"/>
      <c r="UB622" s="33"/>
      <c r="UC622" s="33"/>
      <c r="UD622" s="33"/>
      <c r="UE622" s="33"/>
      <c r="UF622" s="33"/>
      <c r="UG622" s="33"/>
      <c r="UH622" s="33"/>
      <c r="UI622" s="33"/>
      <c r="UJ622" s="33"/>
      <c r="UK622" s="33"/>
      <c r="UL622" s="33"/>
    </row>
    <row r="623" spans="1:558" s="13" customFormat="1" x14ac:dyDescent="0.25">
      <c r="A623" s="54">
        <v>617</v>
      </c>
      <c r="B623" s="24" t="s">
        <v>652</v>
      </c>
      <c r="C623" s="54" t="s">
        <v>912</v>
      </c>
      <c r="D623" s="80" t="s">
        <v>646</v>
      </c>
      <c r="E623" s="80" t="s">
        <v>150</v>
      </c>
      <c r="F623" s="86" t="s">
        <v>921</v>
      </c>
      <c r="G623" s="35">
        <v>70000</v>
      </c>
      <c r="H623" s="102">
        <v>5368.48</v>
      </c>
      <c r="I623" s="25">
        <v>25</v>
      </c>
      <c r="J623" s="97">
        <v>2009</v>
      </c>
      <c r="K623" s="63">
        <f t="shared" si="75"/>
        <v>4970</v>
      </c>
      <c r="L623" s="36">
        <f t="shared" si="76"/>
        <v>770.00000000000011</v>
      </c>
      <c r="M623" s="73">
        <v>2128</v>
      </c>
      <c r="N623" s="35">
        <f t="shared" si="77"/>
        <v>4963</v>
      </c>
      <c r="O623" s="35"/>
      <c r="P623" s="35">
        <f t="shared" si="78"/>
        <v>4137</v>
      </c>
      <c r="Q623" s="25">
        <f t="shared" si="79"/>
        <v>9530.48</v>
      </c>
      <c r="R623" s="35">
        <f t="shared" si="80"/>
        <v>10703</v>
      </c>
      <c r="S623" s="35">
        <f t="shared" si="74"/>
        <v>60469.520000000004</v>
      </c>
      <c r="T623" s="37" t="s">
        <v>44</v>
      </c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  <c r="LD623" s="33"/>
      <c r="LE623" s="33"/>
      <c r="LF623" s="33"/>
      <c r="LG623" s="33"/>
      <c r="LH623" s="33"/>
      <c r="LI623" s="33"/>
      <c r="LJ623" s="33"/>
      <c r="LK623" s="33"/>
      <c r="LL623" s="33"/>
      <c r="LM623" s="33"/>
      <c r="LN623" s="33"/>
      <c r="LO623" s="33"/>
      <c r="LP623" s="33"/>
      <c r="LQ623" s="33"/>
      <c r="LR623" s="33"/>
      <c r="LS623" s="33"/>
      <c r="LT623" s="33"/>
      <c r="LU623" s="33"/>
      <c r="LV623" s="33"/>
      <c r="LW623" s="33"/>
      <c r="LX623" s="33"/>
      <c r="LY623" s="33"/>
      <c r="LZ623" s="33"/>
      <c r="MA623" s="33"/>
      <c r="MB623" s="33"/>
      <c r="MC623" s="33"/>
      <c r="MD623" s="33"/>
      <c r="ME623" s="33"/>
      <c r="MF623" s="33"/>
      <c r="MG623" s="33"/>
      <c r="MH623" s="33"/>
      <c r="MI623" s="33"/>
      <c r="MJ623" s="33"/>
      <c r="MK623" s="33"/>
      <c r="ML623" s="33"/>
      <c r="MM623" s="33"/>
      <c r="MN623" s="33"/>
      <c r="MO623" s="33"/>
      <c r="MP623" s="33"/>
      <c r="MQ623" s="33"/>
      <c r="MR623" s="33"/>
      <c r="MS623" s="33"/>
      <c r="MT623" s="33"/>
      <c r="MU623" s="33"/>
      <c r="MV623" s="33"/>
      <c r="MW623" s="33"/>
      <c r="MX623" s="33"/>
      <c r="MY623" s="33"/>
      <c r="MZ623" s="33"/>
      <c r="NA623" s="33"/>
      <c r="NB623" s="33"/>
      <c r="NC623" s="33"/>
      <c r="ND623" s="33"/>
      <c r="NE623" s="33"/>
      <c r="NF623" s="33"/>
      <c r="NG623" s="33"/>
      <c r="NH623" s="33"/>
      <c r="NI623" s="33"/>
      <c r="NJ623" s="33"/>
      <c r="NK623" s="33"/>
      <c r="NL623" s="33"/>
      <c r="NM623" s="33"/>
      <c r="NN623" s="33"/>
      <c r="NO623" s="33"/>
      <c r="NP623" s="33"/>
      <c r="NQ623" s="33"/>
      <c r="NR623" s="33"/>
      <c r="NS623" s="33"/>
      <c r="NT623" s="33"/>
      <c r="NU623" s="33"/>
      <c r="NV623" s="33"/>
      <c r="NW623" s="33"/>
      <c r="NX623" s="33"/>
      <c r="NY623" s="33"/>
      <c r="NZ623" s="33"/>
      <c r="OA623" s="33"/>
      <c r="OB623" s="33"/>
      <c r="OC623" s="33"/>
      <c r="OD623" s="33"/>
      <c r="OE623" s="33"/>
      <c r="OF623" s="33"/>
      <c r="OG623" s="33"/>
      <c r="OH623" s="33"/>
      <c r="OI623" s="33"/>
      <c r="OJ623" s="33"/>
      <c r="OK623" s="33"/>
      <c r="OL623" s="33"/>
      <c r="OM623" s="33"/>
      <c r="ON623" s="33"/>
      <c r="OO623" s="33"/>
      <c r="OP623" s="33"/>
      <c r="OQ623" s="33"/>
      <c r="OR623" s="33"/>
      <c r="OS623" s="33"/>
      <c r="OT623" s="33"/>
      <c r="OU623" s="33"/>
      <c r="OV623" s="33"/>
      <c r="OW623" s="33"/>
      <c r="OX623" s="33"/>
      <c r="OY623" s="33"/>
      <c r="OZ623" s="33"/>
      <c r="PA623" s="33"/>
      <c r="PB623" s="33"/>
      <c r="PC623" s="33"/>
      <c r="PD623" s="33"/>
      <c r="PE623" s="33"/>
      <c r="PF623" s="33"/>
      <c r="PG623" s="33"/>
      <c r="PH623" s="33"/>
      <c r="PI623" s="33"/>
      <c r="PJ623" s="33"/>
      <c r="PK623" s="33"/>
      <c r="PL623" s="33"/>
      <c r="PM623" s="33"/>
      <c r="PN623" s="33"/>
      <c r="PO623" s="33"/>
      <c r="PP623" s="33"/>
      <c r="PQ623" s="33"/>
      <c r="PR623" s="33"/>
      <c r="PS623" s="33"/>
      <c r="PT623" s="33"/>
      <c r="PU623" s="33"/>
      <c r="PV623" s="33"/>
      <c r="PW623" s="33"/>
      <c r="PX623" s="33"/>
      <c r="PY623" s="33"/>
      <c r="PZ623" s="33"/>
      <c r="QA623" s="33"/>
      <c r="QB623" s="33"/>
      <c r="QC623" s="33"/>
      <c r="QD623" s="33"/>
      <c r="QE623" s="33"/>
      <c r="QF623" s="33"/>
      <c r="QG623" s="33"/>
      <c r="QH623" s="33"/>
      <c r="QI623" s="33"/>
      <c r="QJ623" s="33"/>
      <c r="QK623" s="33"/>
      <c r="QL623" s="33"/>
      <c r="QM623" s="33"/>
      <c r="QN623" s="33"/>
      <c r="QO623" s="33"/>
      <c r="QP623" s="33"/>
      <c r="QQ623" s="33"/>
      <c r="QR623" s="33"/>
      <c r="QS623" s="33"/>
      <c r="QT623" s="33"/>
      <c r="QU623" s="33"/>
      <c r="QV623" s="33"/>
      <c r="QW623" s="33"/>
      <c r="QX623" s="33"/>
      <c r="QY623" s="33"/>
      <c r="QZ623" s="33"/>
      <c r="RA623" s="33"/>
      <c r="RB623" s="33"/>
      <c r="RC623" s="33"/>
      <c r="RD623" s="33"/>
      <c r="RE623" s="33"/>
      <c r="RF623" s="33"/>
      <c r="RG623" s="33"/>
      <c r="RH623" s="33"/>
      <c r="RI623" s="33"/>
      <c r="RJ623" s="33"/>
      <c r="RK623" s="33"/>
      <c r="RL623" s="33"/>
      <c r="RM623" s="33"/>
      <c r="RN623" s="33"/>
      <c r="RO623" s="33"/>
      <c r="RP623" s="33"/>
      <c r="RQ623" s="33"/>
      <c r="RR623" s="33"/>
      <c r="RS623" s="33"/>
      <c r="RT623" s="33"/>
      <c r="RU623" s="33"/>
      <c r="RV623" s="33"/>
      <c r="RW623" s="33"/>
      <c r="RX623" s="33"/>
      <c r="RY623" s="33"/>
      <c r="RZ623" s="33"/>
      <c r="SA623" s="33"/>
      <c r="SB623" s="33"/>
      <c r="SC623" s="33"/>
      <c r="SD623" s="33"/>
      <c r="SE623" s="33"/>
      <c r="SF623" s="33"/>
      <c r="SG623" s="33"/>
      <c r="SH623" s="33"/>
      <c r="SI623" s="33"/>
      <c r="SJ623" s="33"/>
      <c r="SK623" s="33"/>
      <c r="SL623" s="33"/>
      <c r="SM623" s="33"/>
      <c r="SN623" s="33"/>
      <c r="SO623" s="33"/>
      <c r="SP623" s="33"/>
      <c r="SQ623" s="33"/>
      <c r="SR623" s="33"/>
      <c r="SS623" s="33"/>
      <c r="ST623" s="33"/>
      <c r="SU623" s="33"/>
      <c r="SV623" s="33"/>
      <c r="SW623" s="33"/>
      <c r="SX623" s="33"/>
      <c r="SY623" s="33"/>
      <c r="SZ623" s="33"/>
      <c r="TA623" s="33"/>
      <c r="TB623" s="33"/>
      <c r="TC623" s="33"/>
      <c r="TD623" s="33"/>
      <c r="TE623" s="33"/>
      <c r="TF623" s="33"/>
      <c r="TG623" s="33"/>
      <c r="TH623" s="33"/>
      <c r="TI623" s="33"/>
      <c r="TJ623" s="33"/>
      <c r="TK623" s="33"/>
      <c r="TL623" s="33"/>
      <c r="TM623" s="33"/>
      <c r="TN623" s="33"/>
      <c r="TO623" s="33"/>
      <c r="TP623" s="33"/>
      <c r="TQ623" s="33"/>
      <c r="TR623" s="33"/>
      <c r="TS623" s="33"/>
      <c r="TT623" s="33"/>
      <c r="TU623" s="33"/>
      <c r="TV623" s="33"/>
      <c r="TW623" s="33"/>
      <c r="TX623" s="33"/>
      <c r="TY623" s="33"/>
      <c r="TZ623" s="33"/>
      <c r="UA623" s="33"/>
      <c r="UB623" s="33"/>
      <c r="UC623" s="33"/>
      <c r="UD623" s="33"/>
      <c r="UE623" s="33"/>
      <c r="UF623" s="33"/>
      <c r="UG623" s="33"/>
      <c r="UH623" s="33"/>
      <c r="UI623" s="33"/>
      <c r="UJ623" s="33"/>
      <c r="UK623" s="33"/>
      <c r="UL623" s="33"/>
    </row>
    <row r="624" spans="1:558" s="13" customFormat="1" x14ac:dyDescent="0.25">
      <c r="A624" s="54">
        <v>618</v>
      </c>
      <c r="B624" s="24" t="s">
        <v>654</v>
      </c>
      <c r="C624" s="54" t="s">
        <v>913</v>
      </c>
      <c r="D624" s="80" t="s">
        <v>646</v>
      </c>
      <c r="E624" s="80" t="s">
        <v>150</v>
      </c>
      <c r="F624" s="86" t="s">
        <v>921</v>
      </c>
      <c r="G624" s="35">
        <v>70000</v>
      </c>
      <c r="H624" s="102">
        <v>5368.48</v>
      </c>
      <c r="I624" s="25">
        <v>25</v>
      </c>
      <c r="J624" s="97">
        <v>2009</v>
      </c>
      <c r="K624" s="63">
        <f t="shared" si="75"/>
        <v>4970</v>
      </c>
      <c r="L624" s="36">
        <f t="shared" si="76"/>
        <v>770.00000000000011</v>
      </c>
      <c r="M624" s="73">
        <v>2128</v>
      </c>
      <c r="N624" s="35">
        <f t="shared" si="77"/>
        <v>4963</v>
      </c>
      <c r="O624" s="35"/>
      <c r="P624" s="35">
        <f t="shared" si="78"/>
        <v>4137</v>
      </c>
      <c r="Q624" s="25">
        <f t="shared" si="79"/>
        <v>9530.48</v>
      </c>
      <c r="R624" s="35">
        <f t="shared" si="80"/>
        <v>10703</v>
      </c>
      <c r="S624" s="35">
        <f t="shared" si="74"/>
        <v>60469.520000000004</v>
      </c>
      <c r="T624" s="37" t="s">
        <v>44</v>
      </c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  <c r="LD624" s="33"/>
      <c r="LE624" s="33"/>
      <c r="LF624" s="33"/>
      <c r="LG624" s="33"/>
      <c r="LH624" s="33"/>
      <c r="LI624" s="33"/>
      <c r="LJ624" s="33"/>
      <c r="LK624" s="33"/>
      <c r="LL624" s="33"/>
      <c r="LM624" s="33"/>
      <c r="LN624" s="33"/>
      <c r="LO624" s="33"/>
      <c r="LP624" s="33"/>
      <c r="LQ624" s="33"/>
      <c r="LR624" s="33"/>
      <c r="LS624" s="33"/>
      <c r="LT624" s="33"/>
      <c r="LU624" s="33"/>
      <c r="LV624" s="33"/>
      <c r="LW624" s="33"/>
      <c r="LX624" s="33"/>
      <c r="LY624" s="33"/>
      <c r="LZ624" s="33"/>
      <c r="MA624" s="33"/>
      <c r="MB624" s="33"/>
      <c r="MC624" s="33"/>
      <c r="MD624" s="33"/>
      <c r="ME624" s="33"/>
      <c r="MF624" s="33"/>
      <c r="MG624" s="33"/>
      <c r="MH624" s="33"/>
      <c r="MI624" s="33"/>
      <c r="MJ624" s="33"/>
      <c r="MK624" s="33"/>
      <c r="ML624" s="33"/>
      <c r="MM624" s="33"/>
      <c r="MN624" s="33"/>
      <c r="MO624" s="33"/>
      <c r="MP624" s="33"/>
      <c r="MQ624" s="33"/>
      <c r="MR624" s="33"/>
      <c r="MS624" s="33"/>
      <c r="MT624" s="33"/>
      <c r="MU624" s="33"/>
      <c r="MV624" s="33"/>
      <c r="MW624" s="33"/>
      <c r="MX624" s="33"/>
      <c r="MY624" s="33"/>
      <c r="MZ624" s="33"/>
      <c r="NA624" s="33"/>
      <c r="NB624" s="33"/>
      <c r="NC624" s="33"/>
      <c r="ND624" s="33"/>
      <c r="NE624" s="33"/>
      <c r="NF624" s="33"/>
      <c r="NG624" s="33"/>
      <c r="NH624" s="33"/>
      <c r="NI624" s="33"/>
      <c r="NJ624" s="33"/>
      <c r="NK624" s="33"/>
      <c r="NL624" s="33"/>
      <c r="NM624" s="33"/>
      <c r="NN624" s="33"/>
      <c r="NO624" s="33"/>
      <c r="NP624" s="33"/>
      <c r="NQ624" s="33"/>
      <c r="NR624" s="33"/>
      <c r="NS624" s="33"/>
      <c r="NT624" s="33"/>
      <c r="NU624" s="33"/>
      <c r="NV624" s="33"/>
      <c r="NW624" s="33"/>
      <c r="NX624" s="33"/>
      <c r="NY624" s="33"/>
      <c r="NZ624" s="33"/>
      <c r="OA624" s="33"/>
      <c r="OB624" s="33"/>
      <c r="OC624" s="33"/>
      <c r="OD624" s="33"/>
      <c r="OE624" s="33"/>
      <c r="OF624" s="33"/>
      <c r="OG624" s="33"/>
      <c r="OH624" s="33"/>
      <c r="OI624" s="33"/>
      <c r="OJ624" s="33"/>
      <c r="OK624" s="33"/>
      <c r="OL624" s="33"/>
      <c r="OM624" s="33"/>
      <c r="ON624" s="33"/>
      <c r="OO624" s="33"/>
      <c r="OP624" s="33"/>
      <c r="OQ624" s="33"/>
      <c r="OR624" s="33"/>
      <c r="OS624" s="33"/>
      <c r="OT624" s="33"/>
      <c r="OU624" s="33"/>
      <c r="OV624" s="33"/>
      <c r="OW624" s="33"/>
      <c r="OX624" s="33"/>
      <c r="OY624" s="33"/>
      <c r="OZ624" s="33"/>
      <c r="PA624" s="33"/>
      <c r="PB624" s="33"/>
      <c r="PC624" s="33"/>
      <c r="PD624" s="33"/>
      <c r="PE624" s="33"/>
      <c r="PF624" s="33"/>
      <c r="PG624" s="33"/>
      <c r="PH624" s="33"/>
      <c r="PI624" s="33"/>
      <c r="PJ624" s="33"/>
      <c r="PK624" s="33"/>
      <c r="PL624" s="33"/>
      <c r="PM624" s="33"/>
      <c r="PN624" s="33"/>
      <c r="PO624" s="33"/>
      <c r="PP624" s="33"/>
      <c r="PQ624" s="33"/>
      <c r="PR624" s="33"/>
      <c r="PS624" s="33"/>
      <c r="PT624" s="33"/>
      <c r="PU624" s="33"/>
      <c r="PV624" s="33"/>
      <c r="PW624" s="33"/>
      <c r="PX624" s="33"/>
      <c r="PY624" s="33"/>
      <c r="PZ624" s="33"/>
      <c r="QA624" s="33"/>
      <c r="QB624" s="33"/>
      <c r="QC624" s="33"/>
      <c r="QD624" s="33"/>
      <c r="QE624" s="33"/>
      <c r="QF624" s="33"/>
      <c r="QG624" s="33"/>
      <c r="QH624" s="33"/>
      <c r="QI624" s="33"/>
      <c r="QJ624" s="33"/>
      <c r="QK624" s="33"/>
      <c r="QL624" s="33"/>
      <c r="QM624" s="33"/>
      <c r="QN624" s="33"/>
      <c r="QO624" s="33"/>
      <c r="QP624" s="33"/>
      <c r="QQ624" s="33"/>
      <c r="QR624" s="33"/>
      <c r="QS624" s="33"/>
      <c r="QT624" s="33"/>
      <c r="QU624" s="33"/>
      <c r="QV624" s="33"/>
      <c r="QW624" s="33"/>
      <c r="QX624" s="33"/>
      <c r="QY624" s="33"/>
      <c r="QZ624" s="33"/>
      <c r="RA624" s="33"/>
      <c r="RB624" s="33"/>
      <c r="RC624" s="33"/>
      <c r="RD624" s="33"/>
      <c r="RE624" s="33"/>
      <c r="RF624" s="33"/>
      <c r="RG624" s="33"/>
      <c r="RH624" s="33"/>
      <c r="RI624" s="33"/>
      <c r="RJ624" s="33"/>
      <c r="RK624" s="33"/>
      <c r="RL624" s="33"/>
      <c r="RM624" s="33"/>
      <c r="RN624" s="33"/>
      <c r="RO624" s="33"/>
      <c r="RP624" s="33"/>
      <c r="RQ624" s="33"/>
      <c r="RR624" s="33"/>
      <c r="RS624" s="33"/>
      <c r="RT624" s="33"/>
      <c r="RU624" s="33"/>
      <c r="RV624" s="33"/>
      <c r="RW624" s="33"/>
      <c r="RX624" s="33"/>
      <c r="RY624" s="33"/>
      <c r="RZ624" s="33"/>
      <c r="SA624" s="33"/>
      <c r="SB624" s="33"/>
      <c r="SC624" s="33"/>
      <c r="SD624" s="33"/>
      <c r="SE624" s="33"/>
      <c r="SF624" s="33"/>
      <c r="SG624" s="33"/>
      <c r="SH624" s="33"/>
      <c r="SI624" s="33"/>
      <c r="SJ624" s="33"/>
      <c r="SK624" s="33"/>
      <c r="SL624" s="33"/>
      <c r="SM624" s="33"/>
      <c r="SN624" s="33"/>
      <c r="SO624" s="33"/>
      <c r="SP624" s="33"/>
      <c r="SQ624" s="33"/>
      <c r="SR624" s="33"/>
      <c r="SS624" s="33"/>
      <c r="ST624" s="33"/>
      <c r="SU624" s="33"/>
      <c r="SV624" s="33"/>
      <c r="SW624" s="33"/>
      <c r="SX624" s="33"/>
      <c r="SY624" s="33"/>
      <c r="SZ624" s="33"/>
      <c r="TA624" s="33"/>
      <c r="TB624" s="33"/>
      <c r="TC624" s="33"/>
      <c r="TD624" s="33"/>
      <c r="TE624" s="33"/>
      <c r="TF624" s="33"/>
      <c r="TG624" s="33"/>
      <c r="TH624" s="33"/>
      <c r="TI624" s="33"/>
      <c r="TJ624" s="33"/>
      <c r="TK624" s="33"/>
      <c r="TL624" s="33"/>
      <c r="TM624" s="33"/>
      <c r="TN624" s="33"/>
      <c r="TO624" s="33"/>
      <c r="TP624" s="33"/>
      <c r="TQ624" s="33"/>
      <c r="TR624" s="33"/>
      <c r="TS624" s="33"/>
      <c r="TT624" s="33"/>
      <c r="TU624" s="33"/>
      <c r="TV624" s="33"/>
      <c r="TW624" s="33"/>
      <c r="TX624" s="33"/>
      <c r="TY624" s="33"/>
      <c r="TZ624" s="33"/>
      <c r="UA624" s="33"/>
      <c r="UB624" s="33"/>
      <c r="UC624" s="33"/>
      <c r="UD624" s="33"/>
      <c r="UE624" s="33"/>
      <c r="UF624" s="33"/>
      <c r="UG624" s="33"/>
      <c r="UH624" s="33"/>
      <c r="UI624" s="33"/>
      <c r="UJ624" s="33"/>
      <c r="UK624" s="33"/>
      <c r="UL624" s="33"/>
    </row>
    <row r="625" spans="1:558" s="19" customFormat="1" x14ac:dyDescent="0.25">
      <c r="A625" s="54">
        <v>619</v>
      </c>
      <c r="B625" s="24" t="s">
        <v>483</v>
      </c>
      <c r="C625" s="54" t="s">
        <v>912</v>
      </c>
      <c r="D625" s="80" t="s">
        <v>646</v>
      </c>
      <c r="E625" s="80" t="s">
        <v>150</v>
      </c>
      <c r="F625" s="86" t="s">
        <v>921</v>
      </c>
      <c r="G625" s="25">
        <v>70000</v>
      </c>
      <c r="H625" s="84">
        <v>5368.48</v>
      </c>
      <c r="I625" s="25">
        <v>25</v>
      </c>
      <c r="J625" s="85">
        <v>2009</v>
      </c>
      <c r="K625" s="60">
        <f t="shared" si="75"/>
        <v>4970</v>
      </c>
      <c r="L625" s="36">
        <f t="shared" si="76"/>
        <v>770.00000000000011</v>
      </c>
      <c r="M625" s="72">
        <v>2128</v>
      </c>
      <c r="N625" s="25">
        <f t="shared" si="77"/>
        <v>4963</v>
      </c>
      <c r="O625" s="25"/>
      <c r="P625" s="25">
        <f t="shared" si="78"/>
        <v>4137</v>
      </c>
      <c r="Q625" s="25">
        <f t="shared" si="79"/>
        <v>9530.48</v>
      </c>
      <c r="R625" s="25">
        <f t="shared" si="80"/>
        <v>10703</v>
      </c>
      <c r="S625" s="25">
        <f t="shared" si="74"/>
        <v>60469.520000000004</v>
      </c>
      <c r="T625" s="37" t="s">
        <v>44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  <c r="HY625" s="39"/>
      <c r="HZ625" s="39"/>
      <c r="IA625" s="39"/>
      <c r="IB625" s="39"/>
      <c r="IC625" s="39"/>
      <c r="ID625" s="39"/>
      <c r="IE625" s="39"/>
      <c r="IF625" s="39"/>
      <c r="IG625" s="39"/>
      <c r="IH625" s="39"/>
      <c r="II625" s="39"/>
      <c r="IJ625" s="39"/>
      <c r="IK625" s="39"/>
      <c r="IL625" s="39"/>
      <c r="IM625" s="39"/>
      <c r="IN625" s="39"/>
      <c r="IO625" s="39"/>
      <c r="IP625" s="39"/>
      <c r="IQ625" s="39"/>
      <c r="IR625" s="39"/>
      <c r="IS625" s="39"/>
      <c r="IT625" s="39"/>
      <c r="IU625" s="39"/>
      <c r="IV625" s="39"/>
      <c r="IW625" s="39"/>
      <c r="IX625" s="39"/>
      <c r="IY625" s="39"/>
      <c r="IZ625" s="39"/>
      <c r="JA625" s="39"/>
      <c r="JB625" s="39"/>
      <c r="JC625" s="39"/>
      <c r="JD625" s="39"/>
      <c r="JE625" s="39"/>
      <c r="JF625" s="39"/>
      <c r="JG625" s="39"/>
      <c r="JH625" s="39"/>
      <c r="JI625" s="39"/>
      <c r="JJ625" s="39"/>
      <c r="JK625" s="39"/>
      <c r="JL625" s="39"/>
      <c r="JM625" s="39"/>
      <c r="JN625" s="39"/>
      <c r="JO625" s="39"/>
      <c r="JP625" s="39"/>
      <c r="JQ625" s="39"/>
      <c r="JR625" s="39"/>
      <c r="JS625" s="39"/>
      <c r="JT625" s="39"/>
      <c r="JU625" s="39"/>
      <c r="JV625" s="39"/>
      <c r="JW625" s="39"/>
      <c r="JX625" s="39"/>
      <c r="JY625" s="39"/>
      <c r="JZ625" s="39"/>
      <c r="KA625" s="39"/>
      <c r="KB625" s="39"/>
      <c r="KC625" s="39"/>
      <c r="KD625" s="39"/>
      <c r="KE625" s="39"/>
      <c r="KF625" s="39"/>
      <c r="KG625" s="39"/>
      <c r="KH625" s="39"/>
      <c r="KI625" s="39"/>
      <c r="KJ625" s="39"/>
      <c r="KK625" s="39"/>
      <c r="KL625" s="39"/>
      <c r="KM625" s="39"/>
      <c r="KN625" s="39"/>
      <c r="KO625" s="39"/>
      <c r="KP625" s="39"/>
      <c r="KQ625" s="39"/>
      <c r="KR625" s="39"/>
      <c r="KS625" s="39"/>
      <c r="KT625" s="39"/>
      <c r="KU625" s="39"/>
      <c r="KV625" s="39"/>
      <c r="KW625" s="39"/>
      <c r="KX625" s="39"/>
      <c r="KY625" s="39"/>
      <c r="KZ625" s="39"/>
      <c r="LA625" s="39"/>
      <c r="LB625" s="39"/>
      <c r="LC625" s="39"/>
      <c r="LD625" s="39"/>
      <c r="LE625" s="39"/>
      <c r="LF625" s="39"/>
      <c r="LG625" s="39"/>
      <c r="LH625" s="39"/>
      <c r="LI625" s="39"/>
      <c r="LJ625" s="39"/>
      <c r="LK625" s="39"/>
      <c r="LL625" s="39"/>
      <c r="LM625" s="39"/>
      <c r="LN625" s="39"/>
      <c r="LO625" s="39"/>
      <c r="LP625" s="39"/>
      <c r="LQ625" s="39"/>
      <c r="LR625" s="39"/>
      <c r="LS625" s="39"/>
      <c r="LT625" s="39"/>
      <c r="LU625" s="39"/>
      <c r="LV625" s="39"/>
      <c r="LW625" s="39"/>
      <c r="LX625" s="39"/>
      <c r="LY625" s="39"/>
      <c r="LZ625" s="39"/>
      <c r="MA625" s="39"/>
      <c r="MB625" s="39"/>
      <c r="MC625" s="39"/>
      <c r="MD625" s="39"/>
      <c r="ME625" s="39"/>
      <c r="MF625" s="39"/>
      <c r="MG625" s="39"/>
      <c r="MH625" s="39"/>
      <c r="MI625" s="39"/>
      <c r="MJ625" s="39"/>
      <c r="MK625" s="39"/>
      <c r="ML625" s="39"/>
      <c r="MM625" s="39"/>
      <c r="MN625" s="39"/>
      <c r="MO625" s="39"/>
      <c r="MP625" s="39"/>
      <c r="MQ625" s="39"/>
      <c r="MR625" s="39"/>
      <c r="MS625" s="39"/>
      <c r="MT625" s="39"/>
      <c r="MU625" s="39"/>
      <c r="MV625" s="39"/>
      <c r="MW625" s="39"/>
      <c r="MX625" s="39"/>
      <c r="MY625" s="39"/>
      <c r="MZ625" s="39"/>
      <c r="NA625" s="39"/>
      <c r="NB625" s="39"/>
      <c r="NC625" s="39"/>
      <c r="ND625" s="39"/>
      <c r="NE625" s="39"/>
      <c r="NF625" s="39"/>
      <c r="NG625" s="39"/>
      <c r="NH625" s="39"/>
      <c r="NI625" s="39"/>
      <c r="NJ625" s="39"/>
      <c r="NK625" s="39"/>
      <c r="NL625" s="39"/>
      <c r="NM625" s="39"/>
      <c r="NN625" s="39"/>
      <c r="NO625" s="39"/>
      <c r="NP625" s="39"/>
      <c r="NQ625" s="39"/>
      <c r="NR625" s="39"/>
      <c r="NS625" s="39"/>
      <c r="NT625" s="39"/>
      <c r="NU625" s="39"/>
      <c r="NV625" s="39"/>
      <c r="NW625" s="39"/>
      <c r="NX625" s="39"/>
      <c r="NY625" s="39"/>
      <c r="NZ625" s="39"/>
      <c r="OA625" s="39"/>
      <c r="OB625" s="39"/>
      <c r="OC625" s="39"/>
      <c r="OD625" s="39"/>
      <c r="OE625" s="39"/>
      <c r="OF625" s="39"/>
      <c r="OG625" s="39"/>
      <c r="OH625" s="39"/>
      <c r="OI625" s="39"/>
      <c r="OJ625" s="39"/>
      <c r="OK625" s="39"/>
      <c r="OL625" s="39"/>
      <c r="OM625" s="39"/>
      <c r="ON625" s="39"/>
      <c r="OO625" s="39"/>
      <c r="OP625" s="39"/>
      <c r="OQ625" s="39"/>
      <c r="OR625" s="39"/>
      <c r="OS625" s="39"/>
      <c r="OT625" s="39"/>
      <c r="OU625" s="39"/>
      <c r="OV625" s="39"/>
      <c r="OW625" s="39"/>
      <c r="OX625" s="39"/>
      <c r="OY625" s="39"/>
      <c r="OZ625" s="39"/>
      <c r="PA625" s="39"/>
      <c r="PB625" s="39"/>
      <c r="PC625" s="39"/>
      <c r="PD625" s="39"/>
      <c r="PE625" s="39"/>
      <c r="PF625" s="39"/>
      <c r="PG625" s="39"/>
      <c r="PH625" s="39"/>
      <c r="PI625" s="39"/>
      <c r="PJ625" s="39"/>
      <c r="PK625" s="39"/>
      <c r="PL625" s="39"/>
      <c r="PM625" s="39"/>
      <c r="PN625" s="39"/>
      <c r="PO625" s="39"/>
      <c r="PP625" s="39"/>
      <c r="PQ625" s="39"/>
      <c r="PR625" s="39"/>
      <c r="PS625" s="39"/>
      <c r="PT625" s="39"/>
      <c r="PU625" s="39"/>
      <c r="PV625" s="39"/>
      <c r="PW625" s="39"/>
      <c r="PX625" s="39"/>
      <c r="PY625" s="39"/>
      <c r="PZ625" s="39"/>
      <c r="QA625" s="39"/>
      <c r="QB625" s="39"/>
      <c r="QC625" s="39"/>
      <c r="QD625" s="39"/>
      <c r="QE625" s="39"/>
      <c r="QF625" s="39"/>
      <c r="QG625" s="39"/>
      <c r="QH625" s="39"/>
      <c r="QI625" s="39"/>
      <c r="QJ625" s="39"/>
      <c r="QK625" s="39"/>
      <c r="QL625" s="39"/>
      <c r="QM625" s="39"/>
      <c r="QN625" s="39"/>
      <c r="QO625" s="39"/>
      <c r="QP625" s="39"/>
      <c r="QQ625" s="39"/>
      <c r="QR625" s="39"/>
      <c r="QS625" s="39"/>
      <c r="QT625" s="39"/>
      <c r="QU625" s="39"/>
      <c r="QV625" s="39"/>
      <c r="QW625" s="39"/>
      <c r="QX625" s="39"/>
      <c r="QY625" s="39"/>
      <c r="QZ625" s="39"/>
      <c r="RA625" s="39"/>
      <c r="RB625" s="39"/>
      <c r="RC625" s="39"/>
      <c r="RD625" s="39"/>
      <c r="RE625" s="39"/>
      <c r="RF625" s="39"/>
      <c r="RG625" s="39"/>
      <c r="RH625" s="39"/>
      <c r="RI625" s="39"/>
      <c r="RJ625" s="39"/>
      <c r="RK625" s="39"/>
      <c r="RL625" s="39"/>
      <c r="RM625" s="39"/>
      <c r="RN625" s="39"/>
      <c r="RO625" s="39"/>
      <c r="RP625" s="39"/>
      <c r="RQ625" s="39"/>
      <c r="RR625" s="39"/>
      <c r="RS625" s="39"/>
      <c r="RT625" s="39"/>
      <c r="RU625" s="39"/>
      <c r="RV625" s="39"/>
      <c r="RW625" s="39"/>
      <c r="RX625" s="39"/>
      <c r="RY625" s="39"/>
      <c r="RZ625" s="39"/>
      <c r="SA625" s="39"/>
      <c r="SB625" s="39"/>
      <c r="SC625" s="39"/>
      <c r="SD625" s="39"/>
      <c r="SE625" s="39"/>
      <c r="SF625" s="39"/>
      <c r="SG625" s="39"/>
      <c r="SH625" s="39"/>
      <c r="SI625" s="39"/>
      <c r="SJ625" s="39"/>
      <c r="SK625" s="39"/>
      <c r="SL625" s="39"/>
      <c r="SM625" s="39"/>
      <c r="SN625" s="39"/>
      <c r="SO625" s="39"/>
      <c r="SP625" s="39"/>
      <c r="SQ625" s="39"/>
      <c r="SR625" s="39"/>
      <c r="SS625" s="39"/>
      <c r="ST625" s="39"/>
      <c r="SU625" s="39"/>
      <c r="SV625" s="39"/>
      <c r="SW625" s="39"/>
      <c r="SX625" s="39"/>
      <c r="SY625" s="39"/>
      <c r="SZ625" s="39"/>
      <c r="TA625" s="39"/>
      <c r="TB625" s="39"/>
      <c r="TC625" s="39"/>
      <c r="TD625" s="39"/>
      <c r="TE625" s="39"/>
      <c r="TF625" s="39"/>
      <c r="TG625" s="39"/>
      <c r="TH625" s="39"/>
      <c r="TI625" s="39"/>
      <c r="TJ625" s="39"/>
      <c r="TK625" s="39"/>
      <c r="TL625" s="39"/>
      <c r="TM625" s="39"/>
      <c r="TN625" s="39"/>
      <c r="TO625" s="39"/>
      <c r="TP625" s="39"/>
      <c r="TQ625" s="39"/>
      <c r="TR625" s="39"/>
      <c r="TS625" s="39"/>
      <c r="TT625" s="39"/>
      <c r="TU625" s="39"/>
      <c r="TV625" s="39"/>
      <c r="TW625" s="39"/>
      <c r="TX625" s="39"/>
      <c r="TY625" s="39"/>
      <c r="TZ625" s="39"/>
      <c r="UA625" s="39"/>
      <c r="UB625" s="39"/>
      <c r="UC625" s="39"/>
      <c r="UD625" s="39"/>
      <c r="UE625" s="39"/>
      <c r="UF625" s="39"/>
      <c r="UG625" s="39"/>
      <c r="UH625" s="39"/>
      <c r="UI625" s="39"/>
      <c r="UJ625" s="39"/>
      <c r="UK625" s="39"/>
      <c r="UL625" s="39"/>
    </row>
    <row r="626" spans="1:558" s="13" customFormat="1" x14ac:dyDescent="0.25">
      <c r="A626" s="54">
        <v>620</v>
      </c>
      <c r="B626" s="24" t="s">
        <v>656</v>
      </c>
      <c r="C626" s="54" t="s">
        <v>912</v>
      </c>
      <c r="D626" s="80" t="s">
        <v>646</v>
      </c>
      <c r="E626" s="80" t="s">
        <v>150</v>
      </c>
      <c r="F626" s="86" t="s">
        <v>921</v>
      </c>
      <c r="G626" s="35">
        <v>70000</v>
      </c>
      <c r="H626" s="102">
        <v>5368.48</v>
      </c>
      <c r="I626" s="25">
        <v>25</v>
      </c>
      <c r="J626" s="97">
        <v>2009</v>
      </c>
      <c r="K626" s="63">
        <f t="shared" si="75"/>
        <v>4970</v>
      </c>
      <c r="L626" s="36">
        <f t="shared" si="76"/>
        <v>770.00000000000011</v>
      </c>
      <c r="M626" s="73">
        <v>2128</v>
      </c>
      <c r="N626" s="35">
        <f t="shared" si="77"/>
        <v>4963</v>
      </c>
      <c r="O626" s="35"/>
      <c r="P626" s="35">
        <f t="shared" si="78"/>
        <v>4137</v>
      </c>
      <c r="Q626" s="25">
        <f t="shared" si="79"/>
        <v>9530.48</v>
      </c>
      <c r="R626" s="35">
        <f t="shared" si="80"/>
        <v>10703</v>
      </c>
      <c r="S626" s="35">
        <f t="shared" si="74"/>
        <v>60469.520000000004</v>
      </c>
      <c r="T626" s="37" t="s">
        <v>44</v>
      </c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  <c r="LD626" s="33"/>
      <c r="LE626" s="33"/>
      <c r="LF626" s="33"/>
      <c r="LG626" s="33"/>
      <c r="LH626" s="33"/>
      <c r="LI626" s="33"/>
      <c r="LJ626" s="33"/>
      <c r="LK626" s="33"/>
      <c r="LL626" s="33"/>
      <c r="LM626" s="33"/>
      <c r="LN626" s="33"/>
      <c r="LO626" s="33"/>
      <c r="LP626" s="33"/>
      <c r="LQ626" s="33"/>
      <c r="LR626" s="33"/>
      <c r="LS626" s="33"/>
      <c r="LT626" s="33"/>
      <c r="LU626" s="33"/>
      <c r="LV626" s="33"/>
      <c r="LW626" s="33"/>
      <c r="LX626" s="33"/>
      <c r="LY626" s="33"/>
      <c r="LZ626" s="33"/>
      <c r="MA626" s="33"/>
      <c r="MB626" s="33"/>
      <c r="MC626" s="33"/>
      <c r="MD626" s="33"/>
      <c r="ME626" s="33"/>
      <c r="MF626" s="33"/>
      <c r="MG626" s="33"/>
      <c r="MH626" s="33"/>
      <c r="MI626" s="33"/>
      <c r="MJ626" s="33"/>
      <c r="MK626" s="33"/>
      <c r="ML626" s="33"/>
      <c r="MM626" s="33"/>
      <c r="MN626" s="33"/>
      <c r="MO626" s="33"/>
      <c r="MP626" s="33"/>
      <c r="MQ626" s="33"/>
      <c r="MR626" s="33"/>
      <c r="MS626" s="33"/>
      <c r="MT626" s="33"/>
      <c r="MU626" s="33"/>
      <c r="MV626" s="33"/>
      <c r="MW626" s="33"/>
      <c r="MX626" s="33"/>
      <c r="MY626" s="33"/>
      <c r="MZ626" s="33"/>
      <c r="NA626" s="33"/>
      <c r="NB626" s="33"/>
      <c r="NC626" s="33"/>
      <c r="ND626" s="33"/>
      <c r="NE626" s="33"/>
      <c r="NF626" s="33"/>
      <c r="NG626" s="33"/>
      <c r="NH626" s="33"/>
      <c r="NI626" s="33"/>
      <c r="NJ626" s="33"/>
      <c r="NK626" s="33"/>
      <c r="NL626" s="33"/>
      <c r="NM626" s="33"/>
      <c r="NN626" s="33"/>
      <c r="NO626" s="33"/>
      <c r="NP626" s="33"/>
      <c r="NQ626" s="33"/>
      <c r="NR626" s="33"/>
      <c r="NS626" s="33"/>
      <c r="NT626" s="33"/>
      <c r="NU626" s="33"/>
      <c r="NV626" s="33"/>
      <c r="NW626" s="33"/>
      <c r="NX626" s="33"/>
      <c r="NY626" s="33"/>
      <c r="NZ626" s="33"/>
      <c r="OA626" s="33"/>
      <c r="OB626" s="33"/>
      <c r="OC626" s="33"/>
      <c r="OD626" s="33"/>
      <c r="OE626" s="33"/>
      <c r="OF626" s="33"/>
      <c r="OG626" s="33"/>
      <c r="OH626" s="33"/>
      <c r="OI626" s="33"/>
      <c r="OJ626" s="33"/>
      <c r="OK626" s="33"/>
      <c r="OL626" s="33"/>
      <c r="OM626" s="33"/>
      <c r="ON626" s="33"/>
      <c r="OO626" s="33"/>
      <c r="OP626" s="33"/>
      <c r="OQ626" s="33"/>
      <c r="OR626" s="33"/>
      <c r="OS626" s="33"/>
      <c r="OT626" s="33"/>
      <c r="OU626" s="33"/>
      <c r="OV626" s="33"/>
      <c r="OW626" s="33"/>
      <c r="OX626" s="33"/>
      <c r="OY626" s="33"/>
      <c r="OZ626" s="33"/>
      <c r="PA626" s="33"/>
      <c r="PB626" s="33"/>
      <c r="PC626" s="33"/>
      <c r="PD626" s="33"/>
      <c r="PE626" s="33"/>
      <c r="PF626" s="33"/>
      <c r="PG626" s="33"/>
      <c r="PH626" s="33"/>
      <c r="PI626" s="33"/>
      <c r="PJ626" s="33"/>
      <c r="PK626" s="33"/>
      <c r="PL626" s="33"/>
      <c r="PM626" s="33"/>
      <c r="PN626" s="33"/>
      <c r="PO626" s="33"/>
      <c r="PP626" s="33"/>
      <c r="PQ626" s="33"/>
      <c r="PR626" s="33"/>
      <c r="PS626" s="33"/>
      <c r="PT626" s="33"/>
      <c r="PU626" s="33"/>
      <c r="PV626" s="33"/>
      <c r="PW626" s="33"/>
      <c r="PX626" s="33"/>
      <c r="PY626" s="33"/>
      <c r="PZ626" s="33"/>
      <c r="QA626" s="33"/>
      <c r="QB626" s="33"/>
      <c r="QC626" s="33"/>
      <c r="QD626" s="33"/>
      <c r="QE626" s="33"/>
      <c r="QF626" s="33"/>
      <c r="QG626" s="33"/>
      <c r="QH626" s="33"/>
      <c r="QI626" s="33"/>
      <c r="QJ626" s="33"/>
      <c r="QK626" s="33"/>
      <c r="QL626" s="33"/>
      <c r="QM626" s="33"/>
      <c r="QN626" s="33"/>
      <c r="QO626" s="33"/>
      <c r="QP626" s="33"/>
      <c r="QQ626" s="33"/>
      <c r="QR626" s="33"/>
      <c r="QS626" s="33"/>
      <c r="QT626" s="33"/>
      <c r="QU626" s="33"/>
      <c r="QV626" s="33"/>
      <c r="QW626" s="33"/>
      <c r="QX626" s="33"/>
      <c r="QY626" s="33"/>
      <c r="QZ626" s="33"/>
      <c r="RA626" s="33"/>
      <c r="RB626" s="33"/>
      <c r="RC626" s="33"/>
      <c r="RD626" s="33"/>
      <c r="RE626" s="33"/>
      <c r="RF626" s="33"/>
      <c r="RG626" s="33"/>
      <c r="RH626" s="33"/>
      <c r="RI626" s="33"/>
      <c r="RJ626" s="33"/>
      <c r="RK626" s="33"/>
      <c r="RL626" s="33"/>
      <c r="RM626" s="33"/>
      <c r="RN626" s="33"/>
      <c r="RO626" s="33"/>
      <c r="RP626" s="33"/>
      <c r="RQ626" s="33"/>
      <c r="RR626" s="33"/>
      <c r="RS626" s="33"/>
      <c r="RT626" s="33"/>
      <c r="RU626" s="33"/>
      <c r="RV626" s="33"/>
      <c r="RW626" s="33"/>
      <c r="RX626" s="33"/>
      <c r="RY626" s="33"/>
      <c r="RZ626" s="33"/>
      <c r="SA626" s="33"/>
      <c r="SB626" s="33"/>
      <c r="SC626" s="33"/>
      <c r="SD626" s="33"/>
      <c r="SE626" s="33"/>
      <c r="SF626" s="33"/>
      <c r="SG626" s="33"/>
      <c r="SH626" s="33"/>
      <c r="SI626" s="33"/>
      <c r="SJ626" s="33"/>
      <c r="SK626" s="33"/>
      <c r="SL626" s="33"/>
      <c r="SM626" s="33"/>
      <c r="SN626" s="33"/>
      <c r="SO626" s="33"/>
      <c r="SP626" s="33"/>
      <c r="SQ626" s="33"/>
      <c r="SR626" s="33"/>
      <c r="SS626" s="33"/>
      <c r="ST626" s="33"/>
      <c r="SU626" s="33"/>
      <c r="SV626" s="33"/>
      <c r="SW626" s="33"/>
      <c r="SX626" s="33"/>
      <c r="SY626" s="33"/>
      <c r="SZ626" s="33"/>
      <c r="TA626" s="33"/>
      <c r="TB626" s="33"/>
      <c r="TC626" s="33"/>
      <c r="TD626" s="33"/>
      <c r="TE626" s="33"/>
      <c r="TF626" s="33"/>
      <c r="TG626" s="33"/>
      <c r="TH626" s="33"/>
      <c r="TI626" s="33"/>
      <c r="TJ626" s="33"/>
      <c r="TK626" s="33"/>
      <c r="TL626" s="33"/>
      <c r="TM626" s="33"/>
      <c r="TN626" s="33"/>
      <c r="TO626" s="33"/>
      <c r="TP626" s="33"/>
      <c r="TQ626" s="33"/>
      <c r="TR626" s="33"/>
      <c r="TS626" s="33"/>
      <c r="TT626" s="33"/>
      <c r="TU626" s="33"/>
      <c r="TV626" s="33"/>
      <c r="TW626" s="33"/>
      <c r="TX626" s="33"/>
      <c r="TY626" s="33"/>
      <c r="TZ626" s="33"/>
      <c r="UA626" s="33"/>
      <c r="UB626" s="33"/>
      <c r="UC626" s="33"/>
      <c r="UD626" s="33"/>
      <c r="UE626" s="33"/>
      <c r="UF626" s="33"/>
      <c r="UG626" s="33"/>
      <c r="UH626" s="33"/>
      <c r="UI626" s="33"/>
      <c r="UJ626" s="33"/>
      <c r="UK626" s="33"/>
      <c r="UL626" s="33"/>
    </row>
    <row r="627" spans="1:558" s="13" customFormat="1" x14ac:dyDescent="0.25">
      <c r="A627" s="54">
        <v>621</v>
      </c>
      <c r="B627" s="24" t="s">
        <v>658</v>
      </c>
      <c r="C627" s="54" t="s">
        <v>912</v>
      </c>
      <c r="D627" s="80" t="s">
        <v>646</v>
      </c>
      <c r="E627" s="80" t="s">
        <v>150</v>
      </c>
      <c r="F627" s="86" t="s">
        <v>921</v>
      </c>
      <c r="G627" s="35">
        <v>70000</v>
      </c>
      <c r="H627" s="102">
        <v>5368.48</v>
      </c>
      <c r="I627" s="25">
        <v>25</v>
      </c>
      <c r="J627" s="97">
        <v>2009</v>
      </c>
      <c r="K627" s="63">
        <f t="shared" si="75"/>
        <v>4970</v>
      </c>
      <c r="L627" s="36">
        <f t="shared" si="76"/>
        <v>770.00000000000011</v>
      </c>
      <c r="M627" s="73">
        <v>2128</v>
      </c>
      <c r="N627" s="35">
        <f t="shared" si="77"/>
        <v>4963</v>
      </c>
      <c r="O627" s="35"/>
      <c r="P627" s="35">
        <f t="shared" si="78"/>
        <v>4137</v>
      </c>
      <c r="Q627" s="25">
        <f t="shared" si="79"/>
        <v>9530.48</v>
      </c>
      <c r="R627" s="35">
        <f t="shared" si="80"/>
        <v>10703</v>
      </c>
      <c r="S627" s="35">
        <f t="shared" si="74"/>
        <v>60469.520000000004</v>
      </c>
      <c r="T627" s="37" t="s">
        <v>44</v>
      </c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  <c r="LD627" s="33"/>
      <c r="LE627" s="33"/>
      <c r="LF627" s="33"/>
      <c r="LG627" s="33"/>
      <c r="LH627" s="33"/>
      <c r="LI627" s="33"/>
      <c r="LJ627" s="33"/>
      <c r="LK627" s="33"/>
      <c r="LL627" s="33"/>
      <c r="LM627" s="33"/>
      <c r="LN627" s="33"/>
      <c r="LO627" s="33"/>
      <c r="LP627" s="33"/>
      <c r="LQ627" s="33"/>
      <c r="LR627" s="33"/>
      <c r="LS627" s="33"/>
      <c r="LT627" s="33"/>
      <c r="LU627" s="33"/>
      <c r="LV627" s="33"/>
      <c r="LW627" s="33"/>
      <c r="LX627" s="33"/>
      <c r="LY627" s="33"/>
      <c r="LZ627" s="33"/>
      <c r="MA627" s="33"/>
      <c r="MB627" s="33"/>
      <c r="MC627" s="33"/>
      <c r="MD627" s="33"/>
      <c r="ME627" s="33"/>
      <c r="MF627" s="33"/>
      <c r="MG627" s="33"/>
      <c r="MH627" s="33"/>
      <c r="MI627" s="33"/>
      <c r="MJ627" s="33"/>
      <c r="MK627" s="33"/>
      <c r="ML627" s="33"/>
      <c r="MM627" s="33"/>
      <c r="MN627" s="33"/>
      <c r="MO627" s="33"/>
      <c r="MP627" s="33"/>
      <c r="MQ627" s="33"/>
      <c r="MR627" s="33"/>
      <c r="MS627" s="33"/>
      <c r="MT627" s="33"/>
      <c r="MU627" s="33"/>
      <c r="MV627" s="33"/>
      <c r="MW627" s="33"/>
      <c r="MX627" s="33"/>
      <c r="MY627" s="33"/>
      <c r="MZ627" s="33"/>
      <c r="NA627" s="33"/>
      <c r="NB627" s="33"/>
      <c r="NC627" s="33"/>
      <c r="ND627" s="33"/>
      <c r="NE627" s="33"/>
      <c r="NF627" s="33"/>
      <c r="NG627" s="33"/>
      <c r="NH627" s="33"/>
      <c r="NI627" s="33"/>
      <c r="NJ627" s="33"/>
      <c r="NK627" s="33"/>
      <c r="NL627" s="33"/>
      <c r="NM627" s="33"/>
      <c r="NN627" s="33"/>
      <c r="NO627" s="33"/>
      <c r="NP627" s="33"/>
      <c r="NQ627" s="33"/>
      <c r="NR627" s="33"/>
      <c r="NS627" s="33"/>
      <c r="NT627" s="33"/>
      <c r="NU627" s="33"/>
      <c r="NV627" s="33"/>
      <c r="NW627" s="33"/>
      <c r="NX627" s="33"/>
      <c r="NY627" s="33"/>
      <c r="NZ627" s="33"/>
      <c r="OA627" s="33"/>
      <c r="OB627" s="33"/>
      <c r="OC627" s="33"/>
      <c r="OD627" s="33"/>
      <c r="OE627" s="33"/>
      <c r="OF627" s="33"/>
      <c r="OG627" s="33"/>
      <c r="OH627" s="33"/>
      <c r="OI627" s="33"/>
      <c r="OJ627" s="33"/>
      <c r="OK627" s="33"/>
      <c r="OL627" s="33"/>
      <c r="OM627" s="33"/>
      <c r="ON627" s="33"/>
      <c r="OO627" s="33"/>
      <c r="OP627" s="33"/>
      <c r="OQ627" s="33"/>
      <c r="OR627" s="33"/>
      <c r="OS627" s="33"/>
      <c r="OT627" s="33"/>
      <c r="OU627" s="33"/>
      <c r="OV627" s="33"/>
      <c r="OW627" s="33"/>
      <c r="OX627" s="33"/>
      <c r="OY627" s="33"/>
      <c r="OZ627" s="33"/>
      <c r="PA627" s="33"/>
      <c r="PB627" s="33"/>
      <c r="PC627" s="33"/>
      <c r="PD627" s="33"/>
      <c r="PE627" s="33"/>
      <c r="PF627" s="33"/>
      <c r="PG627" s="33"/>
      <c r="PH627" s="33"/>
      <c r="PI627" s="33"/>
      <c r="PJ627" s="33"/>
      <c r="PK627" s="33"/>
      <c r="PL627" s="33"/>
      <c r="PM627" s="33"/>
      <c r="PN627" s="33"/>
      <c r="PO627" s="33"/>
      <c r="PP627" s="33"/>
      <c r="PQ627" s="33"/>
      <c r="PR627" s="33"/>
      <c r="PS627" s="33"/>
      <c r="PT627" s="33"/>
      <c r="PU627" s="33"/>
      <c r="PV627" s="33"/>
      <c r="PW627" s="33"/>
      <c r="PX627" s="33"/>
      <c r="PY627" s="33"/>
      <c r="PZ627" s="33"/>
      <c r="QA627" s="33"/>
      <c r="QB627" s="33"/>
      <c r="QC627" s="33"/>
      <c r="QD627" s="33"/>
      <c r="QE627" s="33"/>
      <c r="QF627" s="33"/>
      <c r="QG627" s="33"/>
      <c r="QH627" s="33"/>
      <c r="QI627" s="33"/>
      <c r="QJ627" s="33"/>
      <c r="QK627" s="33"/>
      <c r="QL627" s="33"/>
      <c r="QM627" s="33"/>
      <c r="QN627" s="33"/>
      <c r="QO627" s="33"/>
      <c r="QP627" s="33"/>
      <c r="QQ627" s="33"/>
      <c r="QR627" s="33"/>
      <c r="QS627" s="33"/>
      <c r="QT627" s="33"/>
      <c r="QU627" s="33"/>
      <c r="QV627" s="33"/>
      <c r="QW627" s="33"/>
      <c r="QX627" s="33"/>
      <c r="QY627" s="33"/>
      <c r="QZ627" s="33"/>
      <c r="RA627" s="33"/>
      <c r="RB627" s="33"/>
      <c r="RC627" s="33"/>
      <c r="RD627" s="33"/>
      <c r="RE627" s="33"/>
      <c r="RF627" s="33"/>
      <c r="RG627" s="33"/>
      <c r="RH627" s="33"/>
      <c r="RI627" s="33"/>
      <c r="RJ627" s="33"/>
      <c r="RK627" s="33"/>
      <c r="RL627" s="33"/>
      <c r="RM627" s="33"/>
      <c r="RN627" s="33"/>
      <c r="RO627" s="33"/>
      <c r="RP627" s="33"/>
      <c r="RQ627" s="33"/>
      <c r="RR627" s="33"/>
      <c r="RS627" s="33"/>
      <c r="RT627" s="33"/>
      <c r="RU627" s="33"/>
      <c r="RV627" s="33"/>
      <c r="RW627" s="33"/>
      <c r="RX627" s="33"/>
      <c r="RY627" s="33"/>
      <c r="RZ627" s="33"/>
      <c r="SA627" s="33"/>
      <c r="SB627" s="33"/>
      <c r="SC627" s="33"/>
      <c r="SD627" s="33"/>
      <c r="SE627" s="33"/>
      <c r="SF627" s="33"/>
      <c r="SG627" s="33"/>
      <c r="SH627" s="33"/>
      <c r="SI627" s="33"/>
      <c r="SJ627" s="33"/>
      <c r="SK627" s="33"/>
      <c r="SL627" s="33"/>
      <c r="SM627" s="33"/>
      <c r="SN627" s="33"/>
      <c r="SO627" s="33"/>
      <c r="SP627" s="33"/>
      <c r="SQ627" s="33"/>
      <c r="SR627" s="33"/>
      <c r="SS627" s="33"/>
      <c r="ST627" s="33"/>
      <c r="SU627" s="33"/>
      <c r="SV627" s="33"/>
      <c r="SW627" s="33"/>
      <c r="SX627" s="33"/>
      <c r="SY627" s="33"/>
      <c r="SZ627" s="33"/>
      <c r="TA627" s="33"/>
      <c r="TB627" s="33"/>
      <c r="TC627" s="33"/>
      <c r="TD627" s="33"/>
      <c r="TE627" s="33"/>
      <c r="TF627" s="33"/>
      <c r="TG627" s="33"/>
      <c r="TH627" s="33"/>
      <c r="TI627" s="33"/>
      <c r="TJ627" s="33"/>
      <c r="TK627" s="33"/>
      <c r="TL627" s="33"/>
      <c r="TM627" s="33"/>
      <c r="TN627" s="33"/>
      <c r="TO627" s="33"/>
      <c r="TP627" s="33"/>
      <c r="TQ627" s="33"/>
      <c r="TR627" s="33"/>
      <c r="TS627" s="33"/>
      <c r="TT627" s="33"/>
      <c r="TU627" s="33"/>
      <c r="TV627" s="33"/>
      <c r="TW627" s="33"/>
      <c r="TX627" s="33"/>
      <c r="TY627" s="33"/>
      <c r="TZ627" s="33"/>
      <c r="UA627" s="33"/>
      <c r="UB627" s="33"/>
      <c r="UC627" s="33"/>
      <c r="UD627" s="33"/>
      <c r="UE627" s="33"/>
      <c r="UF627" s="33"/>
      <c r="UG627" s="33"/>
      <c r="UH627" s="33"/>
      <c r="UI627" s="33"/>
      <c r="UJ627" s="33"/>
      <c r="UK627" s="33"/>
      <c r="UL627" s="33"/>
    </row>
    <row r="628" spans="1:558" s="13" customFormat="1" x14ac:dyDescent="0.25">
      <c r="A628" s="54">
        <v>622</v>
      </c>
      <c r="B628" s="24" t="s">
        <v>657</v>
      </c>
      <c r="C628" s="54" t="s">
        <v>913</v>
      </c>
      <c r="D628" s="80" t="s">
        <v>646</v>
      </c>
      <c r="E628" s="80" t="s">
        <v>174</v>
      </c>
      <c r="F628" s="86" t="s">
        <v>921</v>
      </c>
      <c r="G628" s="35">
        <v>45000</v>
      </c>
      <c r="H628" s="97">
        <v>1148.33</v>
      </c>
      <c r="I628" s="25">
        <v>25</v>
      </c>
      <c r="J628" s="97">
        <v>1291.5</v>
      </c>
      <c r="K628" s="63">
        <f t="shared" si="75"/>
        <v>3194.9999999999995</v>
      </c>
      <c r="L628" s="36">
        <f t="shared" si="76"/>
        <v>495.00000000000006</v>
      </c>
      <c r="M628" s="73">
        <v>1368</v>
      </c>
      <c r="N628" s="35">
        <f t="shared" si="77"/>
        <v>3190.5</v>
      </c>
      <c r="O628" s="35"/>
      <c r="P628" s="35">
        <f t="shared" si="78"/>
        <v>2659.5</v>
      </c>
      <c r="Q628" s="25">
        <f t="shared" si="79"/>
        <v>3832.83</v>
      </c>
      <c r="R628" s="35">
        <f t="shared" si="80"/>
        <v>6880.5</v>
      </c>
      <c r="S628" s="35">
        <f t="shared" si="74"/>
        <v>41167.17</v>
      </c>
      <c r="T628" s="37" t="s">
        <v>44</v>
      </c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  <c r="LD628" s="33"/>
      <c r="LE628" s="33"/>
      <c r="LF628" s="33"/>
      <c r="LG628" s="33"/>
      <c r="LH628" s="33"/>
      <c r="LI628" s="33"/>
      <c r="LJ628" s="33"/>
      <c r="LK628" s="33"/>
      <c r="LL628" s="33"/>
      <c r="LM628" s="33"/>
      <c r="LN628" s="33"/>
      <c r="LO628" s="33"/>
      <c r="LP628" s="33"/>
      <c r="LQ628" s="33"/>
      <c r="LR628" s="33"/>
      <c r="LS628" s="33"/>
      <c r="LT628" s="33"/>
      <c r="LU628" s="33"/>
      <c r="LV628" s="33"/>
      <c r="LW628" s="33"/>
      <c r="LX628" s="33"/>
      <c r="LY628" s="33"/>
      <c r="LZ628" s="33"/>
      <c r="MA628" s="33"/>
      <c r="MB628" s="33"/>
      <c r="MC628" s="33"/>
      <c r="MD628" s="33"/>
      <c r="ME628" s="33"/>
      <c r="MF628" s="33"/>
      <c r="MG628" s="33"/>
      <c r="MH628" s="33"/>
      <c r="MI628" s="33"/>
      <c r="MJ628" s="33"/>
      <c r="MK628" s="33"/>
      <c r="ML628" s="33"/>
      <c r="MM628" s="33"/>
      <c r="MN628" s="33"/>
      <c r="MO628" s="33"/>
      <c r="MP628" s="33"/>
      <c r="MQ628" s="33"/>
      <c r="MR628" s="33"/>
      <c r="MS628" s="33"/>
      <c r="MT628" s="33"/>
      <c r="MU628" s="33"/>
      <c r="MV628" s="33"/>
      <c r="MW628" s="33"/>
      <c r="MX628" s="33"/>
      <c r="MY628" s="33"/>
      <c r="MZ628" s="33"/>
      <c r="NA628" s="33"/>
      <c r="NB628" s="33"/>
      <c r="NC628" s="33"/>
      <c r="ND628" s="33"/>
      <c r="NE628" s="33"/>
      <c r="NF628" s="33"/>
      <c r="NG628" s="33"/>
      <c r="NH628" s="33"/>
      <c r="NI628" s="33"/>
      <c r="NJ628" s="33"/>
      <c r="NK628" s="33"/>
      <c r="NL628" s="33"/>
      <c r="NM628" s="33"/>
      <c r="NN628" s="33"/>
      <c r="NO628" s="33"/>
      <c r="NP628" s="33"/>
      <c r="NQ628" s="33"/>
      <c r="NR628" s="33"/>
      <c r="NS628" s="33"/>
      <c r="NT628" s="33"/>
      <c r="NU628" s="33"/>
      <c r="NV628" s="33"/>
      <c r="NW628" s="33"/>
      <c r="NX628" s="33"/>
      <c r="NY628" s="33"/>
      <c r="NZ628" s="33"/>
      <c r="OA628" s="33"/>
      <c r="OB628" s="33"/>
      <c r="OC628" s="33"/>
      <c r="OD628" s="33"/>
      <c r="OE628" s="33"/>
      <c r="OF628" s="33"/>
      <c r="OG628" s="33"/>
      <c r="OH628" s="33"/>
      <c r="OI628" s="33"/>
      <c r="OJ628" s="33"/>
      <c r="OK628" s="33"/>
      <c r="OL628" s="33"/>
      <c r="OM628" s="33"/>
      <c r="ON628" s="33"/>
      <c r="OO628" s="33"/>
      <c r="OP628" s="33"/>
      <c r="OQ628" s="33"/>
      <c r="OR628" s="33"/>
      <c r="OS628" s="33"/>
      <c r="OT628" s="33"/>
      <c r="OU628" s="33"/>
      <c r="OV628" s="33"/>
      <c r="OW628" s="33"/>
      <c r="OX628" s="33"/>
      <c r="OY628" s="33"/>
      <c r="OZ628" s="33"/>
      <c r="PA628" s="33"/>
      <c r="PB628" s="33"/>
      <c r="PC628" s="33"/>
      <c r="PD628" s="33"/>
      <c r="PE628" s="33"/>
      <c r="PF628" s="33"/>
      <c r="PG628" s="33"/>
      <c r="PH628" s="33"/>
      <c r="PI628" s="33"/>
      <c r="PJ628" s="33"/>
      <c r="PK628" s="33"/>
      <c r="PL628" s="33"/>
      <c r="PM628" s="33"/>
      <c r="PN628" s="33"/>
      <c r="PO628" s="33"/>
      <c r="PP628" s="33"/>
      <c r="PQ628" s="33"/>
      <c r="PR628" s="33"/>
      <c r="PS628" s="33"/>
      <c r="PT628" s="33"/>
      <c r="PU628" s="33"/>
      <c r="PV628" s="33"/>
      <c r="PW628" s="33"/>
      <c r="PX628" s="33"/>
      <c r="PY628" s="33"/>
      <c r="PZ628" s="33"/>
      <c r="QA628" s="33"/>
      <c r="QB628" s="33"/>
      <c r="QC628" s="33"/>
      <c r="QD628" s="33"/>
      <c r="QE628" s="33"/>
      <c r="QF628" s="33"/>
      <c r="QG628" s="33"/>
      <c r="QH628" s="33"/>
      <c r="QI628" s="33"/>
      <c r="QJ628" s="33"/>
      <c r="QK628" s="33"/>
      <c r="QL628" s="33"/>
      <c r="QM628" s="33"/>
      <c r="QN628" s="33"/>
      <c r="QO628" s="33"/>
      <c r="QP628" s="33"/>
      <c r="QQ628" s="33"/>
      <c r="QR628" s="33"/>
      <c r="QS628" s="33"/>
      <c r="QT628" s="33"/>
      <c r="QU628" s="33"/>
      <c r="QV628" s="33"/>
      <c r="QW628" s="33"/>
      <c r="QX628" s="33"/>
      <c r="QY628" s="33"/>
      <c r="QZ628" s="33"/>
      <c r="RA628" s="33"/>
      <c r="RB628" s="33"/>
      <c r="RC628" s="33"/>
      <c r="RD628" s="33"/>
      <c r="RE628" s="33"/>
      <c r="RF628" s="33"/>
      <c r="RG628" s="33"/>
      <c r="RH628" s="33"/>
      <c r="RI628" s="33"/>
      <c r="RJ628" s="33"/>
      <c r="RK628" s="33"/>
      <c r="RL628" s="33"/>
      <c r="RM628" s="33"/>
      <c r="RN628" s="33"/>
      <c r="RO628" s="33"/>
      <c r="RP628" s="33"/>
      <c r="RQ628" s="33"/>
      <c r="RR628" s="33"/>
      <c r="RS628" s="33"/>
      <c r="RT628" s="33"/>
      <c r="RU628" s="33"/>
      <c r="RV628" s="33"/>
      <c r="RW628" s="33"/>
      <c r="RX628" s="33"/>
      <c r="RY628" s="33"/>
      <c r="RZ628" s="33"/>
      <c r="SA628" s="33"/>
      <c r="SB628" s="33"/>
      <c r="SC628" s="33"/>
      <c r="SD628" s="33"/>
      <c r="SE628" s="33"/>
      <c r="SF628" s="33"/>
      <c r="SG628" s="33"/>
      <c r="SH628" s="33"/>
      <c r="SI628" s="33"/>
      <c r="SJ628" s="33"/>
      <c r="SK628" s="33"/>
      <c r="SL628" s="33"/>
      <c r="SM628" s="33"/>
      <c r="SN628" s="33"/>
      <c r="SO628" s="33"/>
      <c r="SP628" s="33"/>
      <c r="SQ628" s="33"/>
      <c r="SR628" s="33"/>
      <c r="SS628" s="33"/>
      <c r="ST628" s="33"/>
      <c r="SU628" s="33"/>
      <c r="SV628" s="33"/>
      <c r="SW628" s="33"/>
      <c r="SX628" s="33"/>
      <c r="SY628" s="33"/>
      <c r="SZ628" s="33"/>
      <c r="TA628" s="33"/>
      <c r="TB628" s="33"/>
      <c r="TC628" s="33"/>
      <c r="TD628" s="33"/>
      <c r="TE628" s="33"/>
      <c r="TF628" s="33"/>
      <c r="TG628" s="33"/>
      <c r="TH628" s="33"/>
      <c r="TI628" s="33"/>
      <c r="TJ628" s="33"/>
      <c r="TK628" s="33"/>
      <c r="TL628" s="33"/>
      <c r="TM628" s="33"/>
      <c r="TN628" s="33"/>
      <c r="TO628" s="33"/>
      <c r="TP628" s="33"/>
      <c r="TQ628" s="33"/>
      <c r="TR628" s="33"/>
      <c r="TS628" s="33"/>
      <c r="TT628" s="33"/>
      <c r="TU628" s="33"/>
      <c r="TV628" s="33"/>
      <c r="TW628" s="33"/>
      <c r="TX628" s="33"/>
      <c r="TY628" s="33"/>
      <c r="TZ628" s="33"/>
      <c r="UA628" s="33"/>
      <c r="UB628" s="33"/>
      <c r="UC628" s="33"/>
      <c r="UD628" s="33"/>
      <c r="UE628" s="33"/>
      <c r="UF628" s="33"/>
      <c r="UG628" s="33"/>
      <c r="UH628" s="33"/>
      <c r="UI628" s="33"/>
      <c r="UJ628" s="33"/>
      <c r="UK628" s="33"/>
      <c r="UL628" s="33"/>
    </row>
    <row r="629" spans="1:558" s="13" customFormat="1" x14ac:dyDescent="0.25">
      <c r="A629" s="54">
        <v>623</v>
      </c>
      <c r="B629" s="24" t="s">
        <v>649</v>
      </c>
      <c r="C629" s="54" t="s">
        <v>912</v>
      </c>
      <c r="D629" s="80" t="s">
        <v>646</v>
      </c>
      <c r="E629" s="80" t="s">
        <v>107</v>
      </c>
      <c r="F629" s="86" t="s">
        <v>921</v>
      </c>
      <c r="G629" s="35">
        <v>25000</v>
      </c>
      <c r="H629" s="100">
        <v>0</v>
      </c>
      <c r="I629" s="25">
        <v>25</v>
      </c>
      <c r="J629" s="97">
        <v>717.5</v>
      </c>
      <c r="K629" s="63">
        <f t="shared" si="75"/>
        <v>1774.9999999999998</v>
      </c>
      <c r="L629" s="36">
        <f t="shared" si="76"/>
        <v>275</v>
      </c>
      <c r="M629" s="73">
        <v>760</v>
      </c>
      <c r="N629" s="35">
        <f t="shared" si="77"/>
        <v>1772.5000000000002</v>
      </c>
      <c r="O629" s="35"/>
      <c r="P629" s="35">
        <f t="shared" si="78"/>
        <v>1477.5</v>
      </c>
      <c r="Q629" s="25">
        <f t="shared" si="79"/>
        <v>1502.5</v>
      </c>
      <c r="R629" s="35">
        <f t="shared" si="80"/>
        <v>3822.5</v>
      </c>
      <c r="S629" s="35">
        <f t="shared" si="74"/>
        <v>23497.5</v>
      </c>
      <c r="T629" s="37" t="s">
        <v>44</v>
      </c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  <c r="LD629" s="33"/>
      <c r="LE629" s="33"/>
      <c r="LF629" s="33"/>
      <c r="LG629" s="33"/>
      <c r="LH629" s="33"/>
      <c r="LI629" s="33"/>
      <c r="LJ629" s="33"/>
      <c r="LK629" s="33"/>
      <c r="LL629" s="33"/>
      <c r="LM629" s="33"/>
      <c r="LN629" s="33"/>
      <c r="LO629" s="33"/>
      <c r="LP629" s="33"/>
      <c r="LQ629" s="33"/>
      <c r="LR629" s="33"/>
      <c r="LS629" s="33"/>
      <c r="LT629" s="33"/>
      <c r="LU629" s="33"/>
      <c r="LV629" s="33"/>
      <c r="LW629" s="33"/>
      <c r="LX629" s="33"/>
      <c r="LY629" s="33"/>
      <c r="LZ629" s="33"/>
      <c r="MA629" s="33"/>
      <c r="MB629" s="33"/>
      <c r="MC629" s="33"/>
      <c r="MD629" s="33"/>
      <c r="ME629" s="33"/>
      <c r="MF629" s="33"/>
      <c r="MG629" s="33"/>
      <c r="MH629" s="33"/>
      <c r="MI629" s="33"/>
      <c r="MJ629" s="33"/>
      <c r="MK629" s="33"/>
      <c r="ML629" s="33"/>
      <c r="MM629" s="33"/>
      <c r="MN629" s="33"/>
      <c r="MO629" s="33"/>
      <c r="MP629" s="33"/>
      <c r="MQ629" s="33"/>
      <c r="MR629" s="33"/>
      <c r="MS629" s="33"/>
      <c r="MT629" s="33"/>
      <c r="MU629" s="33"/>
      <c r="MV629" s="33"/>
      <c r="MW629" s="33"/>
      <c r="MX629" s="33"/>
      <c r="MY629" s="33"/>
      <c r="MZ629" s="33"/>
      <c r="NA629" s="33"/>
      <c r="NB629" s="33"/>
      <c r="NC629" s="33"/>
      <c r="ND629" s="33"/>
      <c r="NE629" s="33"/>
      <c r="NF629" s="33"/>
      <c r="NG629" s="33"/>
      <c r="NH629" s="33"/>
      <c r="NI629" s="33"/>
      <c r="NJ629" s="33"/>
      <c r="NK629" s="33"/>
      <c r="NL629" s="33"/>
      <c r="NM629" s="33"/>
      <c r="NN629" s="33"/>
      <c r="NO629" s="33"/>
      <c r="NP629" s="33"/>
      <c r="NQ629" s="33"/>
      <c r="NR629" s="33"/>
      <c r="NS629" s="33"/>
      <c r="NT629" s="33"/>
      <c r="NU629" s="33"/>
      <c r="NV629" s="33"/>
      <c r="NW629" s="33"/>
      <c r="NX629" s="33"/>
      <c r="NY629" s="33"/>
      <c r="NZ629" s="33"/>
      <c r="OA629" s="33"/>
      <c r="OB629" s="33"/>
      <c r="OC629" s="33"/>
      <c r="OD629" s="33"/>
      <c r="OE629" s="33"/>
      <c r="OF629" s="33"/>
      <c r="OG629" s="33"/>
      <c r="OH629" s="33"/>
      <c r="OI629" s="33"/>
      <c r="OJ629" s="33"/>
      <c r="OK629" s="33"/>
      <c r="OL629" s="33"/>
      <c r="OM629" s="33"/>
      <c r="ON629" s="33"/>
      <c r="OO629" s="33"/>
      <c r="OP629" s="33"/>
      <c r="OQ629" s="33"/>
      <c r="OR629" s="33"/>
      <c r="OS629" s="33"/>
      <c r="OT629" s="33"/>
      <c r="OU629" s="33"/>
      <c r="OV629" s="33"/>
      <c r="OW629" s="33"/>
      <c r="OX629" s="33"/>
      <c r="OY629" s="33"/>
      <c r="OZ629" s="33"/>
      <c r="PA629" s="33"/>
      <c r="PB629" s="33"/>
      <c r="PC629" s="33"/>
      <c r="PD629" s="33"/>
      <c r="PE629" s="33"/>
      <c r="PF629" s="33"/>
      <c r="PG629" s="33"/>
      <c r="PH629" s="33"/>
      <c r="PI629" s="33"/>
      <c r="PJ629" s="33"/>
      <c r="PK629" s="33"/>
      <c r="PL629" s="33"/>
      <c r="PM629" s="33"/>
      <c r="PN629" s="33"/>
      <c r="PO629" s="33"/>
      <c r="PP629" s="33"/>
      <c r="PQ629" s="33"/>
      <c r="PR629" s="33"/>
      <c r="PS629" s="33"/>
      <c r="PT629" s="33"/>
      <c r="PU629" s="33"/>
      <c r="PV629" s="33"/>
      <c r="PW629" s="33"/>
      <c r="PX629" s="33"/>
      <c r="PY629" s="33"/>
      <c r="PZ629" s="33"/>
      <c r="QA629" s="33"/>
      <c r="QB629" s="33"/>
      <c r="QC629" s="33"/>
      <c r="QD629" s="33"/>
      <c r="QE629" s="33"/>
      <c r="QF629" s="33"/>
      <c r="QG629" s="33"/>
      <c r="QH629" s="33"/>
      <c r="QI629" s="33"/>
      <c r="QJ629" s="33"/>
      <c r="QK629" s="33"/>
      <c r="QL629" s="33"/>
      <c r="QM629" s="33"/>
      <c r="QN629" s="33"/>
      <c r="QO629" s="33"/>
      <c r="QP629" s="33"/>
      <c r="QQ629" s="33"/>
      <c r="QR629" s="33"/>
      <c r="QS629" s="33"/>
      <c r="QT629" s="33"/>
      <c r="QU629" s="33"/>
      <c r="QV629" s="33"/>
      <c r="QW629" s="33"/>
      <c r="QX629" s="33"/>
      <c r="QY629" s="33"/>
      <c r="QZ629" s="33"/>
      <c r="RA629" s="33"/>
      <c r="RB629" s="33"/>
      <c r="RC629" s="33"/>
      <c r="RD629" s="33"/>
      <c r="RE629" s="33"/>
      <c r="RF629" s="33"/>
      <c r="RG629" s="33"/>
      <c r="RH629" s="33"/>
      <c r="RI629" s="33"/>
      <c r="RJ629" s="33"/>
      <c r="RK629" s="33"/>
      <c r="RL629" s="33"/>
      <c r="RM629" s="33"/>
      <c r="RN629" s="33"/>
      <c r="RO629" s="33"/>
      <c r="RP629" s="33"/>
      <c r="RQ629" s="33"/>
      <c r="RR629" s="33"/>
      <c r="RS629" s="33"/>
      <c r="RT629" s="33"/>
      <c r="RU629" s="33"/>
      <c r="RV629" s="33"/>
      <c r="RW629" s="33"/>
      <c r="RX629" s="33"/>
      <c r="RY629" s="33"/>
      <c r="RZ629" s="33"/>
      <c r="SA629" s="33"/>
      <c r="SB629" s="33"/>
      <c r="SC629" s="33"/>
      <c r="SD629" s="33"/>
      <c r="SE629" s="33"/>
      <c r="SF629" s="33"/>
      <c r="SG629" s="33"/>
      <c r="SH629" s="33"/>
      <c r="SI629" s="33"/>
      <c r="SJ629" s="33"/>
      <c r="SK629" s="33"/>
      <c r="SL629" s="33"/>
      <c r="SM629" s="33"/>
      <c r="SN629" s="33"/>
      <c r="SO629" s="33"/>
      <c r="SP629" s="33"/>
      <c r="SQ629" s="33"/>
      <c r="SR629" s="33"/>
      <c r="SS629" s="33"/>
      <c r="ST629" s="33"/>
      <c r="SU629" s="33"/>
      <c r="SV629" s="33"/>
      <c r="SW629" s="33"/>
      <c r="SX629" s="33"/>
      <c r="SY629" s="33"/>
      <c r="SZ629" s="33"/>
      <c r="TA629" s="33"/>
      <c r="TB629" s="33"/>
      <c r="TC629" s="33"/>
      <c r="TD629" s="33"/>
      <c r="TE629" s="33"/>
      <c r="TF629" s="33"/>
      <c r="TG629" s="33"/>
      <c r="TH629" s="33"/>
      <c r="TI629" s="33"/>
      <c r="TJ629" s="33"/>
      <c r="TK629" s="33"/>
      <c r="TL629" s="33"/>
      <c r="TM629" s="33"/>
      <c r="TN629" s="33"/>
      <c r="TO629" s="33"/>
      <c r="TP629" s="33"/>
      <c r="TQ629" s="33"/>
      <c r="TR629" s="33"/>
      <c r="TS629" s="33"/>
      <c r="TT629" s="33"/>
      <c r="TU629" s="33"/>
      <c r="TV629" s="33"/>
      <c r="TW629" s="33"/>
      <c r="TX629" s="33"/>
      <c r="TY629" s="33"/>
      <c r="TZ629" s="33"/>
      <c r="UA629" s="33"/>
      <c r="UB629" s="33"/>
      <c r="UC629" s="33"/>
      <c r="UD629" s="33"/>
      <c r="UE629" s="33"/>
      <c r="UF629" s="33"/>
      <c r="UG629" s="33"/>
      <c r="UH629" s="33"/>
      <c r="UI629" s="33"/>
      <c r="UJ629" s="33"/>
      <c r="UK629" s="33"/>
      <c r="UL629" s="33"/>
    </row>
    <row r="630" spans="1:558" s="13" customFormat="1" x14ac:dyDescent="0.25">
      <c r="A630" s="54">
        <v>624</v>
      </c>
      <c r="B630" s="24" t="s">
        <v>650</v>
      </c>
      <c r="C630" s="54" t="s">
        <v>912</v>
      </c>
      <c r="D630" s="80" t="s">
        <v>646</v>
      </c>
      <c r="E630" s="80" t="s">
        <v>107</v>
      </c>
      <c r="F630" s="86" t="s">
        <v>921</v>
      </c>
      <c r="G630" s="35">
        <v>25000</v>
      </c>
      <c r="H630" s="100">
        <v>0</v>
      </c>
      <c r="I630" s="25">
        <v>25</v>
      </c>
      <c r="J630" s="97">
        <v>717.5</v>
      </c>
      <c r="K630" s="63">
        <f t="shared" si="75"/>
        <v>1774.9999999999998</v>
      </c>
      <c r="L630" s="36">
        <f t="shared" si="76"/>
        <v>275</v>
      </c>
      <c r="M630" s="73">
        <v>760</v>
      </c>
      <c r="N630" s="35">
        <f t="shared" si="77"/>
        <v>1772.5000000000002</v>
      </c>
      <c r="O630" s="35"/>
      <c r="P630" s="35">
        <f t="shared" si="78"/>
        <v>1477.5</v>
      </c>
      <c r="Q630" s="25">
        <f t="shared" si="79"/>
        <v>1502.5</v>
      </c>
      <c r="R630" s="35">
        <f t="shared" si="80"/>
        <v>3822.5</v>
      </c>
      <c r="S630" s="35">
        <f t="shared" si="74"/>
        <v>23497.5</v>
      </c>
      <c r="T630" s="37" t="s">
        <v>44</v>
      </c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  <c r="LD630" s="33"/>
      <c r="LE630" s="33"/>
      <c r="LF630" s="33"/>
      <c r="LG630" s="33"/>
      <c r="LH630" s="33"/>
      <c r="LI630" s="33"/>
      <c r="LJ630" s="33"/>
      <c r="LK630" s="33"/>
      <c r="LL630" s="33"/>
      <c r="LM630" s="33"/>
      <c r="LN630" s="33"/>
      <c r="LO630" s="33"/>
      <c r="LP630" s="33"/>
      <c r="LQ630" s="33"/>
      <c r="LR630" s="33"/>
      <c r="LS630" s="33"/>
      <c r="LT630" s="33"/>
      <c r="LU630" s="33"/>
      <c r="LV630" s="33"/>
      <c r="LW630" s="33"/>
      <c r="LX630" s="33"/>
      <c r="LY630" s="33"/>
      <c r="LZ630" s="33"/>
      <c r="MA630" s="33"/>
      <c r="MB630" s="33"/>
      <c r="MC630" s="33"/>
      <c r="MD630" s="33"/>
      <c r="ME630" s="33"/>
      <c r="MF630" s="33"/>
      <c r="MG630" s="33"/>
      <c r="MH630" s="33"/>
      <c r="MI630" s="33"/>
      <c r="MJ630" s="33"/>
      <c r="MK630" s="33"/>
      <c r="ML630" s="33"/>
      <c r="MM630" s="33"/>
      <c r="MN630" s="33"/>
      <c r="MO630" s="33"/>
      <c r="MP630" s="33"/>
      <c r="MQ630" s="33"/>
      <c r="MR630" s="33"/>
      <c r="MS630" s="33"/>
      <c r="MT630" s="33"/>
      <c r="MU630" s="33"/>
      <c r="MV630" s="33"/>
      <c r="MW630" s="33"/>
      <c r="MX630" s="33"/>
      <c r="MY630" s="33"/>
      <c r="MZ630" s="33"/>
      <c r="NA630" s="33"/>
      <c r="NB630" s="33"/>
      <c r="NC630" s="33"/>
      <c r="ND630" s="33"/>
      <c r="NE630" s="33"/>
      <c r="NF630" s="33"/>
      <c r="NG630" s="33"/>
      <c r="NH630" s="33"/>
      <c r="NI630" s="33"/>
      <c r="NJ630" s="33"/>
      <c r="NK630" s="33"/>
      <c r="NL630" s="33"/>
      <c r="NM630" s="33"/>
      <c r="NN630" s="33"/>
      <c r="NO630" s="33"/>
      <c r="NP630" s="33"/>
      <c r="NQ630" s="33"/>
      <c r="NR630" s="33"/>
      <c r="NS630" s="33"/>
      <c r="NT630" s="33"/>
      <c r="NU630" s="33"/>
      <c r="NV630" s="33"/>
      <c r="NW630" s="33"/>
      <c r="NX630" s="33"/>
      <c r="NY630" s="33"/>
      <c r="NZ630" s="33"/>
      <c r="OA630" s="33"/>
      <c r="OB630" s="33"/>
      <c r="OC630" s="33"/>
      <c r="OD630" s="33"/>
      <c r="OE630" s="33"/>
      <c r="OF630" s="33"/>
      <c r="OG630" s="33"/>
      <c r="OH630" s="33"/>
      <c r="OI630" s="33"/>
      <c r="OJ630" s="33"/>
      <c r="OK630" s="33"/>
      <c r="OL630" s="33"/>
      <c r="OM630" s="33"/>
      <c r="ON630" s="33"/>
      <c r="OO630" s="33"/>
      <c r="OP630" s="33"/>
      <c r="OQ630" s="33"/>
      <c r="OR630" s="33"/>
      <c r="OS630" s="33"/>
      <c r="OT630" s="33"/>
      <c r="OU630" s="33"/>
      <c r="OV630" s="33"/>
      <c r="OW630" s="33"/>
      <c r="OX630" s="33"/>
      <c r="OY630" s="33"/>
      <c r="OZ630" s="33"/>
      <c r="PA630" s="33"/>
      <c r="PB630" s="33"/>
      <c r="PC630" s="33"/>
      <c r="PD630" s="33"/>
      <c r="PE630" s="33"/>
      <c r="PF630" s="33"/>
      <c r="PG630" s="33"/>
      <c r="PH630" s="33"/>
      <c r="PI630" s="33"/>
      <c r="PJ630" s="33"/>
      <c r="PK630" s="33"/>
      <c r="PL630" s="33"/>
      <c r="PM630" s="33"/>
      <c r="PN630" s="33"/>
      <c r="PO630" s="33"/>
      <c r="PP630" s="33"/>
      <c r="PQ630" s="33"/>
      <c r="PR630" s="33"/>
      <c r="PS630" s="33"/>
      <c r="PT630" s="33"/>
      <c r="PU630" s="33"/>
      <c r="PV630" s="33"/>
      <c r="PW630" s="33"/>
      <c r="PX630" s="33"/>
      <c r="PY630" s="33"/>
      <c r="PZ630" s="33"/>
      <c r="QA630" s="33"/>
      <c r="QB630" s="33"/>
      <c r="QC630" s="33"/>
      <c r="QD630" s="33"/>
      <c r="QE630" s="33"/>
      <c r="QF630" s="33"/>
      <c r="QG630" s="33"/>
      <c r="QH630" s="33"/>
      <c r="QI630" s="33"/>
      <c r="QJ630" s="33"/>
      <c r="QK630" s="33"/>
      <c r="QL630" s="33"/>
      <c r="QM630" s="33"/>
      <c r="QN630" s="33"/>
      <c r="QO630" s="33"/>
      <c r="QP630" s="33"/>
      <c r="QQ630" s="33"/>
      <c r="QR630" s="33"/>
      <c r="QS630" s="33"/>
      <c r="QT630" s="33"/>
      <c r="QU630" s="33"/>
      <c r="QV630" s="33"/>
      <c r="QW630" s="33"/>
      <c r="QX630" s="33"/>
      <c r="QY630" s="33"/>
      <c r="QZ630" s="33"/>
      <c r="RA630" s="33"/>
      <c r="RB630" s="33"/>
      <c r="RC630" s="33"/>
      <c r="RD630" s="33"/>
      <c r="RE630" s="33"/>
      <c r="RF630" s="33"/>
      <c r="RG630" s="33"/>
      <c r="RH630" s="33"/>
      <c r="RI630" s="33"/>
      <c r="RJ630" s="33"/>
      <c r="RK630" s="33"/>
      <c r="RL630" s="33"/>
      <c r="RM630" s="33"/>
      <c r="RN630" s="33"/>
      <c r="RO630" s="33"/>
      <c r="RP630" s="33"/>
      <c r="RQ630" s="33"/>
      <c r="RR630" s="33"/>
      <c r="RS630" s="33"/>
      <c r="RT630" s="33"/>
      <c r="RU630" s="33"/>
      <c r="RV630" s="33"/>
      <c r="RW630" s="33"/>
      <c r="RX630" s="33"/>
      <c r="RY630" s="33"/>
      <c r="RZ630" s="33"/>
      <c r="SA630" s="33"/>
      <c r="SB630" s="33"/>
      <c r="SC630" s="33"/>
      <c r="SD630" s="33"/>
      <c r="SE630" s="33"/>
      <c r="SF630" s="33"/>
      <c r="SG630" s="33"/>
      <c r="SH630" s="33"/>
      <c r="SI630" s="33"/>
      <c r="SJ630" s="33"/>
      <c r="SK630" s="33"/>
      <c r="SL630" s="33"/>
      <c r="SM630" s="33"/>
      <c r="SN630" s="33"/>
      <c r="SO630" s="33"/>
      <c r="SP630" s="33"/>
      <c r="SQ630" s="33"/>
      <c r="SR630" s="33"/>
      <c r="SS630" s="33"/>
      <c r="ST630" s="33"/>
      <c r="SU630" s="33"/>
      <c r="SV630" s="33"/>
      <c r="SW630" s="33"/>
      <c r="SX630" s="33"/>
      <c r="SY630" s="33"/>
      <c r="SZ630" s="33"/>
      <c r="TA630" s="33"/>
      <c r="TB630" s="33"/>
      <c r="TC630" s="33"/>
      <c r="TD630" s="33"/>
      <c r="TE630" s="33"/>
      <c r="TF630" s="33"/>
      <c r="TG630" s="33"/>
      <c r="TH630" s="33"/>
      <c r="TI630" s="33"/>
      <c r="TJ630" s="33"/>
      <c r="TK630" s="33"/>
      <c r="TL630" s="33"/>
      <c r="TM630" s="33"/>
      <c r="TN630" s="33"/>
      <c r="TO630" s="33"/>
      <c r="TP630" s="33"/>
      <c r="TQ630" s="33"/>
      <c r="TR630" s="33"/>
      <c r="TS630" s="33"/>
      <c r="TT630" s="33"/>
      <c r="TU630" s="33"/>
      <c r="TV630" s="33"/>
      <c r="TW630" s="33"/>
      <c r="TX630" s="33"/>
      <c r="TY630" s="33"/>
      <c r="TZ630" s="33"/>
      <c r="UA630" s="33"/>
      <c r="UB630" s="33"/>
      <c r="UC630" s="33"/>
      <c r="UD630" s="33"/>
      <c r="UE630" s="33"/>
      <c r="UF630" s="33"/>
      <c r="UG630" s="33"/>
      <c r="UH630" s="33"/>
      <c r="UI630" s="33"/>
      <c r="UJ630" s="33"/>
      <c r="UK630" s="33"/>
      <c r="UL630" s="33"/>
    </row>
    <row r="631" spans="1:558" s="13" customFormat="1" x14ac:dyDescent="0.25">
      <c r="A631" s="54">
        <v>625</v>
      </c>
      <c r="B631" s="24" t="s">
        <v>653</v>
      </c>
      <c r="C631" s="54" t="s">
        <v>913</v>
      </c>
      <c r="D631" s="80" t="s">
        <v>646</v>
      </c>
      <c r="E631" s="80" t="s">
        <v>70</v>
      </c>
      <c r="F631" s="86" t="s">
        <v>916</v>
      </c>
      <c r="G631" s="35">
        <v>18000</v>
      </c>
      <c r="H631" s="100">
        <v>0</v>
      </c>
      <c r="I631" s="25">
        <v>25</v>
      </c>
      <c r="J631" s="97">
        <v>516.6</v>
      </c>
      <c r="K631" s="63">
        <f t="shared" si="75"/>
        <v>1277.9999999999998</v>
      </c>
      <c r="L631" s="36">
        <f t="shared" si="76"/>
        <v>198.00000000000003</v>
      </c>
      <c r="M631" s="73">
        <v>547.20000000000005</v>
      </c>
      <c r="N631" s="35">
        <f t="shared" si="77"/>
        <v>1276.2</v>
      </c>
      <c r="O631" s="35"/>
      <c r="P631" s="35">
        <f t="shared" si="78"/>
        <v>1063.8000000000002</v>
      </c>
      <c r="Q631" s="25">
        <f t="shared" si="79"/>
        <v>1088.8000000000002</v>
      </c>
      <c r="R631" s="35">
        <f t="shared" si="80"/>
        <v>2752.2</v>
      </c>
      <c r="S631" s="35">
        <f t="shared" si="74"/>
        <v>16911.2</v>
      </c>
      <c r="T631" s="37" t="s">
        <v>44</v>
      </c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  <c r="LD631" s="33"/>
      <c r="LE631" s="33"/>
      <c r="LF631" s="33"/>
      <c r="LG631" s="33"/>
      <c r="LH631" s="33"/>
      <c r="LI631" s="33"/>
      <c r="LJ631" s="33"/>
      <c r="LK631" s="33"/>
      <c r="LL631" s="33"/>
      <c r="LM631" s="33"/>
      <c r="LN631" s="33"/>
      <c r="LO631" s="33"/>
      <c r="LP631" s="33"/>
      <c r="LQ631" s="33"/>
      <c r="LR631" s="33"/>
      <c r="LS631" s="33"/>
      <c r="LT631" s="33"/>
      <c r="LU631" s="33"/>
      <c r="LV631" s="33"/>
      <c r="LW631" s="33"/>
      <c r="LX631" s="33"/>
      <c r="LY631" s="33"/>
      <c r="LZ631" s="33"/>
      <c r="MA631" s="33"/>
      <c r="MB631" s="33"/>
      <c r="MC631" s="33"/>
      <c r="MD631" s="33"/>
      <c r="ME631" s="33"/>
      <c r="MF631" s="33"/>
      <c r="MG631" s="33"/>
      <c r="MH631" s="33"/>
      <c r="MI631" s="33"/>
      <c r="MJ631" s="33"/>
      <c r="MK631" s="33"/>
      <c r="ML631" s="33"/>
      <c r="MM631" s="33"/>
      <c r="MN631" s="33"/>
      <c r="MO631" s="33"/>
      <c r="MP631" s="33"/>
      <c r="MQ631" s="33"/>
      <c r="MR631" s="33"/>
      <c r="MS631" s="33"/>
      <c r="MT631" s="33"/>
      <c r="MU631" s="33"/>
      <c r="MV631" s="33"/>
      <c r="MW631" s="33"/>
      <c r="MX631" s="33"/>
      <c r="MY631" s="33"/>
      <c r="MZ631" s="33"/>
      <c r="NA631" s="33"/>
      <c r="NB631" s="33"/>
      <c r="NC631" s="33"/>
      <c r="ND631" s="33"/>
      <c r="NE631" s="33"/>
      <c r="NF631" s="33"/>
      <c r="NG631" s="33"/>
      <c r="NH631" s="33"/>
      <c r="NI631" s="33"/>
      <c r="NJ631" s="33"/>
      <c r="NK631" s="33"/>
      <c r="NL631" s="33"/>
      <c r="NM631" s="33"/>
      <c r="NN631" s="33"/>
      <c r="NO631" s="33"/>
      <c r="NP631" s="33"/>
      <c r="NQ631" s="33"/>
      <c r="NR631" s="33"/>
      <c r="NS631" s="33"/>
      <c r="NT631" s="33"/>
      <c r="NU631" s="33"/>
      <c r="NV631" s="33"/>
      <c r="NW631" s="33"/>
      <c r="NX631" s="33"/>
      <c r="NY631" s="33"/>
      <c r="NZ631" s="33"/>
      <c r="OA631" s="33"/>
      <c r="OB631" s="33"/>
      <c r="OC631" s="33"/>
      <c r="OD631" s="33"/>
      <c r="OE631" s="33"/>
      <c r="OF631" s="33"/>
      <c r="OG631" s="33"/>
      <c r="OH631" s="33"/>
      <c r="OI631" s="33"/>
      <c r="OJ631" s="33"/>
      <c r="OK631" s="33"/>
      <c r="OL631" s="33"/>
      <c r="OM631" s="33"/>
      <c r="ON631" s="33"/>
      <c r="OO631" s="33"/>
      <c r="OP631" s="33"/>
      <c r="OQ631" s="33"/>
      <c r="OR631" s="33"/>
      <c r="OS631" s="33"/>
      <c r="OT631" s="33"/>
      <c r="OU631" s="33"/>
      <c r="OV631" s="33"/>
      <c r="OW631" s="33"/>
      <c r="OX631" s="33"/>
      <c r="OY631" s="33"/>
      <c r="OZ631" s="33"/>
      <c r="PA631" s="33"/>
      <c r="PB631" s="33"/>
      <c r="PC631" s="33"/>
      <c r="PD631" s="33"/>
      <c r="PE631" s="33"/>
      <c r="PF631" s="33"/>
      <c r="PG631" s="33"/>
      <c r="PH631" s="33"/>
      <c r="PI631" s="33"/>
      <c r="PJ631" s="33"/>
      <c r="PK631" s="33"/>
      <c r="PL631" s="33"/>
      <c r="PM631" s="33"/>
      <c r="PN631" s="33"/>
      <c r="PO631" s="33"/>
      <c r="PP631" s="33"/>
      <c r="PQ631" s="33"/>
      <c r="PR631" s="33"/>
      <c r="PS631" s="33"/>
      <c r="PT631" s="33"/>
      <c r="PU631" s="33"/>
      <c r="PV631" s="33"/>
      <c r="PW631" s="33"/>
      <c r="PX631" s="33"/>
      <c r="PY631" s="33"/>
      <c r="PZ631" s="33"/>
      <c r="QA631" s="33"/>
      <c r="QB631" s="33"/>
      <c r="QC631" s="33"/>
      <c r="QD631" s="33"/>
      <c r="QE631" s="33"/>
      <c r="QF631" s="33"/>
      <c r="QG631" s="33"/>
      <c r="QH631" s="33"/>
      <c r="QI631" s="33"/>
      <c r="QJ631" s="33"/>
      <c r="QK631" s="33"/>
      <c r="QL631" s="33"/>
      <c r="QM631" s="33"/>
      <c r="QN631" s="33"/>
      <c r="QO631" s="33"/>
      <c r="QP631" s="33"/>
      <c r="QQ631" s="33"/>
      <c r="QR631" s="33"/>
      <c r="QS631" s="33"/>
      <c r="QT631" s="33"/>
      <c r="QU631" s="33"/>
      <c r="QV631" s="33"/>
      <c r="QW631" s="33"/>
      <c r="QX631" s="33"/>
      <c r="QY631" s="33"/>
      <c r="QZ631" s="33"/>
      <c r="RA631" s="33"/>
      <c r="RB631" s="33"/>
      <c r="RC631" s="33"/>
      <c r="RD631" s="33"/>
      <c r="RE631" s="33"/>
      <c r="RF631" s="33"/>
      <c r="RG631" s="33"/>
      <c r="RH631" s="33"/>
      <c r="RI631" s="33"/>
      <c r="RJ631" s="33"/>
      <c r="RK631" s="33"/>
      <c r="RL631" s="33"/>
      <c r="RM631" s="33"/>
      <c r="RN631" s="33"/>
      <c r="RO631" s="33"/>
      <c r="RP631" s="33"/>
      <c r="RQ631" s="33"/>
      <c r="RR631" s="33"/>
      <c r="RS631" s="33"/>
      <c r="RT631" s="33"/>
      <c r="RU631" s="33"/>
      <c r="RV631" s="33"/>
      <c r="RW631" s="33"/>
      <c r="RX631" s="33"/>
      <c r="RY631" s="33"/>
      <c r="RZ631" s="33"/>
      <c r="SA631" s="33"/>
      <c r="SB631" s="33"/>
      <c r="SC631" s="33"/>
      <c r="SD631" s="33"/>
      <c r="SE631" s="33"/>
      <c r="SF631" s="33"/>
      <c r="SG631" s="33"/>
      <c r="SH631" s="33"/>
      <c r="SI631" s="33"/>
      <c r="SJ631" s="33"/>
      <c r="SK631" s="33"/>
      <c r="SL631" s="33"/>
      <c r="SM631" s="33"/>
      <c r="SN631" s="33"/>
      <c r="SO631" s="33"/>
      <c r="SP631" s="33"/>
      <c r="SQ631" s="33"/>
      <c r="SR631" s="33"/>
      <c r="SS631" s="33"/>
      <c r="ST631" s="33"/>
      <c r="SU631" s="33"/>
      <c r="SV631" s="33"/>
      <c r="SW631" s="33"/>
      <c r="SX631" s="33"/>
      <c r="SY631" s="33"/>
      <c r="SZ631" s="33"/>
      <c r="TA631" s="33"/>
      <c r="TB631" s="33"/>
      <c r="TC631" s="33"/>
      <c r="TD631" s="33"/>
      <c r="TE631" s="33"/>
      <c r="TF631" s="33"/>
      <c r="TG631" s="33"/>
      <c r="TH631" s="33"/>
      <c r="TI631" s="33"/>
      <c r="TJ631" s="33"/>
      <c r="TK631" s="33"/>
      <c r="TL631" s="33"/>
      <c r="TM631" s="33"/>
      <c r="TN631" s="33"/>
      <c r="TO631" s="33"/>
      <c r="TP631" s="33"/>
      <c r="TQ631" s="33"/>
      <c r="TR631" s="33"/>
      <c r="TS631" s="33"/>
      <c r="TT631" s="33"/>
      <c r="TU631" s="33"/>
      <c r="TV631" s="33"/>
      <c r="TW631" s="33"/>
      <c r="TX631" s="33"/>
      <c r="TY631" s="33"/>
      <c r="TZ631" s="33"/>
      <c r="UA631" s="33"/>
      <c r="UB631" s="33"/>
      <c r="UC631" s="33"/>
      <c r="UD631" s="33"/>
      <c r="UE631" s="33"/>
      <c r="UF631" s="33"/>
      <c r="UG631" s="33"/>
      <c r="UH631" s="33"/>
      <c r="UI631" s="33"/>
      <c r="UJ631" s="33"/>
      <c r="UK631" s="33"/>
      <c r="UL631" s="33"/>
    </row>
    <row r="632" spans="1:558" s="13" customFormat="1" x14ac:dyDescent="0.25">
      <c r="A632" s="54">
        <v>626</v>
      </c>
      <c r="B632" s="24" t="s">
        <v>937</v>
      </c>
      <c r="C632" s="54" t="s">
        <v>912</v>
      </c>
      <c r="D632" s="80" t="s">
        <v>646</v>
      </c>
      <c r="E632" s="80" t="s">
        <v>194</v>
      </c>
      <c r="F632" s="86" t="s">
        <v>916</v>
      </c>
      <c r="G632" s="35">
        <v>16000</v>
      </c>
      <c r="H632" s="87">
        <v>0</v>
      </c>
      <c r="I632" s="25">
        <v>25</v>
      </c>
      <c r="J632" s="97">
        <v>459.2</v>
      </c>
      <c r="K632" s="63">
        <f t="shared" si="75"/>
        <v>1136</v>
      </c>
      <c r="L632" s="36">
        <f t="shared" si="76"/>
        <v>176.00000000000003</v>
      </c>
      <c r="M632" s="73">
        <v>486.4</v>
      </c>
      <c r="N632" s="35">
        <f t="shared" si="77"/>
        <v>1134.4000000000001</v>
      </c>
      <c r="O632" s="35"/>
      <c r="P632" s="35">
        <f t="shared" si="78"/>
        <v>945.59999999999991</v>
      </c>
      <c r="Q632" s="25">
        <f t="shared" si="79"/>
        <v>970.59999999999991</v>
      </c>
      <c r="R632" s="35">
        <f t="shared" si="80"/>
        <v>2446.4</v>
      </c>
      <c r="S632" s="35">
        <f t="shared" si="74"/>
        <v>15029.4</v>
      </c>
      <c r="T632" s="37" t="s">
        <v>44</v>
      </c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  <c r="LD632" s="33"/>
      <c r="LE632" s="33"/>
      <c r="LF632" s="33"/>
      <c r="LG632" s="33"/>
      <c r="LH632" s="33"/>
      <c r="LI632" s="33"/>
      <c r="LJ632" s="33"/>
      <c r="LK632" s="33"/>
      <c r="LL632" s="33"/>
      <c r="LM632" s="33"/>
      <c r="LN632" s="33"/>
      <c r="LO632" s="33"/>
      <c r="LP632" s="33"/>
      <c r="LQ632" s="33"/>
      <c r="LR632" s="33"/>
      <c r="LS632" s="33"/>
      <c r="LT632" s="33"/>
      <c r="LU632" s="33"/>
      <c r="LV632" s="33"/>
      <c r="LW632" s="33"/>
      <c r="LX632" s="33"/>
      <c r="LY632" s="33"/>
      <c r="LZ632" s="33"/>
      <c r="MA632" s="33"/>
      <c r="MB632" s="33"/>
      <c r="MC632" s="33"/>
      <c r="MD632" s="33"/>
      <c r="ME632" s="33"/>
      <c r="MF632" s="33"/>
      <c r="MG632" s="33"/>
      <c r="MH632" s="33"/>
      <c r="MI632" s="33"/>
      <c r="MJ632" s="33"/>
      <c r="MK632" s="33"/>
      <c r="ML632" s="33"/>
      <c r="MM632" s="33"/>
      <c r="MN632" s="33"/>
      <c r="MO632" s="33"/>
      <c r="MP632" s="33"/>
      <c r="MQ632" s="33"/>
      <c r="MR632" s="33"/>
      <c r="MS632" s="33"/>
      <c r="MT632" s="33"/>
      <c r="MU632" s="33"/>
      <c r="MV632" s="33"/>
      <c r="MW632" s="33"/>
      <c r="MX632" s="33"/>
      <c r="MY632" s="33"/>
      <c r="MZ632" s="33"/>
      <c r="NA632" s="33"/>
      <c r="NB632" s="33"/>
      <c r="NC632" s="33"/>
      <c r="ND632" s="33"/>
      <c r="NE632" s="33"/>
      <c r="NF632" s="33"/>
      <c r="NG632" s="33"/>
      <c r="NH632" s="33"/>
      <c r="NI632" s="33"/>
      <c r="NJ632" s="33"/>
      <c r="NK632" s="33"/>
      <c r="NL632" s="33"/>
      <c r="NM632" s="33"/>
      <c r="NN632" s="33"/>
      <c r="NO632" s="33"/>
      <c r="NP632" s="33"/>
      <c r="NQ632" s="33"/>
      <c r="NR632" s="33"/>
      <c r="NS632" s="33"/>
      <c r="NT632" s="33"/>
      <c r="NU632" s="33"/>
      <c r="NV632" s="33"/>
      <c r="NW632" s="33"/>
      <c r="NX632" s="33"/>
      <c r="NY632" s="33"/>
      <c r="NZ632" s="33"/>
      <c r="OA632" s="33"/>
      <c r="OB632" s="33"/>
      <c r="OC632" s="33"/>
      <c r="OD632" s="33"/>
      <c r="OE632" s="33"/>
      <c r="OF632" s="33"/>
      <c r="OG632" s="33"/>
      <c r="OH632" s="33"/>
      <c r="OI632" s="33"/>
      <c r="OJ632" s="33"/>
      <c r="OK632" s="33"/>
      <c r="OL632" s="33"/>
      <c r="OM632" s="33"/>
      <c r="ON632" s="33"/>
      <c r="OO632" s="33"/>
      <c r="OP632" s="33"/>
      <c r="OQ632" s="33"/>
      <c r="OR632" s="33"/>
      <c r="OS632" s="33"/>
      <c r="OT632" s="33"/>
      <c r="OU632" s="33"/>
      <c r="OV632" s="33"/>
      <c r="OW632" s="33"/>
      <c r="OX632" s="33"/>
      <c r="OY632" s="33"/>
      <c r="OZ632" s="33"/>
      <c r="PA632" s="33"/>
      <c r="PB632" s="33"/>
      <c r="PC632" s="33"/>
      <c r="PD632" s="33"/>
      <c r="PE632" s="33"/>
      <c r="PF632" s="33"/>
      <c r="PG632" s="33"/>
      <c r="PH632" s="33"/>
      <c r="PI632" s="33"/>
      <c r="PJ632" s="33"/>
      <c r="PK632" s="33"/>
      <c r="PL632" s="33"/>
      <c r="PM632" s="33"/>
      <c r="PN632" s="33"/>
      <c r="PO632" s="33"/>
      <c r="PP632" s="33"/>
      <c r="PQ632" s="33"/>
      <c r="PR632" s="33"/>
      <c r="PS632" s="33"/>
      <c r="PT632" s="33"/>
      <c r="PU632" s="33"/>
      <c r="PV632" s="33"/>
      <c r="PW632" s="33"/>
      <c r="PX632" s="33"/>
      <c r="PY632" s="33"/>
      <c r="PZ632" s="33"/>
      <c r="QA632" s="33"/>
      <c r="QB632" s="33"/>
      <c r="QC632" s="33"/>
      <c r="QD632" s="33"/>
      <c r="QE632" s="33"/>
      <c r="QF632" s="33"/>
      <c r="QG632" s="33"/>
      <c r="QH632" s="33"/>
      <c r="QI632" s="33"/>
      <c r="QJ632" s="33"/>
      <c r="QK632" s="33"/>
      <c r="QL632" s="33"/>
      <c r="QM632" s="33"/>
      <c r="QN632" s="33"/>
      <c r="QO632" s="33"/>
      <c r="QP632" s="33"/>
      <c r="QQ632" s="33"/>
      <c r="QR632" s="33"/>
      <c r="QS632" s="33"/>
      <c r="QT632" s="33"/>
      <c r="QU632" s="33"/>
      <c r="QV632" s="33"/>
      <c r="QW632" s="33"/>
      <c r="QX632" s="33"/>
      <c r="QY632" s="33"/>
      <c r="QZ632" s="33"/>
      <c r="RA632" s="33"/>
      <c r="RB632" s="33"/>
      <c r="RC632" s="33"/>
      <c r="RD632" s="33"/>
      <c r="RE632" s="33"/>
      <c r="RF632" s="33"/>
      <c r="RG632" s="33"/>
      <c r="RH632" s="33"/>
      <c r="RI632" s="33"/>
      <c r="RJ632" s="33"/>
      <c r="RK632" s="33"/>
      <c r="RL632" s="33"/>
      <c r="RM632" s="33"/>
      <c r="RN632" s="33"/>
      <c r="RO632" s="33"/>
      <c r="RP632" s="33"/>
      <c r="RQ632" s="33"/>
      <c r="RR632" s="33"/>
      <c r="RS632" s="33"/>
      <c r="RT632" s="33"/>
      <c r="RU632" s="33"/>
      <c r="RV632" s="33"/>
      <c r="RW632" s="33"/>
      <c r="RX632" s="33"/>
      <c r="RY632" s="33"/>
      <c r="RZ632" s="33"/>
      <c r="SA632" s="33"/>
      <c r="SB632" s="33"/>
      <c r="SC632" s="33"/>
      <c r="SD632" s="33"/>
      <c r="SE632" s="33"/>
      <c r="SF632" s="33"/>
      <c r="SG632" s="33"/>
      <c r="SH632" s="33"/>
      <c r="SI632" s="33"/>
      <c r="SJ632" s="33"/>
      <c r="SK632" s="33"/>
      <c r="SL632" s="33"/>
      <c r="SM632" s="33"/>
      <c r="SN632" s="33"/>
      <c r="SO632" s="33"/>
      <c r="SP632" s="33"/>
      <c r="SQ632" s="33"/>
      <c r="SR632" s="33"/>
      <c r="SS632" s="33"/>
      <c r="ST632" s="33"/>
      <c r="SU632" s="33"/>
      <c r="SV632" s="33"/>
      <c r="SW632" s="33"/>
      <c r="SX632" s="33"/>
      <c r="SY632" s="33"/>
      <c r="SZ632" s="33"/>
      <c r="TA632" s="33"/>
      <c r="TB632" s="33"/>
      <c r="TC632" s="33"/>
      <c r="TD632" s="33"/>
      <c r="TE632" s="33"/>
      <c r="TF632" s="33"/>
      <c r="TG632" s="33"/>
      <c r="TH632" s="33"/>
      <c r="TI632" s="33"/>
      <c r="TJ632" s="33"/>
      <c r="TK632" s="33"/>
      <c r="TL632" s="33"/>
      <c r="TM632" s="33"/>
      <c r="TN632" s="33"/>
      <c r="TO632" s="33"/>
      <c r="TP632" s="33"/>
      <c r="TQ632" s="33"/>
      <c r="TR632" s="33"/>
      <c r="TS632" s="33"/>
      <c r="TT632" s="33"/>
      <c r="TU632" s="33"/>
      <c r="TV632" s="33"/>
      <c r="TW632" s="33"/>
      <c r="TX632" s="33"/>
      <c r="TY632" s="33"/>
      <c r="TZ632" s="33"/>
      <c r="UA632" s="33"/>
      <c r="UB632" s="33"/>
      <c r="UC632" s="33"/>
      <c r="UD632" s="33"/>
      <c r="UE632" s="33"/>
      <c r="UF632" s="33"/>
      <c r="UG632" s="33"/>
      <c r="UH632" s="33"/>
      <c r="UI632" s="33"/>
      <c r="UJ632" s="33"/>
      <c r="UK632" s="33"/>
      <c r="UL632" s="33"/>
    </row>
    <row r="633" spans="1:558" s="13" customFormat="1" x14ac:dyDescent="0.25">
      <c r="A633" s="54">
        <v>627</v>
      </c>
      <c r="B633" s="24" t="s">
        <v>523</v>
      </c>
      <c r="C633" s="54" t="s">
        <v>912</v>
      </c>
      <c r="D633" s="80" t="s">
        <v>646</v>
      </c>
      <c r="E633" s="80" t="s">
        <v>843</v>
      </c>
      <c r="F633" s="86" t="s">
        <v>921</v>
      </c>
      <c r="G633" s="25">
        <v>75000</v>
      </c>
      <c r="H633" s="84">
        <v>6309.38</v>
      </c>
      <c r="I633" s="25">
        <v>25</v>
      </c>
      <c r="J633" s="85">
        <v>2152.5</v>
      </c>
      <c r="K633" s="60">
        <f t="shared" si="75"/>
        <v>5324.9999999999991</v>
      </c>
      <c r="L633" s="36">
        <f t="shared" si="76"/>
        <v>825.00000000000011</v>
      </c>
      <c r="M633" s="72">
        <v>2280</v>
      </c>
      <c r="N633" s="25">
        <f t="shared" si="77"/>
        <v>5317.5</v>
      </c>
      <c r="O633" s="25"/>
      <c r="P633" s="25">
        <f t="shared" si="78"/>
        <v>4432.5</v>
      </c>
      <c r="Q633" s="25">
        <f t="shared" si="79"/>
        <v>10766.880000000001</v>
      </c>
      <c r="R633" s="25">
        <f t="shared" si="80"/>
        <v>11467.5</v>
      </c>
      <c r="S633" s="25">
        <f t="shared" si="74"/>
        <v>64233.119999999995</v>
      </c>
      <c r="T633" s="37" t="s">
        <v>44</v>
      </c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  <c r="LD633" s="33"/>
      <c r="LE633" s="33"/>
      <c r="LF633" s="33"/>
      <c r="LG633" s="33"/>
      <c r="LH633" s="33"/>
      <c r="LI633" s="33"/>
      <c r="LJ633" s="33"/>
      <c r="LK633" s="33"/>
      <c r="LL633" s="33"/>
      <c r="LM633" s="33"/>
      <c r="LN633" s="33"/>
      <c r="LO633" s="33"/>
      <c r="LP633" s="33"/>
      <c r="LQ633" s="33"/>
      <c r="LR633" s="33"/>
      <c r="LS633" s="33"/>
      <c r="LT633" s="33"/>
      <c r="LU633" s="33"/>
      <c r="LV633" s="33"/>
      <c r="LW633" s="33"/>
      <c r="LX633" s="33"/>
      <c r="LY633" s="33"/>
      <c r="LZ633" s="33"/>
      <c r="MA633" s="33"/>
      <c r="MB633" s="33"/>
      <c r="MC633" s="33"/>
      <c r="MD633" s="33"/>
      <c r="ME633" s="33"/>
      <c r="MF633" s="33"/>
      <c r="MG633" s="33"/>
      <c r="MH633" s="33"/>
      <c r="MI633" s="33"/>
      <c r="MJ633" s="33"/>
      <c r="MK633" s="33"/>
      <c r="ML633" s="33"/>
      <c r="MM633" s="33"/>
      <c r="MN633" s="33"/>
      <c r="MO633" s="33"/>
      <c r="MP633" s="33"/>
      <c r="MQ633" s="33"/>
      <c r="MR633" s="33"/>
      <c r="MS633" s="33"/>
      <c r="MT633" s="33"/>
      <c r="MU633" s="33"/>
      <c r="MV633" s="33"/>
      <c r="MW633" s="33"/>
      <c r="MX633" s="33"/>
      <c r="MY633" s="33"/>
      <c r="MZ633" s="33"/>
      <c r="NA633" s="33"/>
      <c r="NB633" s="33"/>
      <c r="NC633" s="33"/>
      <c r="ND633" s="33"/>
      <c r="NE633" s="33"/>
      <c r="NF633" s="33"/>
      <c r="NG633" s="33"/>
      <c r="NH633" s="33"/>
      <c r="NI633" s="33"/>
      <c r="NJ633" s="33"/>
      <c r="NK633" s="33"/>
      <c r="NL633" s="33"/>
      <c r="NM633" s="33"/>
      <c r="NN633" s="33"/>
      <c r="NO633" s="33"/>
      <c r="NP633" s="33"/>
      <c r="NQ633" s="33"/>
      <c r="NR633" s="33"/>
      <c r="NS633" s="33"/>
      <c r="NT633" s="33"/>
      <c r="NU633" s="33"/>
      <c r="NV633" s="33"/>
      <c r="NW633" s="33"/>
      <c r="NX633" s="33"/>
      <c r="NY633" s="33"/>
      <c r="NZ633" s="33"/>
      <c r="OA633" s="33"/>
      <c r="OB633" s="33"/>
      <c r="OC633" s="33"/>
      <c r="OD633" s="33"/>
      <c r="OE633" s="33"/>
      <c r="OF633" s="33"/>
      <c r="OG633" s="33"/>
      <c r="OH633" s="33"/>
      <c r="OI633" s="33"/>
      <c r="OJ633" s="33"/>
      <c r="OK633" s="33"/>
      <c r="OL633" s="33"/>
      <c r="OM633" s="33"/>
      <c r="ON633" s="33"/>
      <c r="OO633" s="33"/>
      <c r="OP633" s="33"/>
      <c r="OQ633" s="33"/>
      <c r="OR633" s="33"/>
      <c r="OS633" s="33"/>
      <c r="OT633" s="33"/>
      <c r="OU633" s="33"/>
      <c r="OV633" s="33"/>
      <c r="OW633" s="33"/>
      <c r="OX633" s="33"/>
      <c r="OY633" s="33"/>
      <c r="OZ633" s="33"/>
      <c r="PA633" s="33"/>
      <c r="PB633" s="33"/>
      <c r="PC633" s="33"/>
      <c r="PD633" s="33"/>
      <c r="PE633" s="33"/>
      <c r="PF633" s="33"/>
      <c r="PG633" s="33"/>
      <c r="PH633" s="33"/>
      <c r="PI633" s="33"/>
      <c r="PJ633" s="33"/>
      <c r="PK633" s="33"/>
      <c r="PL633" s="33"/>
      <c r="PM633" s="33"/>
      <c r="PN633" s="33"/>
      <c r="PO633" s="33"/>
      <c r="PP633" s="33"/>
      <c r="PQ633" s="33"/>
      <c r="PR633" s="33"/>
      <c r="PS633" s="33"/>
      <c r="PT633" s="33"/>
      <c r="PU633" s="33"/>
      <c r="PV633" s="33"/>
      <c r="PW633" s="33"/>
      <c r="PX633" s="33"/>
      <c r="PY633" s="33"/>
      <c r="PZ633" s="33"/>
      <c r="QA633" s="33"/>
      <c r="QB633" s="33"/>
      <c r="QC633" s="33"/>
      <c r="QD633" s="33"/>
      <c r="QE633" s="33"/>
      <c r="QF633" s="33"/>
      <c r="QG633" s="33"/>
      <c r="QH633" s="33"/>
      <c r="QI633" s="33"/>
      <c r="QJ633" s="33"/>
      <c r="QK633" s="33"/>
      <c r="QL633" s="33"/>
      <c r="QM633" s="33"/>
      <c r="QN633" s="33"/>
      <c r="QO633" s="33"/>
      <c r="QP633" s="33"/>
      <c r="QQ633" s="33"/>
      <c r="QR633" s="33"/>
      <c r="QS633" s="33"/>
      <c r="QT633" s="33"/>
      <c r="QU633" s="33"/>
      <c r="QV633" s="33"/>
      <c r="QW633" s="33"/>
      <c r="QX633" s="33"/>
      <c r="QY633" s="33"/>
      <c r="QZ633" s="33"/>
      <c r="RA633" s="33"/>
      <c r="RB633" s="33"/>
      <c r="RC633" s="33"/>
      <c r="RD633" s="33"/>
      <c r="RE633" s="33"/>
      <c r="RF633" s="33"/>
      <c r="RG633" s="33"/>
      <c r="RH633" s="33"/>
      <c r="RI633" s="33"/>
      <c r="RJ633" s="33"/>
      <c r="RK633" s="33"/>
      <c r="RL633" s="33"/>
      <c r="RM633" s="33"/>
      <c r="RN633" s="33"/>
      <c r="RO633" s="33"/>
      <c r="RP633" s="33"/>
      <c r="RQ633" s="33"/>
      <c r="RR633" s="33"/>
      <c r="RS633" s="33"/>
      <c r="RT633" s="33"/>
      <c r="RU633" s="33"/>
      <c r="RV633" s="33"/>
      <c r="RW633" s="33"/>
      <c r="RX633" s="33"/>
      <c r="RY633" s="33"/>
      <c r="RZ633" s="33"/>
      <c r="SA633" s="33"/>
      <c r="SB633" s="33"/>
      <c r="SC633" s="33"/>
      <c r="SD633" s="33"/>
      <c r="SE633" s="33"/>
      <c r="SF633" s="33"/>
      <c r="SG633" s="33"/>
      <c r="SH633" s="33"/>
      <c r="SI633" s="33"/>
      <c r="SJ633" s="33"/>
      <c r="SK633" s="33"/>
      <c r="SL633" s="33"/>
      <c r="SM633" s="33"/>
      <c r="SN633" s="33"/>
      <c r="SO633" s="33"/>
      <c r="SP633" s="33"/>
      <c r="SQ633" s="33"/>
      <c r="SR633" s="33"/>
      <c r="SS633" s="33"/>
      <c r="ST633" s="33"/>
      <c r="SU633" s="33"/>
      <c r="SV633" s="33"/>
      <c r="SW633" s="33"/>
      <c r="SX633" s="33"/>
      <c r="SY633" s="33"/>
      <c r="SZ633" s="33"/>
      <c r="TA633" s="33"/>
      <c r="TB633" s="33"/>
      <c r="TC633" s="33"/>
      <c r="TD633" s="33"/>
      <c r="TE633" s="33"/>
      <c r="TF633" s="33"/>
      <c r="TG633" s="33"/>
      <c r="TH633" s="33"/>
      <c r="TI633" s="33"/>
      <c r="TJ633" s="33"/>
      <c r="TK633" s="33"/>
      <c r="TL633" s="33"/>
      <c r="TM633" s="33"/>
      <c r="TN633" s="33"/>
      <c r="TO633" s="33"/>
      <c r="TP633" s="33"/>
      <c r="TQ633" s="33"/>
      <c r="TR633" s="33"/>
      <c r="TS633" s="33"/>
      <c r="TT633" s="33"/>
      <c r="TU633" s="33"/>
      <c r="TV633" s="33"/>
      <c r="TW633" s="33"/>
      <c r="TX633" s="33"/>
      <c r="TY633" s="33"/>
      <c r="TZ633" s="33"/>
      <c r="UA633" s="33"/>
      <c r="UB633" s="33"/>
      <c r="UC633" s="33"/>
      <c r="UD633" s="33"/>
      <c r="UE633" s="33"/>
      <c r="UF633" s="33"/>
      <c r="UG633" s="33"/>
      <c r="UH633" s="33"/>
      <c r="UI633" s="33"/>
      <c r="UJ633" s="33"/>
      <c r="UK633" s="33"/>
      <c r="UL633" s="33"/>
    </row>
    <row r="634" spans="1:558" s="13" customFormat="1" x14ac:dyDescent="0.25">
      <c r="A634" s="54">
        <v>628</v>
      </c>
      <c r="B634" s="24" t="s">
        <v>651</v>
      </c>
      <c r="C634" s="54" t="s">
        <v>912</v>
      </c>
      <c r="D634" s="80" t="s">
        <v>646</v>
      </c>
      <c r="E634" s="80" t="s">
        <v>194</v>
      </c>
      <c r="F634" s="86" t="s">
        <v>916</v>
      </c>
      <c r="G634" s="35">
        <v>16000</v>
      </c>
      <c r="H634" s="100">
        <v>0</v>
      </c>
      <c r="I634" s="25">
        <v>25</v>
      </c>
      <c r="J634" s="97">
        <v>459.2</v>
      </c>
      <c r="K634" s="63">
        <f t="shared" si="75"/>
        <v>1136</v>
      </c>
      <c r="L634" s="36">
        <f t="shared" si="76"/>
        <v>176.00000000000003</v>
      </c>
      <c r="M634" s="73">
        <v>486.4</v>
      </c>
      <c r="N634" s="35">
        <f t="shared" si="77"/>
        <v>1134.4000000000001</v>
      </c>
      <c r="O634" s="35"/>
      <c r="P634" s="35">
        <f t="shared" si="78"/>
        <v>945.59999999999991</v>
      </c>
      <c r="Q634" s="25">
        <f t="shared" si="79"/>
        <v>970.59999999999991</v>
      </c>
      <c r="R634" s="35">
        <f t="shared" si="80"/>
        <v>2446.4</v>
      </c>
      <c r="S634" s="35">
        <f t="shared" si="74"/>
        <v>15029.4</v>
      </c>
      <c r="T634" s="37" t="s">
        <v>44</v>
      </c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  <c r="LD634" s="33"/>
      <c r="LE634" s="33"/>
      <c r="LF634" s="33"/>
      <c r="LG634" s="33"/>
      <c r="LH634" s="33"/>
      <c r="LI634" s="33"/>
      <c r="LJ634" s="33"/>
      <c r="LK634" s="33"/>
      <c r="LL634" s="33"/>
      <c r="LM634" s="33"/>
      <c r="LN634" s="33"/>
      <c r="LO634" s="33"/>
      <c r="LP634" s="33"/>
      <c r="LQ634" s="33"/>
      <c r="LR634" s="33"/>
      <c r="LS634" s="33"/>
      <c r="LT634" s="33"/>
      <c r="LU634" s="33"/>
      <c r="LV634" s="33"/>
      <c r="LW634" s="33"/>
      <c r="LX634" s="33"/>
      <c r="LY634" s="33"/>
      <c r="LZ634" s="33"/>
      <c r="MA634" s="33"/>
      <c r="MB634" s="33"/>
      <c r="MC634" s="33"/>
      <c r="MD634" s="33"/>
      <c r="ME634" s="33"/>
      <c r="MF634" s="33"/>
      <c r="MG634" s="33"/>
      <c r="MH634" s="33"/>
      <c r="MI634" s="33"/>
      <c r="MJ634" s="33"/>
      <c r="MK634" s="33"/>
      <c r="ML634" s="33"/>
      <c r="MM634" s="33"/>
      <c r="MN634" s="33"/>
      <c r="MO634" s="33"/>
      <c r="MP634" s="33"/>
      <c r="MQ634" s="33"/>
      <c r="MR634" s="33"/>
      <c r="MS634" s="33"/>
      <c r="MT634" s="33"/>
      <c r="MU634" s="33"/>
      <c r="MV634" s="33"/>
      <c r="MW634" s="33"/>
      <c r="MX634" s="33"/>
      <c r="MY634" s="33"/>
      <c r="MZ634" s="33"/>
      <c r="NA634" s="33"/>
      <c r="NB634" s="33"/>
      <c r="NC634" s="33"/>
      <c r="ND634" s="33"/>
      <c r="NE634" s="33"/>
      <c r="NF634" s="33"/>
      <c r="NG634" s="33"/>
      <c r="NH634" s="33"/>
      <c r="NI634" s="33"/>
      <c r="NJ634" s="33"/>
      <c r="NK634" s="33"/>
      <c r="NL634" s="33"/>
      <c r="NM634" s="33"/>
      <c r="NN634" s="33"/>
      <c r="NO634" s="33"/>
      <c r="NP634" s="33"/>
      <c r="NQ634" s="33"/>
      <c r="NR634" s="33"/>
      <c r="NS634" s="33"/>
      <c r="NT634" s="33"/>
      <c r="NU634" s="33"/>
      <c r="NV634" s="33"/>
      <c r="NW634" s="33"/>
      <c r="NX634" s="33"/>
      <c r="NY634" s="33"/>
      <c r="NZ634" s="33"/>
      <c r="OA634" s="33"/>
      <c r="OB634" s="33"/>
      <c r="OC634" s="33"/>
      <c r="OD634" s="33"/>
      <c r="OE634" s="33"/>
      <c r="OF634" s="33"/>
      <c r="OG634" s="33"/>
      <c r="OH634" s="33"/>
      <c r="OI634" s="33"/>
      <c r="OJ634" s="33"/>
      <c r="OK634" s="33"/>
      <c r="OL634" s="33"/>
      <c r="OM634" s="33"/>
      <c r="ON634" s="33"/>
      <c r="OO634" s="33"/>
      <c r="OP634" s="33"/>
      <c r="OQ634" s="33"/>
      <c r="OR634" s="33"/>
      <c r="OS634" s="33"/>
      <c r="OT634" s="33"/>
      <c r="OU634" s="33"/>
      <c r="OV634" s="33"/>
      <c r="OW634" s="33"/>
      <c r="OX634" s="33"/>
      <c r="OY634" s="33"/>
      <c r="OZ634" s="33"/>
      <c r="PA634" s="33"/>
      <c r="PB634" s="33"/>
      <c r="PC634" s="33"/>
      <c r="PD634" s="33"/>
      <c r="PE634" s="33"/>
      <c r="PF634" s="33"/>
      <c r="PG634" s="33"/>
      <c r="PH634" s="33"/>
      <c r="PI634" s="33"/>
      <c r="PJ634" s="33"/>
      <c r="PK634" s="33"/>
      <c r="PL634" s="33"/>
      <c r="PM634" s="33"/>
      <c r="PN634" s="33"/>
      <c r="PO634" s="33"/>
      <c r="PP634" s="33"/>
      <c r="PQ634" s="33"/>
      <c r="PR634" s="33"/>
      <c r="PS634" s="33"/>
      <c r="PT634" s="33"/>
      <c r="PU634" s="33"/>
      <c r="PV634" s="33"/>
      <c r="PW634" s="33"/>
      <c r="PX634" s="33"/>
      <c r="PY634" s="33"/>
      <c r="PZ634" s="33"/>
      <c r="QA634" s="33"/>
      <c r="QB634" s="33"/>
      <c r="QC634" s="33"/>
      <c r="QD634" s="33"/>
      <c r="QE634" s="33"/>
      <c r="QF634" s="33"/>
      <c r="QG634" s="33"/>
      <c r="QH634" s="33"/>
      <c r="QI634" s="33"/>
      <c r="QJ634" s="33"/>
      <c r="QK634" s="33"/>
      <c r="QL634" s="33"/>
      <c r="QM634" s="33"/>
      <c r="QN634" s="33"/>
      <c r="QO634" s="33"/>
      <c r="QP634" s="33"/>
      <c r="QQ634" s="33"/>
      <c r="QR634" s="33"/>
      <c r="QS634" s="33"/>
      <c r="QT634" s="33"/>
      <c r="QU634" s="33"/>
      <c r="QV634" s="33"/>
      <c r="QW634" s="33"/>
      <c r="QX634" s="33"/>
      <c r="QY634" s="33"/>
      <c r="QZ634" s="33"/>
      <c r="RA634" s="33"/>
      <c r="RB634" s="33"/>
      <c r="RC634" s="33"/>
      <c r="RD634" s="33"/>
      <c r="RE634" s="33"/>
      <c r="RF634" s="33"/>
      <c r="RG634" s="33"/>
      <c r="RH634" s="33"/>
      <c r="RI634" s="33"/>
      <c r="RJ634" s="33"/>
      <c r="RK634" s="33"/>
      <c r="RL634" s="33"/>
      <c r="RM634" s="33"/>
      <c r="RN634" s="33"/>
      <c r="RO634" s="33"/>
      <c r="RP634" s="33"/>
      <c r="RQ634" s="33"/>
      <c r="RR634" s="33"/>
      <c r="RS634" s="33"/>
      <c r="RT634" s="33"/>
      <c r="RU634" s="33"/>
      <c r="RV634" s="33"/>
      <c r="RW634" s="33"/>
      <c r="RX634" s="33"/>
      <c r="RY634" s="33"/>
      <c r="RZ634" s="33"/>
      <c r="SA634" s="33"/>
      <c r="SB634" s="33"/>
      <c r="SC634" s="33"/>
      <c r="SD634" s="33"/>
      <c r="SE634" s="33"/>
      <c r="SF634" s="33"/>
      <c r="SG634" s="33"/>
      <c r="SH634" s="33"/>
      <c r="SI634" s="33"/>
      <c r="SJ634" s="33"/>
      <c r="SK634" s="33"/>
      <c r="SL634" s="33"/>
      <c r="SM634" s="33"/>
      <c r="SN634" s="33"/>
      <c r="SO634" s="33"/>
      <c r="SP634" s="33"/>
      <c r="SQ634" s="33"/>
      <c r="SR634" s="33"/>
      <c r="SS634" s="33"/>
      <c r="ST634" s="33"/>
      <c r="SU634" s="33"/>
      <c r="SV634" s="33"/>
      <c r="SW634" s="33"/>
      <c r="SX634" s="33"/>
      <c r="SY634" s="33"/>
      <c r="SZ634" s="33"/>
      <c r="TA634" s="33"/>
      <c r="TB634" s="33"/>
      <c r="TC634" s="33"/>
      <c r="TD634" s="33"/>
      <c r="TE634" s="33"/>
      <c r="TF634" s="33"/>
      <c r="TG634" s="33"/>
      <c r="TH634" s="33"/>
      <c r="TI634" s="33"/>
      <c r="TJ634" s="33"/>
      <c r="TK634" s="33"/>
      <c r="TL634" s="33"/>
      <c r="TM634" s="33"/>
      <c r="TN634" s="33"/>
      <c r="TO634" s="33"/>
      <c r="TP634" s="33"/>
      <c r="TQ634" s="33"/>
      <c r="TR634" s="33"/>
      <c r="TS634" s="33"/>
      <c r="TT634" s="33"/>
      <c r="TU634" s="33"/>
      <c r="TV634" s="33"/>
      <c r="TW634" s="33"/>
      <c r="TX634" s="33"/>
      <c r="TY634" s="33"/>
      <c r="TZ634" s="33"/>
      <c r="UA634" s="33"/>
      <c r="UB634" s="33"/>
      <c r="UC634" s="33"/>
      <c r="UD634" s="33"/>
      <c r="UE634" s="33"/>
      <c r="UF634" s="33"/>
      <c r="UG634" s="33"/>
      <c r="UH634" s="33"/>
      <c r="UI634" s="33"/>
      <c r="UJ634" s="33"/>
      <c r="UK634" s="33"/>
      <c r="UL634" s="33"/>
    </row>
    <row r="635" spans="1:558" s="13" customFormat="1" x14ac:dyDescent="0.25">
      <c r="A635" s="54">
        <v>629</v>
      </c>
      <c r="B635" s="24" t="s">
        <v>596</v>
      </c>
      <c r="C635" s="54" t="s">
        <v>912</v>
      </c>
      <c r="D635" s="80" t="s">
        <v>358</v>
      </c>
      <c r="E635" s="80" t="s">
        <v>840</v>
      </c>
      <c r="F635" s="86" t="s">
        <v>921</v>
      </c>
      <c r="G635" s="25">
        <v>85000</v>
      </c>
      <c r="H635" s="84">
        <v>8148.13</v>
      </c>
      <c r="I635" s="25">
        <v>25</v>
      </c>
      <c r="J635" s="85">
        <v>2439.5</v>
      </c>
      <c r="K635" s="60">
        <f t="shared" si="75"/>
        <v>6034.9999999999991</v>
      </c>
      <c r="L635" s="36">
        <f t="shared" si="76"/>
        <v>935.00000000000011</v>
      </c>
      <c r="M635" s="72">
        <v>2584</v>
      </c>
      <c r="N635" s="25">
        <f t="shared" si="77"/>
        <v>6026.5</v>
      </c>
      <c r="O635" s="25"/>
      <c r="P635" s="25">
        <f t="shared" si="78"/>
        <v>5023.5</v>
      </c>
      <c r="Q635" s="25">
        <f t="shared" si="79"/>
        <v>13196.630000000001</v>
      </c>
      <c r="R635" s="25">
        <f t="shared" si="80"/>
        <v>12996.5</v>
      </c>
      <c r="S635" s="25">
        <f t="shared" si="74"/>
        <v>71803.37</v>
      </c>
      <c r="T635" s="37" t="s">
        <v>44</v>
      </c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  <c r="LD635" s="33"/>
      <c r="LE635" s="33"/>
      <c r="LF635" s="33"/>
      <c r="LG635" s="33"/>
      <c r="LH635" s="33"/>
      <c r="LI635" s="33"/>
      <c r="LJ635" s="33"/>
      <c r="LK635" s="33"/>
      <c r="LL635" s="33"/>
      <c r="LM635" s="33"/>
      <c r="LN635" s="33"/>
      <c r="LO635" s="33"/>
      <c r="LP635" s="33"/>
      <c r="LQ635" s="33"/>
      <c r="LR635" s="33"/>
      <c r="LS635" s="33"/>
      <c r="LT635" s="33"/>
      <c r="LU635" s="33"/>
      <c r="LV635" s="33"/>
      <c r="LW635" s="33"/>
      <c r="LX635" s="33"/>
      <c r="LY635" s="33"/>
      <c r="LZ635" s="33"/>
      <c r="MA635" s="33"/>
      <c r="MB635" s="33"/>
      <c r="MC635" s="33"/>
      <c r="MD635" s="33"/>
      <c r="ME635" s="33"/>
      <c r="MF635" s="33"/>
      <c r="MG635" s="33"/>
      <c r="MH635" s="33"/>
      <c r="MI635" s="33"/>
      <c r="MJ635" s="33"/>
      <c r="MK635" s="33"/>
      <c r="ML635" s="33"/>
      <c r="MM635" s="33"/>
      <c r="MN635" s="33"/>
      <c r="MO635" s="33"/>
      <c r="MP635" s="33"/>
      <c r="MQ635" s="33"/>
      <c r="MR635" s="33"/>
      <c r="MS635" s="33"/>
      <c r="MT635" s="33"/>
      <c r="MU635" s="33"/>
      <c r="MV635" s="33"/>
      <c r="MW635" s="33"/>
      <c r="MX635" s="33"/>
      <c r="MY635" s="33"/>
      <c r="MZ635" s="33"/>
      <c r="NA635" s="33"/>
      <c r="NB635" s="33"/>
      <c r="NC635" s="33"/>
      <c r="ND635" s="33"/>
      <c r="NE635" s="33"/>
      <c r="NF635" s="33"/>
      <c r="NG635" s="33"/>
      <c r="NH635" s="33"/>
      <c r="NI635" s="33"/>
      <c r="NJ635" s="33"/>
      <c r="NK635" s="33"/>
      <c r="NL635" s="33"/>
      <c r="NM635" s="33"/>
      <c r="NN635" s="33"/>
      <c r="NO635" s="33"/>
      <c r="NP635" s="33"/>
      <c r="NQ635" s="33"/>
      <c r="NR635" s="33"/>
      <c r="NS635" s="33"/>
      <c r="NT635" s="33"/>
      <c r="NU635" s="33"/>
      <c r="NV635" s="33"/>
      <c r="NW635" s="33"/>
      <c r="NX635" s="33"/>
      <c r="NY635" s="33"/>
      <c r="NZ635" s="33"/>
      <c r="OA635" s="33"/>
      <c r="OB635" s="33"/>
      <c r="OC635" s="33"/>
      <c r="OD635" s="33"/>
      <c r="OE635" s="33"/>
      <c r="OF635" s="33"/>
      <c r="OG635" s="33"/>
      <c r="OH635" s="33"/>
      <c r="OI635" s="33"/>
      <c r="OJ635" s="33"/>
      <c r="OK635" s="33"/>
      <c r="OL635" s="33"/>
      <c r="OM635" s="33"/>
      <c r="ON635" s="33"/>
      <c r="OO635" s="33"/>
      <c r="OP635" s="33"/>
      <c r="OQ635" s="33"/>
      <c r="OR635" s="33"/>
      <c r="OS635" s="33"/>
      <c r="OT635" s="33"/>
      <c r="OU635" s="33"/>
      <c r="OV635" s="33"/>
      <c r="OW635" s="33"/>
      <c r="OX635" s="33"/>
      <c r="OY635" s="33"/>
      <c r="OZ635" s="33"/>
      <c r="PA635" s="33"/>
      <c r="PB635" s="33"/>
      <c r="PC635" s="33"/>
      <c r="PD635" s="33"/>
      <c r="PE635" s="33"/>
      <c r="PF635" s="33"/>
      <c r="PG635" s="33"/>
      <c r="PH635" s="33"/>
      <c r="PI635" s="33"/>
      <c r="PJ635" s="33"/>
      <c r="PK635" s="33"/>
      <c r="PL635" s="33"/>
      <c r="PM635" s="33"/>
      <c r="PN635" s="33"/>
      <c r="PO635" s="33"/>
      <c r="PP635" s="33"/>
      <c r="PQ635" s="33"/>
      <c r="PR635" s="33"/>
      <c r="PS635" s="33"/>
      <c r="PT635" s="33"/>
      <c r="PU635" s="33"/>
      <c r="PV635" s="33"/>
      <c r="PW635" s="33"/>
      <c r="PX635" s="33"/>
      <c r="PY635" s="33"/>
      <c r="PZ635" s="33"/>
      <c r="QA635" s="33"/>
      <c r="QB635" s="33"/>
      <c r="QC635" s="33"/>
      <c r="QD635" s="33"/>
      <c r="QE635" s="33"/>
      <c r="QF635" s="33"/>
      <c r="QG635" s="33"/>
      <c r="QH635" s="33"/>
      <c r="QI635" s="33"/>
      <c r="QJ635" s="33"/>
      <c r="QK635" s="33"/>
      <c r="QL635" s="33"/>
      <c r="QM635" s="33"/>
      <c r="QN635" s="33"/>
      <c r="QO635" s="33"/>
      <c r="QP635" s="33"/>
      <c r="QQ635" s="33"/>
      <c r="QR635" s="33"/>
      <c r="QS635" s="33"/>
      <c r="QT635" s="33"/>
      <c r="QU635" s="33"/>
      <c r="QV635" s="33"/>
      <c r="QW635" s="33"/>
      <c r="QX635" s="33"/>
      <c r="QY635" s="33"/>
      <c r="QZ635" s="33"/>
      <c r="RA635" s="33"/>
      <c r="RB635" s="33"/>
      <c r="RC635" s="33"/>
      <c r="RD635" s="33"/>
      <c r="RE635" s="33"/>
      <c r="RF635" s="33"/>
      <c r="RG635" s="33"/>
      <c r="RH635" s="33"/>
      <c r="RI635" s="33"/>
      <c r="RJ635" s="33"/>
      <c r="RK635" s="33"/>
      <c r="RL635" s="33"/>
      <c r="RM635" s="33"/>
      <c r="RN635" s="33"/>
      <c r="RO635" s="33"/>
      <c r="RP635" s="33"/>
      <c r="RQ635" s="33"/>
      <c r="RR635" s="33"/>
      <c r="RS635" s="33"/>
      <c r="RT635" s="33"/>
      <c r="RU635" s="33"/>
      <c r="RV635" s="33"/>
      <c r="RW635" s="33"/>
      <c r="RX635" s="33"/>
      <c r="RY635" s="33"/>
      <c r="RZ635" s="33"/>
      <c r="SA635" s="33"/>
      <c r="SB635" s="33"/>
      <c r="SC635" s="33"/>
      <c r="SD635" s="33"/>
      <c r="SE635" s="33"/>
      <c r="SF635" s="33"/>
      <c r="SG635" s="33"/>
      <c r="SH635" s="33"/>
      <c r="SI635" s="33"/>
      <c r="SJ635" s="33"/>
      <c r="SK635" s="33"/>
      <c r="SL635" s="33"/>
      <c r="SM635" s="33"/>
      <c r="SN635" s="33"/>
      <c r="SO635" s="33"/>
      <c r="SP635" s="33"/>
      <c r="SQ635" s="33"/>
      <c r="SR635" s="33"/>
      <c r="SS635" s="33"/>
      <c r="ST635" s="33"/>
      <c r="SU635" s="33"/>
      <c r="SV635" s="33"/>
      <c r="SW635" s="33"/>
      <c r="SX635" s="33"/>
      <c r="SY635" s="33"/>
      <c r="SZ635" s="33"/>
      <c r="TA635" s="33"/>
      <c r="TB635" s="33"/>
      <c r="TC635" s="33"/>
      <c r="TD635" s="33"/>
      <c r="TE635" s="33"/>
      <c r="TF635" s="33"/>
      <c r="TG635" s="33"/>
      <c r="TH635" s="33"/>
      <c r="TI635" s="33"/>
      <c r="TJ635" s="33"/>
      <c r="TK635" s="33"/>
      <c r="TL635" s="33"/>
      <c r="TM635" s="33"/>
      <c r="TN635" s="33"/>
      <c r="TO635" s="33"/>
      <c r="TP635" s="33"/>
      <c r="TQ635" s="33"/>
      <c r="TR635" s="33"/>
      <c r="TS635" s="33"/>
      <c r="TT635" s="33"/>
      <c r="TU635" s="33"/>
      <c r="TV635" s="33"/>
      <c r="TW635" s="33"/>
      <c r="TX635" s="33"/>
      <c r="TY635" s="33"/>
      <c r="TZ635" s="33"/>
      <c r="UA635" s="33"/>
      <c r="UB635" s="33"/>
      <c r="UC635" s="33"/>
      <c r="UD635" s="33"/>
      <c r="UE635" s="33"/>
      <c r="UF635" s="33"/>
      <c r="UG635" s="33"/>
      <c r="UH635" s="33"/>
      <c r="UI635" s="33"/>
      <c r="UJ635" s="33"/>
      <c r="UK635" s="33"/>
      <c r="UL635" s="33"/>
    </row>
    <row r="636" spans="1:558" s="13" customFormat="1" x14ac:dyDescent="0.25">
      <c r="A636" s="54">
        <v>630</v>
      </c>
      <c r="B636" s="24" t="s">
        <v>628</v>
      </c>
      <c r="C636" s="54" t="s">
        <v>913</v>
      </c>
      <c r="D636" s="80" t="s">
        <v>358</v>
      </c>
      <c r="E636" s="80" t="s">
        <v>150</v>
      </c>
      <c r="F636" s="86" t="s">
        <v>921</v>
      </c>
      <c r="G636" s="35">
        <v>70000</v>
      </c>
      <c r="H636" s="102">
        <v>5368.48</v>
      </c>
      <c r="I636" s="25">
        <v>25</v>
      </c>
      <c r="J636" s="97">
        <v>2009</v>
      </c>
      <c r="K636" s="63">
        <f t="shared" si="75"/>
        <v>4970</v>
      </c>
      <c r="L636" s="36">
        <f t="shared" si="76"/>
        <v>770.00000000000011</v>
      </c>
      <c r="M636" s="73">
        <v>2128</v>
      </c>
      <c r="N636" s="35">
        <f t="shared" si="77"/>
        <v>4963</v>
      </c>
      <c r="O636" s="35"/>
      <c r="P636" s="35">
        <f t="shared" si="78"/>
        <v>4137</v>
      </c>
      <c r="Q636" s="25">
        <f t="shared" si="79"/>
        <v>9530.48</v>
      </c>
      <c r="R636" s="35">
        <f t="shared" si="80"/>
        <v>10703</v>
      </c>
      <c r="S636" s="35">
        <f t="shared" si="74"/>
        <v>60469.520000000004</v>
      </c>
      <c r="T636" s="37" t="s">
        <v>44</v>
      </c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  <c r="LD636" s="33"/>
      <c r="LE636" s="33"/>
      <c r="LF636" s="33"/>
      <c r="LG636" s="33"/>
      <c r="LH636" s="33"/>
      <c r="LI636" s="33"/>
      <c r="LJ636" s="33"/>
      <c r="LK636" s="33"/>
      <c r="LL636" s="33"/>
      <c r="LM636" s="33"/>
      <c r="LN636" s="33"/>
      <c r="LO636" s="33"/>
      <c r="LP636" s="33"/>
      <c r="LQ636" s="33"/>
      <c r="LR636" s="33"/>
      <c r="LS636" s="33"/>
      <c r="LT636" s="33"/>
      <c r="LU636" s="33"/>
      <c r="LV636" s="33"/>
      <c r="LW636" s="33"/>
      <c r="LX636" s="33"/>
      <c r="LY636" s="33"/>
      <c r="LZ636" s="33"/>
      <c r="MA636" s="33"/>
      <c r="MB636" s="33"/>
      <c r="MC636" s="33"/>
      <c r="MD636" s="33"/>
      <c r="ME636" s="33"/>
      <c r="MF636" s="33"/>
      <c r="MG636" s="33"/>
      <c r="MH636" s="33"/>
      <c r="MI636" s="33"/>
      <c r="MJ636" s="33"/>
      <c r="MK636" s="33"/>
      <c r="ML636" s="33"/>
      <c r="MM636" s="33"/>
      <c r="MN636" s="33"/>
      <c r="MO636" s="33"/>
      <c r="MP636" s="33"/>
      <c r="MQ636" s="33"/>
      <c r="MR636" s="33"/>
      <c r="MS636" s="33"/>
      <c r="MT636" s="33"/>
      <c r="MU636" s="33"/>
      <c r="MV636" s="33"/>
      <c r="MW636" s="33"/>
      <c r="MX636" s="33"/>
      <c r="MY636" s="33"/>
      <c r="MZ636" s="33"/>
      <c r="NA636" s="33"/>
      <c r="NB636" s="33"/>
      <c r="NC636" s="33"/>
      <c r="ND636" s="33"/>
      <c r="NE636" s="33"/>
      <c r="NF636" s="33"/>
      <c r="NG636" s="33"/>
      <c r="NH636" s="33"/>
      <c r="NI636" s="33"/>
      <c r="NJ636" s="33"/>
      <c r="NK636" s="33"/>
      <c r="NL636" s="33"/>
      <c r="NM636" s="33"/>
      <c r="NN636" s="33"/>
      <c r="NO636" s="33"/>
      <c r="NP636" s="33"/>
      <c r="NQ636" s="33"/>
      <c r="NR636" s="33"/>
      <c r="NS636" s="33"/>
      <c r="NT636" s="33"/>
      <c r="NU636" s="33"/>
      <c r="NV636" s="33"/>
      <c r="NW636" s="33"/>
      <c r="NX636" s="33"/>
      <c r="NY636" s="33"/>
      <c r="NZ636" s="33"/>
      <c r="OA636" s="33"/>
      <c r="OB636" s="33"/>
      <c r="OC636" s="33"/>
      <c r="OD636" s="33"/>
      <c r="OE636" s="33"/>
      <c r="OF636" s="33"/>
      <c r="OG636" s="33"/>
      <c r="OH636" s="33"/>
      <c r="OI636" s="33"/>
      <c r="OJ636" s="33"/>
      <c r="OK636" s="33"/>
      <c r="OL636" s="33"/>
      <c r="OM636" s="33"/>
      <c r="ON636" s="33"/>
      <c r="OO636" s="33"/>
      <c r="OP636" s="33"/>
      <c r="OQ636" s="33"/>
      <c r="OR636" s="33"/>
      <c r="OS636" s="33"/>
      <c r="OT636" s="33"/>
      <c r="OU636" s="33"/>
      <c r="OV636" s="33"/>
      <c r="OW636" s="33"/>
      <c r="OX636" s="33"/>
      <c r="OY636" s="33"/>
      <c r="OZ636" s="33"/>
      <c r="PA636" s="33"/>
      <c r="PB636" s="33"/>
      <c r="PC636" s="33"/>
      <c r="PD636" s="33"/>
      <c r="PE636" s="33"/>
      <c r="PF636" s="33"/>
      <c r="PG636" s="33"/>
      <c r="PH636" s="33"/>
      <c r="PI636" s="33"/>
      <c r="PJ636" s="33"/>
      <c r="PK636" s="33"/>
      <c r="PL636" s="33"/>
      <c r="PM636" s="33"/>
      <c r="PN636" s="33"/>
      <c r="PO636" s="33"/>
      <c r="PP636" s="33"/>
      <c r="PQ636" s="33"/>
      <c r="PR636" s="33"/>
      <c r="PS636" s="33"/>
      <c r="PT636" s="33"/>
      <c r="PU636" s="33"/>
      <c r="PV636" s="33"/>
      <c r="PW636" s="33"/>
      <c r="PX636" s="33"/>
      <c r="PY636" s="33"/>
      <c r="PZ636" s="33"/>
      <c r="QA636" s="33"/>
      <c r="QB636" s="33"/>
      <c r="QC636" s="33"/>
      <c r="QD636" s="33"/>
      <c r="QE636" s="33"/>
      <c r="QF636" s="33"/>
      <c r="QG636" s="33"/>
      <c r="QH636" s="33"/>
      <c r="QI636" s="33"/>
      <c r="QJ636" s="33"/>
      <c r="QK636" s="33"/>
      <c r="QL636" s="33"/>
      <c r="QM636" s="33"/>
      <c r="QN636" s="33"/>
      <c r="QO636" s="33"/>
      <c r="QP636" s="33"/>
      <c r="QQ636" s="33"/>
      <c r="QR636" s="33"/>
      <c r="QS636" s="33"/>
      <c r="QT636" s="33"/>
      <c r="QU636" s="33"/>
      <c r="QV636" s="33"/>
      <c r="QW636" s="33"/>
      <c r="QX636" s="33"/>
      <c r="QY636" s="33"/>
      <c r="QZ636" s="33"/>
      <c r="RA636" s="33"/>
      <c r="RB636" s="33"/>
      <c r="RC636" s="33"/>
      <c r="RD636" s="33"/>
      <c r="RE636" s="33"/>
      <c r="RF636" s="33"/>
      <c r="RG636" s="33"/>
      <c r="RH636" s="33"/>
      <c r="RI636" s="33"/>
      <c r="RJ636" s="33"/>
      <c r="RK636" s="33"/>
      <c r="RL636" s="33"/>
      <c r="RM636" s="33"/>
      <c r="RN636" s="33"/>
      <c r="RO636" s="33"/>
      <c r="RP636" s="33"/>
      <c r="RQ636" s="33"/>
      <c r="RR636" s="33"/>
      <c r="RS636" s="33"/>
      <c r="RT636" s="33"/>
      <c r="RU636" s="33"/>
      <c r="RV636" s="33"/>
      <c r="RW636" s="33"/>
      <c r="RX636" s="33"/>
      <c r="RY636" s="33"/>
      <c r="RZ636" s="33"/>
      <c r="SA636" s="33"/>
      <c r="SB636" s="33"/>
      <c r="SC636" s="33"/>
      <c r="SD636" s="33"/>
      <c r="SE636" s="33"/>
      <c r="SF636" s="33"/>
      <c r="SG636" s="33"/>
      <c r="SH636" s="33"/>
      <c r="SI636" s="33"/>
      <c r="SJ636" s="33"/>
      <c r="SK636" s="33"/>
      <c r="SL636" s="33"/>
      <c r="SM636" s="33"/>
      <c r="SN636" s="33"/>
      <c r="SO636" s="33"/>
      <c r="SP636" s="33"/>
      <c r="SQ636" s="33"/>
      <c r="SR636" s="33"/>
      <c r="SS636" s="33"/>
      <c r="ST636" s="33"/>
      <c r="SU636" s="33"/>
      <c r="SV636" s="33"/>
      <c r="SW636" s="33"/>
      <c r="SX636" s="33"/>
      <c r="SY636" s="33"/>
      <c r="SZ636" s="33"/>
      <c r="TA636" s="33"/>
      <c r="TB636" s="33"/>
      <c r="TC636" s="33"/>
      <c r="TD636" s="33"/>
      <c r="TE636" s="33"/>
      <c r="TF636" s="33"/>
      <c r="TG636" s="33"/>
      <c r="TH636" s="33"/>
      <c r="TI636" s="33"/>
      <c r="TJ636" s="33"/>
      <c r="TK636" s="33"/>
      <c r="TL636" s="33"/>
      <c r="TM636" s="33"/>
      <c r="TN636" s="33"/>
      <c r="TO636" s="33"/>
      <c r="TP636" s="33"/>
      <c r="TQ636" s="33"/>
      <c r="TR636" s="33"/>
      <c r="TS636" s="33"/>
      <c r="TT636" s="33"/>
      <c r="TU636" s="33"/>
      <c r="TV636" s="33"/>
      <c r="TW636" s="33"/>
      <c r="TX636" s="33"/>
      <c r="TY636" s="33"/>
      <c r="TZ636" s="33"/>
      <c r="UA636" s="33"/>
      <c r="UB636" s="33"/>
      <c r="UC636" s="33"/>
      <c r="UD636" s="33"/>
      <c r="UE636" s="33"/>
      <c r="UF636" s="33"/>
      <c r="UG636" s="33"/>
      <c r="UH636" s="33"/>
      <c r="UI636" s="33"/>
      <c r="UJ636" s="33"/>
      <c r="UK636" s="33"/>
      <c r="UL636" s="33"/>
    </row>
    <row r="637" spans="1:558" s="13" customFormat="1" x14ac:dyDescent="0.25">
      <c r="A637" s="54">
        <v>631</v>
      </c>
      <c r="B637" s="24" t="s">
        <v>629</v>
      </c>
      <c r="C637" s="54" t="s">
        <v>913</v>
      </c>
      <c r="D637" s="80" t="s">
        <v>358</v>
      </c>
      <c r="E637" s="80" t="s">
        <v>150</v>
      </c>
      <c r="F637" s="86" t="s">
        <v>921</v>
      </c>
      <c r="G637" s="35">
        <v>70000</v>
      </c>
      <c r="H637" s="102">
        <v>5368.48</v>
      </c>
      <c r="I637" s="25">
        <v>25</v>
      </c>
      <c r="J637" s="97">
        <v>2009</v>
      </c>
      <c r="K637" s="63">
        <f t="shared" si="75"/>
        <v>4970</v>
      </c>
      <c r="L637" s="36">
        <f t="shared" si="76"/>
        <v>770.00000000000011</v>
      </c>
      <c r="M637" s="73">
        <v>2128</v>
      </c>
      <c r="N637" s="35">
        <f t="shared" si="77"/>
        <v>4963</v>
      </c>
      <c r="O637" s="35"/>
      <c r="P637" s="35">
        <f t="shared" si="78"/>
        <v>4137</v>
      </c>
      <c r="Q637" s="25">
        <f t="shared" si="79"/>
        <v>9530.48</v>
      </c>
      <c r="R637" s="35">
        <f t="shared" si="80"/>
        <v>10703</v>
      </c>
      <c r="S637" s="35">
        <f t="shared" si="74"/>
        <v>60469.520000000004</v>
      </c>
      <c r="T637" s="37" t="s">
        <v>44</v>
      </c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  <c r="LD637" s="33"/>
      <c r="LE637" s="33"/>
      <c r="LF637" s="33"/>
      <c r="LG637" s="33"/>
      <c r="LH637" s="33"/>
      <c r="LI637" s="33"/>
      <c r="LJ637" s="33"/>
      <c r="LK637" s="33"/>
      <c r="LL637" s="33"/>
      <c r="LM637" s="33"/>
      <c r="LN637" s="33"/>
      <c r="LO637" s="33"/>
      <c r="LP637" s="33"/>
      <c r="LQ637" s="33"/>
      <c r="LR637" s="33"/>
      <c r="LS637" s="33"/>
      <c r="LT637" s="33"/>
      <c r="LU637" s="33"/>
      <c r="LV637" s="33"/>
      <c r="LW637" s="33"/>
      <c r="LX637" s="33"/>
      <c r="LY637" s="33"/>
      <c r="LZ637" s="33"/>
      <c r="MA637" s="33"/>
      <c r="MB637" s="33"/>
      <c r="MC637" s="33"/>
      <c r="MD637" s="33"/>
      <c r="ME637" s="33"/>
      <c r="MF637" s="33"/>
      <c r="MG637" s="33"/>
      <c r="MH637" s="33"/>
      <c r="MI637" s="33"/>
      <c r="MJ637" s="33"/>
      <c r="MK637" s="33"/>
      <c r="ML637" s="33"/>
      <c r="MM637" s="33"/>
      <c r="MN637" s="33"/>
      <c r="MO637" s="33"/>
      <c r="MP637" s="33"/>
      <c r="MQ637" s="33"/>
      <c r="MR637" s="33"/>
      <c r="MS637" s="33"/>
      <c r="MT637" s="33"/>
      <c r="MU637" s="33"/>
      <c r="MV637" s="33"/>
      <c r="MW637" s="33"/>
      <c r="MX637" s="33"/>
      <c r="MY637" s="33"/>
      <c r="MZ637" s="33"/>
      <c r="NA637" s="33"/>
      <c r="NB637" s="33"/>
      <c r="NC637" s="33"/>
      <c r="ND637" s="33"/>
      <c r="NE637" s="33"/>
      <c r="NF637" s="33"/>
      <c r="NG637" s="33"/>
      <c r="NH637" s="33"/>
      <c r="NI637" s="33"/>
      <c r="NJ637" s="33"/>
      <c r="NK637" s="33"/>
      <c r="NL637" s="33"/>
      <c r="NM637" s="33"/>
      <c r="NN637" s="33"/>
      <c r="NO637" s="33"/>
      <c r="NP637" s="33"/>
      <c r="NQ637" s="33"/>
      <c r="NR637" s="33"/>
      <c r="NS637" s="33"/>
      <c r="NT637" s="33"/>
      <c r="NU637" s="33"/>
      <c r="NV637" s="33"/>
      <c r="NW637" s="33"/>
      <c r="NX637" s="33"/>
      <c r="NY637" s="33"/>
      <c r="NZ637" s="33"/>
      <c r="OA637" s="33"/>
      <c r="OB637" s="33"/>
      <c r="OC637" s="33"/>
      <c r="OD637" s="33"/>
      <c r="OE637" s="33"/>
      <c r="OF637" s="33"/>
      <c r="OG637" s="33"/>
      <c r="OH637" s="33"/>
      <c r="OI637" s="33"/>
      <c r="OJ637" s="33"/>
      <c r="OK637" s="33"/>
      <c r="OL637" s="33"/>
      <c r="OM637" s="33"/>
      <c r="ON637" s="33"/>
      <c r="OO637" s="33"/>
      <c r="OP637" s="33"/>
      <c r="OQ637" s="33"/>
      <c r="OR637" s="33"/>
      <c r="OS637" s="33"/>
      <c r="OT637" s="33"/>
      <c r="OU637" s="33"/>
      <c r="OV637" s="33"/>
      <c r="OW637" s="33"/>
      <c r="OX637" s="33"/>
      <c r="OY637" s="33"/>
      <c r="OZ637" s="33"/>
      <c r="PA637" s="33"/>
      <c r="PB637" s="33"/>
      <c r="PC637" s="33"/>
      <c r="PD637" s="33"/>
      <c r="PE637" s="33"/>
      <c r="PF637" s="33"/>
      <c r="PG637" s="33"/>
      <c r="PH637" s="33"/>
      <c r="PI637" s="33"/>
      <c r="PJ637" s="33"/>
      <c r="PK637" s="33"/>
      <c r="PL637" s="33"/>
      <c r="PM637" s="33"/>
      <c r="PN637" s="33"/>
      <c r="PO637" s="33"/>
      <c r="PP637" s="33"/>
      <c r="PQ637" s="33"/>
      <c r="PR637" s="33"/>
      <c r="PS637" s="33"/>
      <c r="PT637" s="33"/>
      <c r="PU637" s="33"/>
      <c r="PV637" s="33"/>
      <c r="PW637" s="33"/>
      <c r="PX637" s="33"/>
      <c r="PY637" s="33"/>
      <c r="PZ637" s="33"/>
      <c r="QA637" s="33"/>
      <c r="QB637" s="33"/>
      <c r="QC637" s="33"/>
      <c r="QD637" s="33"/>
      <c r="QE637" s="33"/>
      <c r="QF637" s="33"/>
      <c r="QG637" s="33"/>
      <c r="QH637" s="33"/>
      <c r="QI637" s="33"/>
      <c r="QJ637" s="33"/>
      <c r="QK637" s="33"/>
      <c r="QL637" s="33"/>
      <c r="QM637" s="33"/>
      <c r="QN637" s="33"/>
      <c r="QO637" s="33"/>
      <c r="QP637" s="33"/>
      <c r="QQ637" s="33"/>
      <c r="QR637" s="33"/>
      <c r="QS637" s="33"/>
      <c r="QT637" s="33"/>
      <c r="QU637" s="33"/>
      <c r="QV637" s="33"/>
      <c r="QW637" s="33"/>
      <c r="QX637" s="33"/>
      <c r="QY637" s="33"/>
      <c r="QZ637" s="33"/>
      <c r="RA637" s="33"/>
      <c r="RB637" s="33"/>
      <c r="RC637" s="33"/>
      <c r="RD637" s="33"/>
      <c r="RE637" s="33"/>
      <c r="RF637" s="33"/>
      <c r="RG637" s="33"/>
      <c r="RH637" s="33"/>
      <c r="RI637" s="33"/>
      <c r="RJ637" s="33"/>
      <c r="RK637" s="33"/>
      <c r="RL637" s="33"/>
      <c r="RM637" s="33"/>
      <c r="RN637" s="33"/>
      <c r="RO637" s="33"/>
      <c r="RP637" s="33"/>
      <c r="RQ637" s="33"/>
      <c r="RR637" s="33"/>
      <c r="RS637" s="33"/>
      <c r="RT637" s="33"/>
      <c r="RU637" s="33"/>
      <c r="RV637" s="33"/>
      <c r="RW637" s="33"/>
      <c r="RX637" s="33"/>
      <c r="RY637" s="33"/>
      <c r="RZ637" s="33"/>
      <c r="SA637" s="33"/>
      <c r="SB637" s="33"/>
      <c r="SC637" s="33"/>
      <c r="SD637" s="33"/>
      <c r="SE637" s="33"/>
      <c r="SF637" s="33"/>
      <c r="SG637" s="33"/>
      <c r="SH637" s="33"/>
      <c r="SI637" s="33"/>
      <c r="SJ637" s="33"/>
      <c r="SK637" s="33"/>
      <c r="SL637" s="33"/>
      <c r="SM637" s="33"/>
      <c r="SN637" s="33"/>
      <c r="SO637" s="33"/>
      <c r="SP637" s="33"/>
      <c r="SQ637" s="33"/>
      <c r="SR637" s="33"/>
      <c r="SS637" s="33"/>
      <c r="ST637" s="33"/>
      <c r="SU637" s="33"/>
      <c r="SV637" s="33"/>
      <c r="SW637" s="33"/>
      <c r="SX637" s="33"/>
      <c r="SY637" s="33"/>
      <c r="SZ637" s="33"/>
      <c r="TA637" s="33"/>
      <c r="TB637" s="33"/>
      <c r="TC637" s="33"/>
      <c r="TD637" s="33"/>
      <c r="TE637" s="33"/>
      <c r="TF637" s="33"/>
      <c r="TG637" s="33"/>
      <c r="TH637" s="33"/>
      <c r="TI637" s="33"/>
      <c r="TJ637" s="33"/>
      <c r="TK637" s="33"/>
      <c r="TL637" s="33"/>
      <c r="TM637" s="33"/>
      <c r="TN637" s="33"/>
      <c r="TO637" s="33"/>
      <c r="TP637" s="33"/>
      <c r="TQ637" s="33"/>
      <c r="TR637" s="33"/>
      <c r="TS637" s="33"/>
      <c r="TT637" s="33"/>
      <c r="TU637" s="33"/>
      <c r="TV637" s="33"/>
      <c r="TW637" s="33"/>
      <c r="TX637" s="33"/>
      <c r="TY637" s="33"/>
      <c r="TZ637" s="33"/>
      <c r="UA637" s="33"/>
      <c r="UB637" s="33"/>
      <c r="UC637" s="33"/>
      <c r="UD637" s="33"/>
      <c r="UE637" s="33"/>
      <c r="UF637" s="33"/>
      <c r="UG637" s="33"/>
      <c r="UH637" s="33"/>
      <c r="UI637" s="33"/>
      <c r="UJ637" s="33"/>
      <c r="UK637" s="33"/>
      <c r="UL637" s="33"/>
    </row>
    <row r="638" spans="1:558" s="13" customFormat="1" x14ac:dyDescent="0.25">
      <c r="A638" s="54">
        <v>632</v>
      </c>
      <c r="B638" s="24" t="s">
        <v>630</v>
      </c>
      <c r="C638" s="54" t="s">
        <v>912</v>
      </c>
      <c r="D638" s="80" t="s">
        <v>358</v>
      </c>
      <c r="E638" s="80" t="s">
        <v>150</v>
      </c>
      <c r="F638" s="86" t="s">
        <v>921</v>
      </c>
      <c r="G638" s="35">
        <v>70000</v>
      </c>
      <c r="H638" s="102">
        <v>5368.48</v>
      </c>
      <c r="I638" s="25">
        <v>25</v>
      </c>
      <c r="J638" s="97">
        <v>2009</v>
      </c>
      <c r="K638" s="63">
        <f t="shared" si="75"/>
        <v>4970</v>
      </c>
      <c r="L638" s="36">
        <f t="shared" si="76"/>
        <v>770.00000000000011</v>
      </c>
      <c r="M638" s="73">
        <v>2128</v>
      </c>
      <c r="N638" s="35">
        <f t="shared" si="77"/>
        <v>4963</v>
      </c>
      <c r="O638" s="35"/>
      <c r="P638" s="35">
        <f t="shared" si="78"/>
        <v>4137</v>
      </c>
      <c r="Q638" s="25">
        <f t="shared" si="79"/>
        <v>9530.48</v>
      </c>
      <c r="R638" s="35">
        <f t="shared" si="80"/>
        <v>10703</v>
      </c>
      <c r="S638" s="35">
        <f t="shared" si="74"/>
        <v>60469.520000000004</v>
      </c>
      <c r="T638" s="37" t="s">
        <v>44</v>
      </c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  <c r="LD638" s="33"/>
      <c r="LE638" s="33"/>
      <c r="LF638" s="33"/>
      <c r="LG638" s="33"/>
      <c r="LH638" s="33"/>
      <c r="LI638" s="33"/>
      <c r="LJ638" s="33"/>
      <c r="LK638" s="33"/>
      <c r="LL638" s="33"/>
      <c r="LM638" s="33"/>
      <c r="LN638" s="33"/>
      <c r="LO638" s="33"/>
      <c r="LP638" s="33"/>
      <c r="LQ638" s="33"/>
      <c r="LR638" s="33"/>
      <c r="LS638" s="33"/>
      <c r="LT638" s="33"/>
      <c r="LU638" s="33"/>
      <c r="LV638" s="33"/>
      <c r="LW638" s="33"/>
      <c r="LX638" s="33"/>
      <c r="LY638" s="33"/>
      <c r="LZ638" s="33"/>
      <c r="MA638" s="33"/>
      <c r="MB638" s="33"/>
      <c r="MC638" s="33"/>
      <c r="MD638" s="33"/>
      <c r="ME638" s="33"/>
      <c r="MF638" s="33"/>
      <c r="MG638" s="33"/>
      <c r="MH638" s="33"/>
      <c r="MI638" s="33"/>
      <c r="MJ638" s="33"/>
      <c r="MK638" s="33"/>
      <c r="ML638" s="33"/>
      <c r="MM638" s="33"/>
      <c r="MN638" s="33"/>
      <c r="MO638" s="33"/>
      <c r="MP638" s="33"/>
      <c r="MQ638" s="33"/>
      <c r="MR638" s="33"/>
      <c r="MS638" s="33"/>
      <c r="MT638" s="33"/>
      <c r="MU638" s="33"/>
      <c r="MV638" s="33"/>
      <c r="MW638" s="33"/>
      <c r="MX638" s="33"/>
      <c r="MY638" s="33"/>
      <c r="MZ638" s="33"/>
      <c r="NA638" s="33"/>
      <c r="NB638" s="33"/>
      <c r="NC638" s="33"/>
      <c r="ND638" s="33"/>
      <c r="NE638" s="33"/>
      <c r="NF638" s="33"/>
      <c r="NG638" s="33"/>
      <c r="NH638" s="33"/>
      <c r="NI638" s="33"/>
      <c r="NJ638" s="33"/>
      <c r="NK638" s="33"/>
      <c r="NL638" s="33"/>
      <c r="NM638" s="33"/>
      <c r="NN638" s="33"/>
      <c r="NO638" s="33"/>
      <c r="NP638" s="33"/>
      <c r="NQ638" s="33"/>
      <c r="NR638" s="33"/>
      <c r="NS638" s="33"/>
      <c r="NT638" s="33"/>
      <c r="NU638" s="33"/>
      <c r="NV638" s="33"/>
      <c r="NW638" s="33"/>
      <c r="NX638" s="33"/>
      <c r="NY638" s="33"/>
      <c r="NZ638" s="33"/>
      <c r="OA638" s="33"/>
      <c r="OB638" s="33"/>
      <c r="OC638" s="33"/>
      <c r="OD638" s="33"/>
      <c r="OE638" s="33"/>
      <c r="OF638" s="33"/>
      <c r="OG638" s="33"/>
      <c r="OH638" s="33"/>
      <c r="OI638" s="33"/>
      <c r="OJ638" s="33"/>
      <c r="OK638" s="33"/>
      <c r="OL638" s="33"/>
      <c r="OM638" s="33"/>
      <c r="ON638" s="33"/>
      <c r="OO638" s="33"/>
      <c r="OP638" s="33"/>
      <c r="OQ638" s="33"/>
      <c r="OR638" s="33"/>
      <c r="OS638" s="33"/>
      <c r="OT638" s="33"/>
      <c r="OU638" s="33"/>
      <c r="OV638" s="33"/>
      <c r="OW638" s="33"/>
      <c r="OX638" s="33"/>
      <c r="OY638" s="33"/>
      <c r="OZ638" s="33"/>
      <c r="PA638" s="33"/>
      <c r="PB638" s="33"/>
      <c r="PC638" s="33"/>
      <c r="PD638" s="33"/>
      <c r="PE638" s="33"/>
      <c r="PF638" s="33"/>
      <c r="PG638" s="33"/>
      <c r="PH638" s="33"/>
      <c r="PI638" s="33"/>
      <c r="PJ638" s="33"/>
      <c r="PK638" s="33"/>
      <c r="PL638" s="33"/>
      <c r="PM638" s="33"/>
      <c r="PN638" s="33"/>
      <c r="PO638" s="33"/>
      <c r="PP638" s="33"/>
      <c r="PQ638" s="33"/>
      <c r="PR638" s="33"/>
      <c r="PS638" s="33"/>
      <c r="PT638" s="33"/>
      <c r="PU638" s="33"/>
      <c r="PV638" s="33"/>
      <c r="PW638" s="33"/>
      <c r="PX638" s="33"/>
      <c r="PY638" s="33"/>
      <c r="PZ638" s="33"/>
      <c r="QA638" s="33"/>
      <c r="QB638" s="33"/>
      <c r="QC638" s="33"/>
      <c r="QD638" s="33"/>
      <c r="QE638" s="33"/>
      <c r="QF638" s="33"/>
      <c r="QG638" s="33"/>
      <c r="QH638" s="33"/>
      <c r="QI638" s="33"/>
      <c r="QJ638" s="33"/>
      <c r="QK638" s="33"/>
      <c r="QL638" s="33"/>
      <c r="QM638" s="33"/>
      <c r="QN638" s="33"/>
      <c r="QO638" s="33"/>
      <c r="QP638" s="33"/>
      <c r="QQ638" s="33"/>
      <c r="QR638" s="33"/>
      <c r="QS638" s="33"/>
      <c r="QT638" s="33"/>
      <c r="QU638" s="33"/>
      <c r="QV638" s="33"/>
      <c r="QW638" s="33"/>
      <c r="QX638" s="33"/>
      <c r="QY638" s="33"/>
      <c r="QZ638" s="33"/>
      <c r="RA638" s="33"/>
      <c r="RB638" s="33"/>
      <c r="RC638" s="33"/>
      <c r="RD638" s="33"/>
      <c r="RE638" s="33"/>
      <c r="RF638" s="33"/>
      <c r="RG638" s="33"/>
      <c r="RH638" s="33"/>
      <c r="RI638" s="33"/>
      <c r="RJ638" s="33"/>
      <c r="RK638" s="33"/>
      <c r="RL638" s="33"/>
      <c r="RM638" s="33"/>
      <c r="RN638" s="33"/>
      <c r="RO638" s="33"/>
      <c r="RP638" s="33"/>
      <c r="RQ638" s="33"/>
      <c r="RR638" s="33"/>
      <c r="RS638" s="33"/>
      <c r="RT638" s="33"/>
      <c r="RU638" s="33"/>
      <c r="RV638" s="33"/>
      <c r="RW638" s="33"/>
      <c r="RX638" s="33"/>
      <c r="RY638" s="33"/>
      <c r="RZ638" s="33"/>
      <c r="SA638" s="33"/>
      <c r="SB638" s="33"/>
      <c r="SC638" s="33"/>
      <c r="SD638" s="33"/>
      <c r="SE638" s="33"/>
      <c r="SF638" s="33"/>
      <c r="SG638" s="33"/>
      <c r="SH638" s="33"/>
      <c r="SI638" s="33"/>
      <c r="SJ638" s="33"/>
      <c r="SK638" s="33"/>
      <c r="SL638" s="33"/>
      <c r="SM638" s="33"/>
      <c r="SN638" s="33"/>
      <c r="SO638" s="33"/>
      <c r="SP638" s="33"/>
      <c r="SQ638" s="33"/>
      <c r="SR638" s="33"/>
      <c r="SS638" s="33"/>
      <c r="ST638" s="33"/>
      <c r="SU638" s="33"/>
      <c r="SV638" s="33"/>
      <c r="SW638" s="33"/>
      <c r="SX638" s="33"/>
      <c r="SY638" s="33"/>
      <c r="SZ638" s="33"/>
      <c r="TA638" s="33"/>
      <c r="TB638" s="33"/>
      <c r="TC638" s="33"/>
      <c r="TD638" s="33"/>
      <c r="TE638" s="33"/>
      <c r="TF638" s="33"/>
      <c r="TG638" s="33"/>
      <c r="TH638" s="33"/>
      <c r="TI638" s="33"/>
      <c r="TJ638" s="33"/>
      <c r="TK638" s="33"/>
      <c r="TL638" s="33"/>
      <c r="TM638" s="33"/>
      <c r="TN638" s="33"/>
      <c r="TO638" s="33"/>
      <c r="TP638" s="33"/>
      <c r="TQ638" s="33"/>
      <c r="TR638" s="33"/>
      <c r="TS638" s="33"/>
      <c r="TT638" s="33"/>
      <c r="TU638" s="33"/>
      <c r="TV638" s="33"/>
      <c r="TW638" s="33"/>
      <c r="TX638" s="33"/>
      <c r="TY638" s="33"/>
      <c r="TZ638" s="33"/>
      <c r="UA638" s="33"/>
      <c r="UB638" s="33"/>
      <c r="UC638" s="33"/>
      <c r="UD638" s="33"/>
      <c r="UE638" s="33"/>
      <c r="UF638" s="33"/>
      <c r="UG638" s="33"/>
      <c r="UH638" s="33"/>
      <c r="UI638" s="33"/>
      <c r="UJ638" s="33"/>
      <c r="UK638" s="33"/>
      <c r="UL638" s="33"/>
    </row>
    <row r="639" spans="1:558" s="13" customFormat="1" x14ac:dyDescent="0.25">
      <c r="A639" s="54">
        <v>633</v>
      </c>
      <c r="B639" s="24" t="s">
        <v>634</v>
      </c>
      <c r="C639" s="54" t="s">
        <v>913</v>
      </c>
      <c r="D639" s="80" t="s">
        <v>358</v>
      </c>
      <c r="E639" s="80" t="s">
        <v>150</v>
      </c>
      <c r="F639" s="86" t="s">
        <v>921</v>
      </c>
      <c r="G639" s="35">
        <v>70000</v>
      </c>
      <c r="H639" s="102">
        <v>5368.48</v>
      </c>
      <c r="I639" s="25">
        <v>25</v>
      </c>
      <c r="J639" s="97">
        <v>2009</v>
      </c>
      <c r="K639" s="63">
        <f t="shared" si="75"/>
        <v>4970</v>
      </c>
      <c r="L639" s="36">
        <f t="shared" si="76"/>
        <v>770.00000000000011</v>
      </c>
      <c r="M639" s="73">
        <v>2128</v>
      </c>
      <c r="N639" s="35">
        <f t="shared" si="77"/>
        <v>4963</v>
      </c>
      <c r="O639" s="35"/>
      <c r="P639" s="35">
        <f t="shared" si="78"/>
        <v>4137</v>
      </c>
      <c r="Q639" s="25">
        <f t="shared" si="79"/>
        <v>9530.48</v>
      </c>
      <c r="R639" s="35">
        <f t="shared" si="80"/>
        <v>10703</v>
      </c>
      <c r="S639" s="35">
        <f t="shared" si="74"/>
        <v>60469.520000000004</v>
      </c>
      <c r="T639" s="37" t="s">
        <v>44</v>
      </c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  <c r="LD639" s="33"/>
      <c r="LE639" s="33"/>
      <c r="LF639" s="33"/>
      <c r="LG639" s="33"/>
      <c r="LH639" s="33"/>
      <c r="LI639" s="33"/>
      <c r="LJ639" s="33"/>
      <c r="LK639" s="33"/>
      <c r="LL639" s="33"/>
      <c r="LM639" s="33"/>
      <c r="LN639" s="33"/>
      <c r="LO639" s="33"/>
      <c r="LP639" s="33"/>
      <c r="LQ639" s="33"/>
      <c r="LR639" s="33"/>
      <c r="LS639" s="33"/>
      <c r="LT639" s="33"/>
      <c r="LU639" s="33"/>
      <c r="LV639" s="33"/>
      <c r="LW639" s="33"/>
      <c r="LX639" s="33"/>
      <c r="LY639" s="33"/>
      <c r="LZ639" s="33"/>
      <c r="MA639" s="33"/>
      <c r="MB639" s="33"/>
      <c r="MC639" s="33"/>
      <c r="MD639" s="33"/>
      <c r="ME639" s="33"/>
      <c r="MF639" s="33"/>
      <c r="MG639" s="33"/>
      <c r="MH639" s="33"/>
      <c r="MI639" s="33"/>
      <c r="MJ639" s="33"/>
      <c r="MK639" s="33"/>
      <c r="ML639" s="33"/>
      <c r="MM639" s="33"/>
      <c r="MN639" s="33"/>
      <c r="MO639" s="33"/>
      <c r="MP639" s="33"/>
      <c r="MQ639" s="33"/>
      <c r="MR639" s="33"/>
      <c r="MS639" s="33"/>
      <c r="MT639" s="33"/>
      <c r="MU639" s="33"/>
      <c r="MV639" s="33"/>
      <c r="MW639" s="33"/>
      <c r="MX639" s="33"/>
      <c r="MY639" s="33"/>
      <c r="MZ639" s="33"/>
      <c r="NA639" s="33"/>
      <c r="NB639" s="33"/>
      <c r="NC639" s="33"/>
      <c r="ND639" s="33"/>
      <c r="NE639" s="33"/>
      <c r="NF639" s="33"/>
      <c r="NG639" s="33"/>
      <c r="NH639" s="33"/>
      <c r="NI639" s="33"/>
      <c r="NJ639" s="33"/>
      <c r="NK639" s="33"/>
      <c r="NL639" s="33"/>
      <c r="NM639" s="33"/>
      <c r="NN639" s="33"/>
      <c r="NO639" s="33"/>
      <c r="NP639" s="33"/>
      <c r="NQ639" s="33"/>
      <c r="NR639" s="33"/>
      <c r="NS639" s="33"/>
      <c r="NT639" s="33"/>
      <c r="NU639" s="33"/>
      <c r="NV639" s="33"/>
      <c r="NW639" s="33"/>
      <c r="NX639" s="33"/>
      <c r="NY639" s="33"/>
      <c r="NZ639" s="33"/>
      <c r="OA639" s="33"/>
      <c r="OB639" s="33"/>
      <c r="OC639" s="33"/>
      <c r="OD639" s="33"/>
      <c r="OE639" s="33"/>
      <c r="OF639" s="33"/>
      <c r="OG639" s="33"/>
      <c r="OH639" s="33"/>
      <c r="OI639" s="33"/>
      <c r="OJ639" s="33"/>
      <c r="OK639" s="33"/>
      <c r="OL639" s="33"/>
      <c r="OM639" s="33"/>
      <c r="ON639" s="33"/>
      <c r="OO639" s="33"/>
      <c r="OP639" s="33"/>
      <c r="OQ639" s="33"/>
      <c r="OR639" s="33"/>
      <c r="OS639" s="33"/>
      <c r="OT639" s="33"/>
      <c r="OU639" s="33"/>
      <c r="OV639" s="33"/>
      <c r="OW639" s="33"/>
      <c r="OX639" s="33"/>
      <c r="OY639" s="33"/>
      <c r="OZ639" s="33"/>
      <c r="PA639" s="33"/>
      <c r="PB639" s="33"/>
      <c r="PC639" s="33"/>
      <c r="PD639" s="33"/>
      <c r="PE639" s="33"/>
      <c r="PF639" s="33"/>
      <c r="PG639" s="33"/>
      <c r="PH639" s="33"/>
      <c r="PI639" s="33"/>
      <c r="PJ639" s="33"/>
      <c r="PK639" s="33"/>
      <c r="PL639" s="33"/>
      <c r="PM639" s="33"/>
      <c r="PN639" s="33"/>
      <c r="PO639" s="33"/>
      <c r="PP639" s="33"/>
      <c r="PQ639" s="33"/>
      <c r="PR639" s="33"/>
      <c r="PS639" s="33"/>
      <c r="PT639" s="33"/>
      <c r="PU639" s="33"/>
      <c r="PV639" s="33"/>
      <c r="PW639" s="33"/>
      <c r="PX639" s="33"/>
      <c r="PY639" s="33"/>
      <c r="PZ639" s="33"/>
      <c r="QA639" s="33"/>
      <c r="QB639" s="33"/>
      <c r="QC639" s="33"/>
      <c r="QD639" s="33"/>
      <c r="QE639" s="33"/>
      <c r="QF639" s="33"/>
      <c r="QG639" s="33"/>
      <c r="QH639" s="33"/>
      <c r="QI639" s="33"/>
      <c r="QJ639" s="33"/>
      <c r="QK639" s="33"/>
      <c r="QL639" s="33"/>
      <c r="QM639" s="33"/>
      <c r="QN639" s="33"/>
      <c r="QO639" s="33"/>
      <c r="QP639" s="33"/>
      <c r="QQ639" s="33"/>
      <c r="QR639" s="33"/>
      <c r="QS639" s="33"/>
      <c r="QT639" s="33"/>
      <c r="QU639" s="33"/>
      <c r="QV639" s="33"/>
      <c r="QW639" s="33"/>
      <c r="QX639" s="33"/>
      <c r="QY639" s="33"/>
      <c r="QZ639" s="33"/>
      <c r="RA639" s="33"/>
      <c r="RB639" s="33"/>
      <c r="RC639" s="33"/>
      <c r="RD639" s="33"/>
      <c r="RE639" s="33"/>
      <c r="RF639" s="33"/>
      <c r="RG639" s="33"/>
      <c r="RH639" s="33"/>
      <c r="RI639" s="33"/>
      <c r="RJ639" s="33"/>
      <c r="RK639" s="33"/>
      <c r="RL639" s="33"/>
      <c r="RM639" s="33"/>
      <c r="RN639" s="33"/>
      <c r="RO639" s="33"/>
      <c r="RP639" s="33"/>
      <c r="RQ639" s="33"/>
      <c r="RR639" s="33"/>
      <c r="RS639" s="33"/>
      <c r="RT639" s="33"/>
      <c r="RU639" s="33"/>
      <c r="RV639" s="33"/>
      <c r="RW639" s="33"/>
      <c r="RX639" s="33"/>
      <c r="RY639" s="33"/>
      <c r="RZ639" s="33"/>
      <c r="SA639" s="33"/>
      <c r="SB639" s="33"/>
      <c r="SC639" s="33"/>
      <c r="SD639" s="33"/>
      <c r="SE639" s="33"/>
      <c r="SF639" s="33"/>
      <c r="SG639" s="33"/>
      <c r="SH639" s="33"/>
      <c r="SI639" s="33"/>
      <c r="SJ639" s="33"/>
      <c r="SK639" s="33"/>
      <c r="SL639" s="33"/>
      <c r="SM639" s="33"/>
      <c r="SN639" s="33"/>
      <c r="SO639" s="33"/>
      <c r="SP639" s="33"/>
      <c r="SQ639" s="33"/>
      <c r="SR639" s="33"/>
      <c r="SS639" s="33"/>
      <c r="ST639" s="33"/>
      <c r="SU639" s="33"/>
      <c r="SV639" s="33"/>
      <c r="SW639" s="33"/>
      <c r="SX639" s="33"/>
      <c r="SY639" s="33"/>
      <c r="SZ639" s="33"/>
      <c r="TA639" s="33"/>
      <c r="TB639" s="33"/>
      <c r="TC639" s="33"/>
      <c r="TD639" s="33"/>
      <c r="TE639" s="33"/>
      <c r="TF639" s="33"/>
      <c r="TG639" s="33"/>
      <c r="TH639" s="33"/>
      <c r="TI639" s="33"/>
      <c r="TJ639" s="33"/>
      <c r="TK639" s="33"/>
      <c r="TL639" s="33"/>
      <c r="TM639" s="33"/>
      <c r="TN639" s="33"/>
      <c r="TO639" s="33"/>
      <c r="TP639" s="33"/>
      <c r="TQ639" s="33"/>
      <c r="TR639" s="33"/>
      <c r="TS639" s="33"/>
      <c r="TT639" s="33"/>
      <c r="TU639" s="33"/>
      <c r="TV639" s="33"/>
      <c r="TW639" s="33"/>
      <c r="TX639" s="33"/>
      <c r="TY639" s="33"/>
      <c r="TZ639" s="33"/>
      <c r="UA639" s="33"/>
      <c r="UB639" s="33"/>
      <c r="UC639" s="33"/>
      <c r="UD639" s="33"/>
      <c r="UE639" s="33"/>
      <c r="UF639" s="33"/>
      <c r="UG639" s="33"/>
      <c r="UH639" s="33"/>
      <c r="UI639" s="33"/>
      <c r="UJ639" s="33"/>
      <c r="UK639" s="33"/>
      <c r="UL639" s="33"/>
    </row>
    <row r="640" spans="1:558" s="13" customFormat="1" x14ac:dyDescent="0.25">
      <c r="A640" s="54">
        <v>634</v>
      </c>
      <c r="B640" s="24" t="s">
        <v>635</v>
      </c>
      <c r="C640" s="54" t="s">
        <v>913</v>
      </c>
      <c r="D640" s="80" t="s">
        <v>358</v>
      </c>
      <c r="E640" s="80" t="s">
        <v>150</v>
      </c>
      <c r="F640" s="86" t="s">
        <v>921</v>
      </c>
      <c r="G640" s="35">
        <v>70000</v>
      </c>
      <c r="H640" s="97">
        <v>5025.38</v>
      </c>
      <c r="I640" s="25">
        <v>25</v>
      </c>
      <c r="J640" s="97">
        <v>2009</v>
      </c>
      <c r="K640" s="63">
        <f t="shared" si="75"/>
        <v>4970</v>
      </c>
      <c r="L640" s="36">
        <f t="shared" si="76"/>
        <v>770.00000000000011</v>
      </c>
      <c r="M640" s="73">
        <v>2128</v>
      </c>
      <c r="N640" s="35">
        <f t="shared" si="77"/>
        <v>4963</v>
      </c>
      <c r="O640" s="35"/>
      <c r="P640" s="35">
        <f t="shared" si="78"/>
        <v>4137</v>
      </c>
      <c r="Q640" s="25">
        <f t="shared" si="79"/>
        <v>9187.380000000001</v>
      </c>
      <c r="R640" s="35">
        <f t="shared" si="80"/>
        <v>10703</v>
      </c>
      <c r="S640" s="35">
        <f t="shared" si="74"/>
        <v>60812.619999999995</v>
      </c>
      <c r="T640" s="37" t="s">
        <v>44</v>
      </c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  <c r="LD640" s="33"/>
      <c r="LE640" s="33"/>
      <c r="LF640" s="33"/>
      <c r="LG640" s="33"/>
      <c r="LH640" s="33"/>
      <c r="LI640" s="33"/>
      <c r="LJ640" s="33"/>
      <c r="LK640" s="33"/>
      <c r="LL640" s="33"/>
      <c r="LM640" s="33"/>
      <c r="LN640" s="33"/>
      <c r="LO640" s="33"/>
      <c r="LP640" s="33"/>
      <c r="LQ640" s="33"/>
      <c r="LR640" s="33"/>
      <c r="LS640" s="33"/>
      <c r="LT640" s="33"/>
      <c r="LU640" s="33"/>
      <c r="LV640" s="33"/>
      <c r="LW640" s="33"/>
      <c r="LX640" s="33"/>
      <c r="LY640" s="33"/>
      <c r="LZ640" s="33"/>
      <c r="MA640" s="33"/>
      <c r="MB640" s="33"/>
      <c r="MC640" s="33"/>
      <c r="MD640" s="33"/>
      <c r="ME640" s="33"/>
      <c r="MF640" s="33"/>
      <c r="MG640" s="33"/>
      <c r="MH640" s="33"/>
      <c r="MI640" s="33"/>
      <c r="MJ640" s="33"/>
      <c r="MK640" s="33"/>
      <c r="ML640" s="33"/>
      <c r="MM640" s="33"/>
      <c r="MN640" s="33"/>
      <c r="MO640" s="33"/>
      <c r="MP640" s="33"/>
      <c r="MQ640" s="33"/>
      <c r="MR640" s="33"/>
      <c r="MS640" s="33"/>
      <c r="MT640" s="33"/>
      <c r="MU640" s="33"/>
      <c r="MV640" s="33"/>
      <c r="MW640" s="33"/>
      <c r="MX640" s="33"/>
      <c r="MY640" s="33"/>
      <c r="MZ640" s="33"/>
      <c r="NA640" s="33"/>
      <c r="NB640" s="33"/>
      <c r="NC640" s="33"/>
      <c r="ND640" s="33"/>
      <c r="NE640" s="33"/>
      <c r="NF640" s="33"/>
      <c r="NG640" s="33"/>
      <c r="NH640" s="33"/>
      <c r="NI640" s="33"/>
      <c r="NJ640" s="33"/>
      <c r="NK640" s="33"/>
      <c r="NL640" s="33"/>
      <c r="NM640" s="33"/>
      <c r="NN640" s="33"/>
      <c r="NO640" s="33"/>
      <c r="NP640" s="33"/>
      <c r="NQ640" s="33"/>
      <c r="NR640" s="33"/>
      <c r="NS640" s="33"/>
      <c r="NT640" s="33"/>
      <c r="NU640" s="33"/>
      <c r="NV640" s="33"/>
      <c r="NW640" s="33"/>
      <c r="NX640" s="33"/>
      <c r="NY640" s="33"/>
      <c r="NZ640" s="33"/>
      <c r="OA640" s="33"/>
      <c r="OB640" s="33"/>
      <c r="OC640" s="33"/>
      <c r="OD640" s="33"/>
      <c r="OE640" s="33"/>
      <c r="OF640" s="33"/>
      <c r="OG640" s="33"/>
      <c r="OH640" s="33"/>
      <c r="OI640" s="33"/>
      <c r="OJ640" s="33"/>
      <c r="OK640" s="33"/>
      <c r="OL640" s="33"/>
      <c r="OM640" s="33"/>
      <c r="ON640" s="33"/>
      <c r="OO640" s="33"/>
      <c r="OP640" s="33"/>
      <c r="OQ640" s="33"/>
      <c r="OR640" s="33"/>
      <c r="OS640" s="33"/>
      <c r="OT640" s="33"/>
      <c r="OU640" s="33"/>
      <c r="OV640" s="33"/>
      <c r="OW640" s="33"/>
      <c r="OX640" s="33"/>
      <c r="OY640" s="33"/>
      <c r="OZ640" s="33"/>
      <c r="PA640" s="33"/>
      <c r="PB640" s="33"/>
      <c r="PC640" s="33"/>
      <c r="PD640" s="33"/>
      <c r="PE640" s="33"/>
      <c r="PF640" s="33"/>
      <c r="PG640" s="33"/>
      <c r="PH640" s="33"/>
      <c r="PI640" s="33"/>
      <c r="PJ640" s="33"/>
      <c r="PK640" s="33"/>
      <c r="PL640" s="33"/>
      <c r="PM640" s="33"/>
      <c r="PN640" s="33"/>
      <c r="PO640" s="33"/>
      <c r="PP640" s="33"/>
      <c r="PQ640" s="33"/>
      <c r="PR640" s="33"/>
      <c r="PS640" s="33"/>
      <c r="PT640" s="33"/>
      <c r="PU640" s="33"/>
      <c r="PV640" s="33"/>
      <c r="PW640" s="33"/>
      <c r="PX640" s="33"/>
      <c r="PY640" s="33"/>
      <c r="PZ640" s="33"/>
      <c r="QA640" s="33"/>
      <c r="QB640" s="33"/>
      <c r="QC640" s="33"/>
      <c r="QD640" s="33"/>
      <c r="QE640" s="33"/>
      <c r="QF640" s="33"/>
      <c r="QG640" s="33"/>
      <c r="QH640" s="33"/>
      <c r="QI640" s="33"/>
      <c r="QJ640" s="33"/>
      <c r="QK640" s="33"/>
      <c r="QL640" s="33"/>
      <c r="QM640" s="33"/>
      <c r="QN640" s="33"/>
      <c r="QO640" s="33"/>
      <c r="QP640" s="33"/>
      <c r="QQ640" s="33"/>
      <c r="QR640" s="33"/>
      <c r="QS640" s="33"/>
      <c r="QT640" s="33"/>
      <c r="QU640" s="33"/>
      <c r="QV640" s="33"/>
      <c r="QW640" s="33"/>
      <c r="QX640" s="33"/>
      <c r="QY640" s="33"/>
      <c r="QZ640" s="33"/>
      <c r="RA640" s="33"/>
      <c r="RB640" s="33"/>
      <c r="RC640" s="33"/>
      <c r="RD640" s="33"/>
      <c r="RE640" s="33"/>
      <c r="RF640" s="33"/>
      <c r="RG640" s="33"/>
      <c r="RH640" s="33"/>
      <c r="RI640" s="33"/>
      <c r="RJ640" s="33"/>
      <c r="RK640" s="33"/>
      <c r="RL640" s="33"/>
      <c r="RM640" s="33"/>
      <c r="RN640" s="33"/>
      <c r="RO640" s="33"/>
      <c r="RP640" s="33"/>
      <c r="RQ640" s="33"/>
      <c r="RR640" s="33"/>
      <c r="RS640" s="33"/>
      <c r="RT640" s="33"/>
      <c r="RU640" s="33"/>
      <c r="RV640" s="33"/>
      <c r="RW640" s="33"/>
      <c r="RX640" s="33"/>
      <c r="RY640" s="33"/>
      <c r="RZ640" s="33"/>
      <c r="SA640" s="33"/>
      <c r="SB640" s="33"/>
      <c r="SC640" s="33"/>
      <c r="SD640" s="33"/>
      <c r="SE640" s="33"/>
      <c r="SF640" s="33"/>
      <c r="SG640" s="33"/>
      <c r="SH640" s="33"/>
      <c r="SI640" s="33"/>
      <c r="SJ640" s="33"/>
      <c r="SK640" s="33"/>
      <c r="SL640" s="33"/>
      <c r="SM640" s="33"/>
      <c r="SN640" s="33"/>
      <c r="SO640" s="33"/>
      <c r="SP640" s="33"/>
      <c r="SQ640" s="33"/>
      <c r="SR640" s="33"/>
      <c r="SS640" s="33"/>
      <c r="ST640" s="33"/>
      <c r="SU640" s="33"/>
      <c r="SV640" s="33"/>
      <c r="SW640" s="33"/>
      <c r="SX640" s="33"/>
      <c r="SY640" s="33"/>
      <c r="SZ640" s="33"/>
      <c r="TA640" s="33"/>
      <c r="TB640" s="33"/>
      <c r="TC640" s="33"/>
      <c r="TD640" s="33"/>
      <c r="TE640" s="33"/>
      <c r="TF640" s="33"/>
      <c r="TG640" s="33"/>
      <c r="TH640" s="33"/>
      <c r="TI640" s="33"/>
      <c r="TJ640" s="33"/>
      <c r="TK640" s="33"/>
      <c r="TL640" s="33"/>
      <c r="TM640" s="33"/>
      <c r="TN640" s="33"/>
      <c r="TO640" s="33"/>
      <c r="TP640" s="33"/>
      <c r="TQ640" s="33"/>
      <c r="TR640" s="33"/>
      <c r="TS640" s="33"/>
      <c r="TT640" s="33"/>
      <c r="TU640" s="33"/>
      <c r="TV640" s="33"/>
      <c r="TW640" s="33"/>
      <c r="TX640" s="33"/>
      <c r="TY640" s="33"/>
      <c r="TZ640" s="33"/>
      <c r="UA640" s="33"/>
      <c r="UB640" s="33"/>
      <c r="UC640" s="33"/>
      <c r="UD640" s="33"/>
      <c r="UE640" s="33"/>
      <c r="UF640" s="33"/>
      <c r="UG640" s="33"/>
      <c r="UH640" s="33"/>
      <c r="UI640" s="33"/>
      <c r="UJ640" s="33"/>
      <c r="UK640" s="33"/>
      <c r="UL640" s="33"/>
    </row>
    <row r="641" spans="1:558" s="13" customFormat="1" x14ac:dyDescent="0.25">
      <c r="A641" s="54">
        <v>635</v>
      </c>
      <c r="B641" s="24" t="s">
        <v>949</v>
      </c>
      <c r="C641" s="54" t="s">
        <v>913</v>
      </c>
      <c r="D641" s="80" t="s">
        <v>358</v>
      </c>
      <c r="E641" s="80" t="s">
        <v>950</v>
      </c>
      <c r="F641" s="86" t="s">
        <v>916</v>
      </c>
      <c r="G641" s="35">
        <v>46000</v>
      </c>
      <c r="H641" s="102">
        <v>1032.1400000000001</v>
      </c>
      <c r="I641" s="25">
        <v>25</v>
      </c>
      <c r="J641" s="97">
        <v>1320.2</v>
      </c>
      <c r="K641" s="63">
        <f t="shared" si="75"/>
        <v>3265.9999999999995</v>
      </c>
      <c r="L641" s="36">
        <f t="shared" si="76"/>
        <v>506.00000000000006</v>
      </c>
      <c r="M641" s="73">
        <v>1398.4</v>
      </c>
      <c r="N641" s="35">
        <f t="shared" si="77"/>
        <v>3261.4</v>
      </c>
      <c r="O641" s="35"/>
      <c r="P641" s="35">
        <f t="shared" si="78"/>
        <v>2718.6000000000004</v>
      </c>
      <c r="Q641" s="25">
        <f t="shared" si="79"/>
        <v>3775.7400000000002</v>
      </c>
      <c r="R641" s="25">
        <f t="shared" si="80"/>
        <v>7033.4</v>
      </c>
      <c r="S641" s="25">
        <f t="shared" si="74"/>
        <v>42224.26</v>
      </c>
      <c r="T641" s="37" t="s">
        <v>44</v>
      </c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  <c r="LD641" s="33"/>
      <c r="LE641" s="33"/>
      <c r="LF641" s="33"/>
      <c r="LG641" s="33"/>
      <c r="LH641" s="33"/>
      <c r="LI641" s="33"/>
      <c r="LJ641" s="33"/>
      <c r="LK641" s="33"/>
      <c r="LL641" s="33"/>
      <c r="LM641" s="33"/>
      <c r="LN641" s="33"/>
      <c r="LO641" s="33"/>
      <c r="LP641" s="33"/>
      <c r="LQ641" s="33"/>
      <c r="LR641" s="33"/>
      <c r="LS641" s="33"/>
      <c r="LT641" s="33"/>
      <c r="LU641" s="33"/>
      <c r="LV641" s="33"/>
      <c r="LW641" s="33"/>
      <c r="LX641" s="33"/>
      <c r="LY641" s="33"/>
      <c r="LZ641" s="33"/>
      <c r="MA641" s="33"/>
      <c r="MB641" s="33"/>
      <c r="MC641" s="33"/>
      <c r="MD641" s="33"/>
      <c r="ME641" s="33"/>
      <c r="MF641" s="33"/>
      <c r="MG641" s="33"/>
      <c r="MH641" s="33"/>
      <c r="MI641" s="33"/>
      <c r="MJ641" s="33"/>
      <c r="MK641" s="33"/>
      <c r="ML641" s="33"/>
      <c r="MM641" s="33"/>
      <c r="MN641" s="33"/>
      <c r="MO641" s="33"/>
      <c r="MP641" s="33"/>
      <c r="MQ641" s="33"/>
      <c r="MR641" s="33"/>
      <c r="MS641" s="33"/>
      <c r="MT641" s="33"/>
      <c r="MU641" s="33"/>
      <c r="MV641" s="33"/>
      <c r="MW641" s="33"/>
      <c r="MX641" s="33"/>
      <c r="MY641" s="33"/>
      <c r="MZ641" s="33"/>
      <c r="NA641" s="33"/>
      <c r="NB641" s="33"/>
      <c r="NC641" s="33"/>
      <c r="ND641" s="33"/>
      <c r="NE641" s="33"/>
      <c r="NF641" s="33"/>
      <c r="NG641" s="33"/>
      <c r="NH641" s="33"/>
      <c r="NI641" s="33"/>
      <c r="NJ641" s="33"/>
      <c r="NK641" s="33"/>
      <c r="NL641" s="33"/>
      <c r="NM641" s="33"/>
      <c r="NN641" s="33"/>
      <c r="NO641" s="33"/>
      <c r="NP641" s="33"/>
      <c r="NQ641" s="33"/>
      <c r="NR641" s="33"/>
      <c r="NS641" s="33"/>
      <c r="NT641" s="33"/>
      <c r="NU641" s="33"/>
      <c r="NV641" s="33"/>
      <c r="NW641" s="33"/>
      <c r="NX641" s="33"/>
      <c r="NY641" s="33"/>
      <c r="NZ641" s="33"/>
      <c r="OA641" s="33"/>
      <c r="OB641" s="33"/>
      <c r="OC641" s="33"/>
      <c r="OD641" s="33"/>
      <c r="OE641" s="33"/>
      <c r="OF641" s="33"/>
      <c r="OG641" s="33"/>
      <c r="OH641" s="33"/>
      <c r="OI641" s="33"/>
      <c r="OJ641" s="33"/>
      <c r="OK641" s="33"/>
      <c r="OL641" s="33"/>
      <c r="OM641" s="33"/>
      <c r="ON641" s="33"/>
      <c r="OO641" s="33"/>
      <c r="OP641" s="33"/>
      <c r="OQ641" s="33"/>
      <c r="OR641" s="33"/>
      <c r="OS641" s="33"/>
      <c r="OT641" s="33"/>
      <c r="OU641" s="33"/>
      <c r="OV641" s="33"/>
      <c r="OW641" s="33"/>
      <c r="OX641" s="33"/>
      <c r="OY641" s="33"/>
      <c r="OZ641" s="33"/>
      <c r="PA641" s="33"/>
      <c r="PB641" s="33"/>
      <c r="PC641" s="33"/>
      <c r="PD641" s="33"/>
      <c r="PE641" s="33"/>
      <c r="PF641" s="33"/>
      <c r="PG641" s="33"/>
      <c r="PH641" s="33"/>
      <c r="PI641" s="33"/>
      <c r="PJ641" s="33"/>
      <c r="PK641" s="33"/>
      <c r="PL641" s="33"/>
      <c r="PM641" s="33"/>
      <c r="PN641" s="33"/>
      <c r="PO641" s="33"/>
      <c r="PP641" s="33"/>
      <c r="PQ641" s="33"/>
      <c r="PR641" s="33"/>
      <c r="PS641" s="33"/>
      <c r="PT641" s="33"/>
      <c r="PU641" s="33"/>
      <c r="PV641" s="33"/>
      <c r="PW641" s="33"/>
      <c r="PX641" s="33"/>
      <c r="PY641" s="33"/>
      <c r="PZ641" s="33"/>
      <c r="QA641" s="33"/>
      <c r="QB641" s="33"/>
      <c r="QC641" s="33"/>
      <c r="QD641" s="33"/>
      <c r="QE641" s="33"/>
      <c r="QF641" s="33"/>
      <c r="QG641" s="33"/>
      <c r="QH641" s="33"/>
      <c r="QI641" s="33"/>
      <c r="QJ641" s="33"/>
      <c r="QK641" s="33"/>
      <c r="QL641" s="33"/>
      <c r="QM641" s="33"/>
      <c r="QN641" s="33"/>
      <c r="QO641" s="33"/>
      <c r="QP641" s="33"/>
      <c r="QQ641" s="33"/>
      <c r="QR641" s="33"/>
      <c r="QS641" s="33"/>
      <c r="QT641" s="33"/>
      <c r="QU641" s="33"/>
      <c r="QV641" s="33"/>
      <c r="QW641" s="33"/>
      <c r="QX641" s="33"/>
      <c r="QY641" s="33"/>
      <c r="QZ641" s="33"/>
      <c r="RA641" s="33"/>
      <c r="RB641" s="33"/>
      <c r="RC641" s="33"/>
      <c r="RD641" s="33"/>
      <c r="RE641" s="33"/>
      <c r="RF641" s="33"/>
      <c r="RG641" s="33"/>
      <c r="RH641" s="33"/>
      <c r="RI641" s="33"/>
      <c r="RJ641" s="33"/>
      <c r="RK641" s="33"/>
      <c r="RL641" s="33"/>
      <c r="RM641" s="33"/>
      <c r="RN641" s="33"/>
      <c r="RO641" s="33"/>
      <c r="RP641" s="33"/>
      <c r="RQ641" s="33"/>
      <c r="RR641" s="33"/>
      <c r="RS641" s="33"/>
      <c r="RT641" s="33"/>
      <c r="RU641" s="33"/>
      <c r="RV641" s="33"/>
      <c r="RW641" s="33"/>
      <c r="RX641" s="33"/>
      <c r="RY641" s="33"/>
      <c r="RZ641" s="33"/>
      <c r="SA641" s="33"/>
      <c r="SB641" s="33"/>
      <c r="SC641" s="33"/>
      <c r="SD641" s="33"/>
      <c r="SE641" s="33"/>
      <c r="SF641" s="33"/>
      <c r="SG641" s="33"/>
      <c r="SH641" s="33"/>
      <c r="SI641" s="33"/>
      <c r="SJ641" s="33"/>
      <c r="SK641" s="33"/>
      <c r="SL641" s="33"/>
      <c r="SM641" s="33"/>
      <c r="SN641" s="33"/>
      <c r="SO641" s="33"/>
      <c r="SP641" s="33"/>
      <c r="SQ641" s="33"/>
      <c r="SR641" s="33"/>
      <c r="SS641" s="33"/>
      <c r="ST641" s="33"/>
      <c r="SU641" s="33"/>
      <c r="SV641" s="33"/>
      <c r="SW641" s="33"/>
      <c r="SX641" s="33"/>
      <c r="SY641" s="33"/>
      <c r="SZ641" s="33"/>
      <c r="TA641" s="33"/>
      <c r="TB641" s="33"/>
      <c r="TC641" s="33"/>
      <c r="TD641" s="33"/>
      <c r="TE641" s="33"/>
      <c r="TF641" s="33"/>
      <c r="TG641" s="33"/>
      <c r="TH641" s="33"/>
      <c r="TI641" s="33"/>
      <c r="TJ641" s="33"/>
      <c r="TK641" s="33"/>
      <c r="TL641" s="33"/>
      <c r="TM641" s="33"/>
      <c r="TN641" s="33"/>
      <c r="TO641" s="33"/>
      <c r="TP641" s="33"/>
      <c r="TQ641" s="33"/>
      <c r="TR641" s="33"/>
      <c r="TS641" s="33"/>
      <c r="TT641" s="33"/>
      <c r="TU641" s="33"/>
      <c r="TV641" s="33"/>
      <c r="TW641" s="33"/>
      <c r="TX641" s="33"/>
      <c r="TY641" s="33"/>
      <c r="TZ641" s="33"/>
      <c r="UA641" s="33"/>
      <c r="UB641" s="33"/>
      <c r="UC641" s="33"/>
      <c r="UD641" s="33"/>
      <c r="UE641" s="33"/>
      <c r="UF641" s="33"/>
      <c r="UG641" s="33"/>
      <c r="UH641" s="33"/>
      <c r="UI641" s="33"/>
      <c r="UJ641" s="33"/>
      <c r="UK641" s="33"/>
      <c r="UL641" s="33"/>
    </row>
    <row r="642" spans="1:558" s="13" customFormat="1" x14ac:dyDescent="0.25">
      <c r="A642" s="54">
        <v>636</v>
      </c>
      <c r="B642" s="24" t="s">
        <v>624</v>
      </c>
      <c r="C642" s="54" t="s">
        <v>913</v>
      </c>
      <c r="D642" s="80" t="s">
        <v>358</v>
      </c>
      <c r="E642" s="80" t="s">
        <v>174</v>
      </c>
      <c r="F642" s="86" t="s">
        <v>921</v>
      </c>
      <c r="G642" s="35">
        <v>45000</v>
      </c>
      <c r="H642" s="97">
        <v>891.01</v>
      </c>
      <c r="I642" s="25">
        <v>25</v>
      </c>
      <c r="J642" s="97">
        <v>1291.5</v>
      </c>
      <c r="K642" s="63">
        <f t="shared" si="75"/>
        <v>3194.9999999999995</v>
      </c>
      <c r="L642" s="36">
        <f t="shared" si="76"/>
        <v>495.00000000000006</v>
      </c>
      <c r="M642" s="73">
        <v>1368</v>
      </c>
      <c r="N642" s="35">
        <f t="shared" si="77"/>
        <v>3190.5</v>
      </c>
      <c r="O642" s="35"/>
      <c r="P642" s="35">
        <f t="shared" si="78"/>
        <v>2659.5</v>
      </c>
      <c r="Q642" s="25">
        <f t="shared" si="79"/>
        <v>3575.51</v>
      </c>
      <c r="R642" s="35">
        <f t="shared" si="80"/>
        <v>6880.5</v>
      </c>
      <c r="S642" s="35">
        <f t="shared" ref="S642:S703" si="81">+G642-Q642</f>
        <v>41424.49</v>
      </c>
      <c r="T642" s="37" t="s">
        <v>44</v>
      </c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  <c r="LD642" s="33"/>
      <c r="LE642" s="33"/>
      <c r="LF642" s="33"/>
      <c r="LG642" s="33"/>
      <c r="LH642" s="33"/>
      <c r="LI642" s="33"/>
      <c r="LJ642" s="33"/>
      <c r="LK642" s="33"/>
      <c r="LL642" s="33"/>
      <c r="LM642" s="33"/>
      <c r="LN642" s="33"/>
      <c r="LO642" s="33"/>
      <c r="LP642" s="33"/>
      <c r="LQ642" s="33"/>
      <c r="LR642" s="33"/>
      <c r="LS642" s="33"/>
      <c r="LT642" s="33"/>
      <c r="LU642" s="33"/>
      <c r="LV642" s="33"/>
      <c r="LW642" s="33"/>
      <c r="LX642" s="33"/>
      <c r="LY642" s="33"/>
      <c r="LZ642" s="33"/>
      <c r="MA642" s="33"/>
      <c r="MB642" s="33"/>
      <c r="MC642" s="33"/>
      <c r="MD642" s="33"/>
      <c r="ME642" s="33"/>
      <c r="MF642" s="33"/>
      <c r="MG642" s="33"/>
      <c r="MH642" s="33"/>
      <c r="MI642" s="33"/>
      <c r="MJ642" s="33"/>
      <c r="MK642" s="33"/>
      <c r="ML642" s="33"/>
      <c r="MM642" s="33"/>
      <c r="MN642" s="33"/>
      <c r="MO642" s="33"/>
      <c r="MP642" s="33"/>
      <c r="MQ642" s="33"/>
      <c r="MR642" s="33"/>
      <c r="MS642" s="33"/>
      <c r="MT642" s="33"/>
      <c r="MU642" s="33"/>
      <c r="MV642" s="33"/>
      <c r="MW642" s="33"/>
      <c r="MX642" s="33"/>
      <c r="MY642" s="33"/>
      <c r="MZ642" s="33"/>
      <c r="NA642" s="33"/>
      <c r="NB642" s="33"/>
      <c r="NC642" s="33"/>
      <c r="ND642" s="33"/>
      <c r="NE642" s="33"/>
      <c r="NF642" s="33"/>
      <c r="NG642" s="33"/>
      <c r="NH642" s="33"/>
      <c r="NI642" s="33"/>
      <c r="NJ642" s="33"/>
      <c r="NK642" s="33"/>
      <c r="NL642" s="33"/>
      <c r="NM642" s="33"/>
      <c r="NN642" s="33"/>
      <c r="NO642" s="33"/>
      <c r="NP642" s="33"/>
      <c r="NQ642" s="33"/>
      <c r="NR642" s="33"/>
      <c r="NS642" s="33"/>
      <c r="NT642" s="33"/>
      <c r="NU642" s="33"/>
      <c r="NV642" s="33"/>
      <c r="NW642" s="33"/>
      <c r="NX642" s="33"/>
      <c r="NY642" s="33"/>
      <c r="NZ642" s="33"/>
      <c r="OA642" s="33"/>
      <c r="OB642" s="33"/>
      <c r="OC642" s="33"/>
      <c r="OD642" s="33"/>
      <c r="OE642" s="33"/>
      <c r="OF642" s="33"/>
      <c r="OG642" s="33"/>
      <c r="OH642" s="33"/>
      <c r="OI642" s="33"/>
      <c r="OJ642" s="33"/>
      <c r="OK642" s="33"/>
      <c r="OL642" s="33"/>
      <c r="OM642" s="33"/>
      <c r="ON642" s="33"/>
      <c r="OO642" s="33"/>
      <c r="OP642" s="33"/>
      <c r="OQ642" s="33"/>
      <c r="OR642" s="33"/>
      <c r="OS642" s="33"/>
      <c r="OT642" s="33"/>
      <c r="OU642" s="33"/>
      <c r="OV642" s="33"/>
      <c r="OW642" s="33"/>
      <c r="OX642" s="33"/>
      <c r="OY642" s="33"/>
      <c r="OZ642" s="33"/>
      <c r="PA642" s="33"/>
      <c r="PB642" s="33"/>
      <c r="PC642" s="33"/>
      <c r="PD642" s="33"/>
      <c r="PE642" s="33"/>
      <c r="PF642" s="33"/>
      <c r="PG642" s="33"/>
      <c r="PH642" s="33"/>
      <c r="PI642" s="33"/>
      <c r="PJ642" s="33"/>
      <c r="PK642" s="33"/>
      <c r="PL642" s="33"/>
      <c r="PM642" s="33"/>
      <c r="PN642" s="33"/>
      <c r="PO642" s="33"/>
      <c r="PP642" s="33"/>
      <c r="PQ642" s="33"/>
      <c r="PR642" s="33"/>
      <c r="PS642" s="33"/>
      <c r="PT642" s="33"/>
      <c r="PU642" s="33"/>
      <c r="PV642" s="33"/>
      <c r="PW642" s="33"/>
      <c r="PX642" s="33"/>
      <c r="PY642" s="33"/>
      <c r="PZ642" s="33"/>
      <c r="QA642" s="33"/>
      <c r="QB642" s="33"/>
      <c r="QC642" s="33"/>
      <c r="QD642" s="33"/>
      <c r="QE642" s="33"/>
      <c r="QF642" s="33"/>
      <c r="QG642" s="33"/>
      <c r="QH642" s="33"/>
      <c r="QI642" s="33"/>
      <c r="QJ642" s="33"/>
      <c r="QK642" s="33"/>
      <c r="QL642" s="33"/>
      <c r="QM642" s="33"/>
      <c r="QN642" s="33"/>
      <c r="QO642" s="33"/>
      <c r="QP642" s="33"/>
      <c r="QQ642" s="33"/>
      <c r="QR642" s="33"/>
      <c r="QS642" s="33"/>
      <c r="QT642" s="33"/>
      <c r="QU642" s="33"/>
      <c r="QV642" s="33"/>
      <c r="QW642" s="33"/>
      <c r="QX642" s="33"/>
      <c r="QY642" s="33"/>
      <c r="QZ642" s="33"/>
      <c r="RA642" s="33"/>
      <c r="RB642" s="33"/>
      <c r="RC642" s="33"/>
      <c r="RD642" s="33"/>
      <c r="RE642" s="33"/>
      <c r="RF642" s="33"/>
      <c r="RG642" s="33"/>
      <c r="RH642" s="33"/>
      <c r="RI642" s="33"/>
      <c r="RJ642" s="33"/>
      <c r="RK642" s="33"/>
      <c r="RL642" s="33"/>
      <c r="RM642" s="33"/>
      <c r="RN642" s="33"/>
      <c r="RO642" s="33"/>
      <c r="RP642" s="33"/>
      <c r="RQ642" s="33"/>
      <c r="RR642" s="33"/>
      <c r="RS642" s="33"/>
      <c r="RT642" s="33"/>
      <c r="RU642" s="33"/>
      <c r="RV642" s="33"/>
      <c r="RW642" s="33"/>
      <c r="RX642" s="33"/>
      <c r="RY642" s="33"/>
      <c r="RZ642" s="33"/>
      <c r="SA642" s="33"/>
      <c r="SB642" s="33"/>
      <c r="SC642" s="33"/>
      <c r="SD642" s="33"/>
      <c r="SE642" s="33"/>
      <c r="SF642" s="33"/>
      <c r="SG642" s="33"/>
      <c r="SH642" s="33"/>
      <c r="SI642" s="33"/>
      <c r="SJ642" s="33"/>
      <c r="SK642" s="33"/>
      <c r="SL642" s="33"/>
      <c r="SM642" s="33"/>
      <c r="SN642" s="33"/>
      <c r="SO642" s="33"/>
      <c r="SP642" s="33"/>
      <c r="SQ642" s="33"/>
      <c r="SR642" s="33"/>
      <c r="SS642" s="33"/>
      <c r="ST642" s="33"/>
      <c r="SU642" s="33"/>
      <c r="SV642" s="33"/>
      <c r="SW642" s="33"/>
      <c r="SX642" s="33"/>
      <c r="SY642" s="33"/>
      <c r="SZ642" s="33"/>
      <c r="TA642" s="33"/>
      <c r="TB642" s="33"/>
      <c r="TC642" s="33"/>
      <c r="TD642" s="33"/>
      <c r="TE642" s="33"/>
      <c r="TF642" s="33"/>
      <c r="TG642" s="33"/>
      <c r="TH642" s="33"/>
      <c r="TI642" s="33"/>
      <c r="TJ642" s="33"/>
      <c r="TK642" s="33"/>
      <c r="TL642" s="33"/>
      <c r="TM642" s="33"/>
      <c r="TN642" s="33"/>
      <c r="TO642" s="33"/>
      <c r="TP642" s="33"/>
      <c r="TQ642" s="33"/>
      <c r="TR642" s="33"/>
      <c r="TS642" s="33"/>
      <c r="TT642" s="33"/>
      <c r="TU642" s="33"/>
      <c r="TV642" s="33"/>
      <c r="TW642" s="33"/>
      <c r="TX642" s="33"/>
      <c r="TY642" s="33"/>
      <c r="TZ642" s="33"/>
      <c r="UA642" s="33"/>
      <c r="UB642" s="33"/>
      <c r="UC642" s="33"/>
      <c r="UD642" s="33"/>
      <c r="UE642" s="33"/>
      <c r="UF642" s="33"/>
      <c r="UG642" s="33"/>
      <c r="UH642" s="33"/>
      <c r="UI642" s="33"/>
      <c r="UJ642" s="33"/>
      <c r="UK642" s="33"/>
      <c r="UL642" s="33"/>
    </row>
    <row r="643" spans="1:558" s="13" customFormat="1" x14ac:dyDescent="0.25">
      <c r="A643" s="54">
        <v>637</v>
      </c>
      <c r="B643" s="24" t="s">
        <v>625</v>
      </c>
      <c r="C643" s="54" t="s">
        <v>912</v>
      </c>
      <c r="D643" s="80" t="s">
        <v>358</v>
      </c>
      <c r="E643" s="80" t="s">
        <v>107</v>
      </c>
      <c r="F643" s="86" t="s">
        <v>921</v>
      </c>
      <c r="G643" s="35">
        <v>25000</v>
      </c>
      <c r="H643" s="100">
        <v>0</v>
      </c>
      <c r="I643" s="25">
        <v>25</v>
      </c>
      <c r="J643" s="97">
        <v>717.5</v>
      </c>
      <c r="K643" s="63">
        <f t="shared" si="75"/>
        <v>1774.9999999999998</v>
      </c>
      <c r="L643" s="36">
        <f t="shared" si="76"/>
        <v>275</v>
      </c>
      <c r="M643" s="73">
        <v>760</v>
      </c>
      <c r="N643" s="35">
        <f t="shared" si="77"/>
        <v>1772.5000000000002</v>
      </c>
      <c r="O643" s="35"/>
      <c r="P643" s="35">
        <f t="shared" si="78"/>
        <v>1477.5</v>
      </c>
      <c r="Q643" s="25">
        <f t="shared" si="79"/>
        <v>1502.5</v>
      </c>
      <c r="R643" s="35">
        <f t="shared" si="80"/>
        <v>3822.5</v>
      </c>
      <c r="S643" s="35">
        <f t="shared" si="81"/>
        <v>23497.5</v>
      </c>
      <c r="T643" s="37" t="s">
        <v>44</v>
      </c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  <c r="LD643" s="33"/>
      <c r="LE643" s="33"/>
      <c r="LF643" s="33"/>
      <c r="LG643" s="33"/>
      <c r="LH643" s="33"/>
      <c r="LI643" s="33"/>
      <c r="LJ643" s="33"/>
      <c r="LK643" s="33"/>
      <c r="LL643" s="33"/>
      <c r="LM643" s="33"/>
      <c r="LN643" s="33"/>
      <c r="LO643" s="33"/>
      <c r="LP643" s="33"/>
      <c r="LQ643" s="33"/>
      <c r="LR643" s="33"/>
      <c r="LS643" s="33"/>
      <c r="LT643" s="33"/>
      <c r="LU643" s="33"/>
      <c r="LV643" s="33"/>
      <c r="LW643" s="33"/>
      <c r="LX643" s="33"/>
      <c r="LY643" s="33"/>
      <c r="LZ643" s="33"/>
      <c r="MA643" s="33"/>
      <c r="MB643" s="33"/>
      <c r="MC643" s="33"/>
      <c r="MD643" s="33"/>
      <c r="ME643" s="33"/>
      <c r="MF643" s="33"/>
      <c r="MG643" s="33"/>
      <c r="MH643" s="33"/>
      <c r="MI643" s="33"/>
      <c r="MJ643" s="33"/>
      <c r="MK643" s="33"/>
      <c r="ML643" s="33"/>
      <c r="MM643" s="33"/>
      <c r="MN643" s="33"/>
      <c r="MO643" s="33"/>
      <c r="MP643" s="33"/>
      <c r="MQ643" s="33"/>
      <c r="MR643" s="33"/>
      <c r="MS643" s="33"/>
      <c r="MT643" s="33"/>
      <c r="MU643" s="33"/>
      <c r="MV643" s="33"/>
      <c r="MW643" s="33"/>
      <c r="MX643" s="33"/>
      <c r="MY643" s="33"/>
      <c r="MZ643" s="33"/>
      <c r="NA643" s="33"/>
      <c r="NB643" s="33"/>
      <c r="NC643" s="33"/>
      <c r="ND643" s="33"/>
      <c r="NE643" s="33"/>
      <c r="NF643" s="33"/>
      <c r="NG643" s="33"/>
      <c r="NH643" s="33"/>
      <c r="NI643" s="33"/>
      <c r="NJ643" s="33"/>
      <c r="NK643" s="33"/>
      <c r="NL643" s="33"/>
      <c r="NM643" s="33"/>
      <c r="NN643" s="33"/>
      <c r="NO643" s="33"/>
      <c r="NP643" s="33"/>
      <c r="NQ643" s="33"/>
      <c r="NR643" s="33"/>
      <c r="NS643" s="33"/>
      <c r="NT643" s="33"/>
      <c r="NU643" s="33"/>
      <c r="NV643" s="33"/>
      <c r="NW643" s="33"/>
      <c r="NX643" s="33"/>
      <c r="NY643" s="33"/>
      <c r="NZ643" s="33"/>
      <c r="OA643" s="33"/>
      <c r="OB643" s="33"/>
      <c r="OC643" s="33"/>
      <c r="OD643" s="33"/>
      <c r="OE643" s="33"/>
      <c r="OF643" s="33"/>
      <c r="OG643" s="33"/>
      <c r="OH643" s="33"/>
      <c r="OI643" s="33"/>
      <c r="OJ643" s="33"/>
      <c r="OK643" s="33"/>
      <c r="OL643" s="33"/>
      <c r="OM643" s="33"/>
      <c r="ON643" s="33"/>
      <c r="OO643" s="33"/>
      <c r="OP643" s="33"/>
      <c r="OQ643" s="33"/>
      <c r="OR643" s="33"/>
      <c r="OS643" s="33"/>
      <c r="OT643" s="33"/>
      <c r="OU643" s="33"/>
      <c r="OV643" s="33"/>
      <c r="OW643" s="33"/>
      <c r="OX643" s="33"/>
      <c r="OY643" s="33"/>
      <c r="OZ643" s="33"/>
      <c r="PA643" s="33"/>
      <c r="PB643" s="33"/>
      <c r="PC643" s="33"/>
      <c r="PD643" s="33"/>
      <c r="PE643" s="33"/>
      <c r="PF643" s="33"/>
      <c r="PG643" s="33"/>
      <c r="PH643" s="33"/>
      <c r="PI643" s="33"/>
      <c r="PJ643" s="33"/>
      <c r="PK643" s="33"/>
      <c r="PL643" s="33"/>
      <c r="PM643" s="33"/>
      <c r="PN643" s="33"/>
      <c r="PO643" s="33"/>
      <c r="PP643" s="33"/>
      <c r="PQ643" s="33"/>
      <c r="PR643" s="33"/>
      <c r="PS643" s="33"/>
      <c r="PT643" s="33"/>
      <c r="PU643" s="33"/>
      <c r="PV643" s="33"/>
      <c r="PW643" s="33"/>
      <c r="PX643" s="33"/>
      <c r="PY643" s="33"/>
      <c r="PZ643" s="33"/>
      <c r="QA643" s="33"/>
      <c r="QB643" s="33"/>
      <c r="QC643" s="33"/>
      <c r="QD643" s="33"/>
      <c r="QE643" s="33"/>
      <c r="QF643" s="33"/>
      <c r="QG643" s="33"/>
      <c r="QH643" s="33"/>
      <c r="QI643" s="33"/>
      <c r="QJ643" s="33"/>
      <c r="QK643" s="33"/>
      <c r="QL643" s="33"/>
      <c r="QM643" s="33"/>
      <c r="QN643" s="33"/>
      <c r="QO643" s="33"/>
      <c r="QP643" s="33"/>
      <c r="QQ643" s="33"/>
      <c r="QR643" s="33"/>
      <c r="QS643" s="33"/>
      <c r="QT643" s="33"/>
      <c r="QU643" s="33"/>
      <c r="QV643" s="33"/>
      <c r="QW643" s="33"/>
      <c r="QX643" s="33"/>
      <c r="QY643" s="33"/>
      <c r="QZ643" s="33"/>
      <c r="RA643" s="33"/>
      <c r="RB643" s="33"/>
      <c r="RC643" s="33"/>
      <c r="RD643" s="33"/>
      <c r="RE643" s="33"/>
      <c r="RF643" s="33"/>
      <c r="RG643" s="33"/>
      <c r="RH643" s="33"/>
      <c r="RI643" s="33"/>
      <c r="RJ643" s="33"/>
      <c r="RK643" s="33"/>
      <c r="RL643" s="33"/>
      <c r="RM643" s="33"/>
      <c r="RN643" s="33"/>
      <c r="RO643" s="33"/>
      <c r="RP643" s="33"/>
      <c r="RQ643" s="33"/>
      <c r="RR643" s="33"/>
      <c r="RS643" s="33"/>
      <c r="RT643" s="33"/>
      <c r="RU643" s="33"/>
      <c r="RV643" s="33"/>
      <c r="RW643" s="33"/>
      <c r="RX643" s="33"/>
      <c r="RY643" s="33"/>
      <c r="RZ643" s="33"/>
      <c r="SA643" s="33"/>
      <c r="SB643" s="33"/>
      <c r="SC643" s="33"/>
      <c r="SD643" s="33"/>
      <c r="SE643" s="33"/>
      <c r="SF643" s="33"/>
      <c r="SG643" s="33"/>
      <c r="SH643" s="33"/>
      <c r="SI643" s="33"/>
      <c r="SJ643" s="33"/>
      <c r="SK643" s="33"/>
      <c r="SL643" s="33"/>
      <c r="SM643" s="33"/>
      <c r="SN643" s="33"/>
      <c r="SO643" s="33"/>
      <c r="SP643" s="33"/>
      <c r="SQ643" s="33"/>
      <c r="SR643" s="33"/>
      <c r="SS643" s="33"/>
      <c r="ST643" s="33"/>
      <c r="SU643" s="33"/>
      <c r="SV643" s="33"/>
      <c r="SW643" s="33"/>
      <c r="SX643" s="33"/>
      <c r="SY643" s="33"/>
      <c r="SZ643" s="33"/>
      <c r="TA643" s="33"/>
      <c r="TB643" s="33"/>
      <c r="TC643" s="33"/>
      <c r="TD643" s="33"/>
      <c r="TE643" s="33"/>
      <c r="TF643" s="33"/>
      <c r="TG643" s="33"/>
      <c r="TH643" s="33"/>
      <c r="TI643" s="33"/>
      <c r="TJ643" s="33"/>
      <c r="TK643" s="33"/>
      <c r="TL643" s="33"/>
      <c r="TM643" s="33"/>
      <c r="TN643" s="33"/>
      <c r="TO643" s="33"/>
      <c r="TP643" s="33"/>
      <c r="TQ643" s="33"/>
      <c r="TR643" s="33"/>
      <c r="TS643" s="33"/>
      <c r="TT643" s="33"/>
      <c r="TU643" s="33"/>
      <c r="TV643" s="33"/>
      <c r="TW643" s="33"/>
      <c r="TX643" s="33"/>
      <c r="TY643" s="33"/>
      <c r="TZ643" s="33"/>
      <c r="UA643" s="33"/>
      <c r="UB643" s="33"/>
      <c r="UC643" s="33"/>
      <c r="UD643" s="33"/>
      <c r="UE643" s="33"/>
      <c r="UF643" s="33"/>
      <c r="UG643" s="33"/>
      <c r="UH643" s="33"/>
      <c r="UI643" s="33"/>
      <c r="UJ643" s="33"/>
      <c r="UK643" s="33"/>
      <c r="UL643" s="33"/>
    </row>
    <row r="644" spans="1:558" s="13" customFormat="1" x14ac:dyDescent="0.25">
      <c r="A644" s="54">
        <v>638</v>
      </c>
      <c r="B644" s="24" t="s">
        <v>626</v>
      </c>
      <c r="C644" s="54" t="s">
        <v>912</v>
      </c>
      <c r="D644" s="80" t="s">
        <v>358</v>
      </c>
      <c r="E644" s="80" t="s">
        <v>107</v>
      </c>
      <c r="F644" s="86" t="s">
        <v>921</v>
      </c>
      <c r="G644" s="35">
        <v>25000</v>
      </c>
      <c r="H644" s="100">
        <v>0</v>
      </c>
      <c r="I644" s="25">
        <v>25</v>
      </c>
      <c r="J644" s="97">
        <v>717.5</v>
      </c>
      <c r="K644" s="63">
        <f t="shared" si="75"/>
        <v>1774.9999999999998</v>
      </c>
      <c r="L644" s="36">
        <f t="shared" si="76"/>
        <v>275</v>
      </c>
      <c r="M644" s="73">
        <v>760</v>
      </c>
      <c r="N644" s="35">
        <f t="shared" si="77"/>
        <v>1772.5000000000002</v>
      </c>
      <c r="O644" s="35"/>
      <c r="P644" s="35">
        <f t="shared" si="78"/>
        <v>1477.5</v>
      </c>
      <c r="Q644" s="25">
        <f t="shared" si="79"/>
        <v>1502.5</v>
      </c>
      <c r="R644" s="35">
        <f t="shared" si="80"/>
        <v>3822.5</v>
      </c>
      <c r="S644" s="35">
        <f t="shared" si="81"/>
        <v>23497.5</v>
      </c>
      <c r="T644" s="37" t="s">
        <v>44</v>
      </c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  <c r="LD644" s="33"/>
      <c r="LE644" s="33"/>
      <c r="LF644" s="33"/>
      <c r="LG644" s="33"/>
      <c r="LH644" s="33"/>
      <c r="LI644" s="33"/>
      <c r="LJ644" s="33"/>
      <c r="LK644" s="33"/>
      <c r="LL644" s="33"/>
      <c r="LM644" s="33"/>
      <c r="LN644" s="33"/>
      <c r="LO644" s="33"/>
      <c r="LP644" s="33"/>
      <c r="LQ644" s="33"/>
      <c r="LR644" s="33"/>
      <c r="LS644" s="33"/>
      <c r="LT644" s="33"/>
      <c r="LU644" s="33"/>
      <c r="LV644" s="33"/>
      <c r="LW644" s="33"/>
      <c r="LX644" s="33"/>
      <c r="LY644" s="33"/>
      <c r="LZ644" s="33"/>
      <c r="MA644" s="33"/>
      <c r="MB644" s="33"/>
      <c r="MC644" s="33"/>
      <c r="MD644" s="33"/>
      <c r="ME644" s="33"/>
      <c r="MF644" s="33"/>
      <c r="MG644" s="33"/>
      <c r="MH644" s="33"/>
      <c r="MI644" s="33"/>
      <c r="MJ644" s="33"/>
      <c r="MK644" s="33"/>
      <c r="ML644" s="33"/>
      <c r="MM644" s="33"/>
      <c r="MN644" s="33"/>
      <c r="MO644" s="33"/>
      <c r="MP644" s="33"/>
      <c r="MQ644" s="33"/>
      <c r="MR644" s="33"/>
      <c r="MS644" s="33"/>
      <c r="MT644" s="33"/>
      <c r="MU644" s="33"/>
      <c r="MV644" s="33"/>
      <c r="MW644" s="33"/>
      <c r="MX644" s="33"/>
      <c r="MY644" s="33"/>
      <c r="MZ644" s="33"/>
      <c r="NA644" s="33"/>
      <c r="NB644" s="33"/>
      <c r="NC644" s="33"/>
      <c r="ND644" s="33"/>
      <c r="NE644" s="33"/>
      <c r="NF644" s="33"/>
      <c r="NG644" s="33"/>
      <c r="NH644" s="33"/>
      <c r="NI644" s="33"/>
      <c r="NJ644" s="33"/>
      <c r="NK644" s="33"/>
      <c r="NL644" s="33"/>
      <c r="NM644" s="33"/>
      <c r="NN644" s="33"/>
      <c r="NO644" s="33"/>
      <c r="NP644" s="33"/>
      <c r="NQ644" s="33"/>
      <c r="NR644" s="33"/>
      <c r="NS644" s="33"/>
      <c r="NT644" s="33"/>
      <c r="NU644" s="33"/>
      <c r="NV644" s="33"/>
      <c r="NW644" s="33"/>
      <c r="NX644" s="33"/>
      <c r="NY644" s="33"/>
      <c r="NZ644" s="33"/>
      <c r="OA644" s="33"/>
      <c r="OB644" s="33"/>
      <c r="OC644" s="33"/>
      <c r="OD644" s="33"/>
      <c r="OE644" s="33"/>
      <c r="OF644" s="33"/>
      <c r="OG644" s="33"/>
      <c r="OH644" s="33"/>
      <c r="OI644" s="33"/>
      <c r="OJ644" s="33"/>
      <c r="OK644" s="33"/>
      <c r="OL644" s="33"/>
      <c r="OM644" s="33"/>
      <c r="ON644" s="33"/>
      <c r="OO644" s="33"/>
      <c r="OP644" s="33"/>
      <c r="OQ644" s="33"/>
      <c r="OR644" s="33"/>
      <c r="OS644" s="33"/>
      <c r="OT644" s="33"/>
      <c r="OU644" s="33"/>
      <c r="OV644" s="33"/>
      <c r="OW644" s="33"/>
      <c r="OX644" s="33"/>
      <c r="OY644" s="33"/>
      <c r="OZ644" s="33"/>
      <c r="PA644" s="33"/>
      <c r="PB644" s="33"/>
      <c r="PC644" s="33"/>
      <c r="PD644" s="33"/>
      <c r="PE644" s="33"/>
      <c r="PF644" s="33"/>
      <c r="PG644" s="33"/>
      <c r="PH644" s="33"/>
      <c r="PI644" s="33"/>
      <c r="PJ644" s="33"/>
      <c r="PK644" s="33"/>
      <c r="PL644" s="33"/>
      <c r="PM644" s="33"/>
      <c r="PN644" s="33"/>
      <c r="PO644" s="33"/>
      <c r="PP644" s="33"/>
      <c r="PQ644" s="33"/>
      <c r="PR644" s="33"/>
      <c r="PS644" s="33"/>
      <c r="PT644" s="33"/>
      <c r="PU644" s="33"/>
      <c r="PV644" s="33"/>
      <c r="PW644" s="33"/>
      <c r="PX644" s="33"/>
      <c r="PY644" s="33"/>
      <c r="PZ644" s="33"/>
      <c r="QA644" s="33"/>
      <c r="QB644" s="33"/>
      <c r="QC644" s="33"/>
      <c r="QD644" s="33"/>
      <c r="QE644" s="33"/>
      <c r="QF644" s="33"/>
      <c r="QG644" s="33"/>
      <c r="QH644" s="33"/>
      <c r="QI644" s="33"/>
      <c r="QJ644" s="33"/>
      <c r="QK644" s="33"/>
      <c r="QL644" s="33"/>
      <c r="QM644" s="33"/>
      <c r="QN644" s="33"/>
      <c r="QO644" s="33"/>
      <c r="QP644" s="33"/>
      <c r="QQ644" s="33"/>
      <c r="QR644" s="33"/>
      <c r="QS644" s="33"/>
      <c r="QT644" s="33"/>
      <c r="QU644" s="33"/>
      <c r="QV644" s="33"/>
      <c r="QW644" s="33"/>
      <c r="QX644" s="33"/>
      <c r="QY644" s="33"/>
      <c r="QZ644" s="33"/>
      <c r="RA644" s="33"/>
      <c r="RB644" s="33"/>
      <c r="RC644" s="33"/>
      <c r="RD644" s="33"/>
      <c r="RE644" s="33"/>
      <c r="RF644" s="33"/>
      <c r="RG644" s="33"/>
      <c r="RH644" s="33"/>
      <c r="RI644" s="33"/>
      <c r="RJ644" s="33"/>
      <c r="RK644" s="33"/>
      <c r="RL644" s="33"/>
      <c r="RM644" s="33"/>
      <c r="RN644" s="33"/>
      <c r="RO644" s="33"/>
      <c r="RP644" s="33"/>
      <c r="RQ644" s="33"/>
      <c r="RR644" s="33"/>
      <c r="RS644" s="33"/>
      <c r="RT644" s="33"/>
      <c r="RU644" s="33"/>
      <c r="RV644" s="33"/>
      <c r="RW644" s="33"/>
      <c r="RX644" s="33"/>
      <c r="RY644" s="33"/>
      <c r="RZ644" s="33"/>
      <c r="SA644" s="33"/>
      <c r="SB644" s="33"/>
      <c r="SC644" s="33"/>
      <c r="SD644" s="33"/>
      <c r="SE644" s="33"/>
      <c r="SF644" s="33"/>
      <c r="SG644" s="33"/>
      <c r="SH644" s="33"/>
      <c r="SI644" s="33"/>
      <c r="SJ644" s="33"/>
      <c r="SK644" s="33"/>
      <c r="SL644" s="33"/>
      <c r="SM644" s="33"/>
      <c r="SN644" s="33"/>
      <c r="SO644" s="33"/>
      <c r="SP644" s="33"/>
      <c r="SQ644" s="33"/>
      <c r="SR644" s="33"/>
      <c r="SS644" s="33"/>
      <c r="ST644" s="33"/>
      <c r="SU644" s="33"/>
      <c r="SV644" s="33"/>
      <c r="SW644" s="33"/>
      <c r="SX644" s="33"/>
      <c r="SY644" s="33"/>
      <c r="SZ644" s="33"/>
      <c r="TA644" s="33"/>
      <c r="TB644" s="33"/>
      <c r="TC644" s="33"/>
      <c r="TD644" s="33"/>
      <c r="TE644" s="33"/>
      <c r="TF644" s="33"/>
      <c r="TG644" s="33"/>
      <c r="TH644" s="33"/>
      <c r="TI644" s="33"/>
      <c r="TJ644" s="33"/>
      <c r="TK644" s="33"/>
      <c r="TL644" s="33"/>
      <c r="TM644" s="33"/>
      <c r="TN644" s="33"/>
      <c r="TO644" s="33"/>
      <c r="TP644" s="33"/>
      <c r="TQ644" s="33"/>
      <c r="TR644" s="33"/>
      <c r="TS644" s="33"/>
      <c r="TT644" s="33"/>
      <c r="TU644" s="33"/>
      <c r="TV644" s="33"/>
      <c r="TW644" s="33"/>
      <c r="TX644" s="33"/>
      <c r="TY644" s="33"/>
      <c r="TZ644" s="33"/>
      <c r="UA644" s="33"/>
      <c r="UB644" s="33"/>
      <c r="UC644" s="33"/>
      <c r="UD644" s="33"/>
      <c r="UE644" s="33"/>
      <c r="UF644" s="33"/>
      <c r="UG644" s="33"/>
      <c r="UH644" s="33"/>
      <c r="UI644" s="33"/>
      <c r="UJ644" s="33"/>
      <c r="UK644" s="33"/>
      <c r="UL644" s="33"/>
    </row>
    <row r="645" spans="1:558" s="13" customFormat="1" x14ac:dyDescent="0.25">
      <c r="A645" s="54">
        <v>639</v>
      </c>
      <c r="B645" s="24" t="s">
        <v>627</v>
      </c>
      <c r="C645" s="54" t="s">
        <v>913</v>
      </c>
      <c r="D645" s="80" t="s">
        <v>358</v>
      </c>
      <c r="E645" s="80" t="s">
        <v>36</v>
      </c>
      <c r="F645" s="86" t="s">
        <v>921</v>
      </c>
      <c r="G645" s="35">
        <v>25000</v>
      </c>
      <c r="H645" s="100">
        <v>0</v>
      </c>
      <c r="I645" s="25">
        <v>25</v>
      </c>
      <c r="J645" s="97">
        <v>717.5</v>
      </c>
      <c r="K645" s="63">
        <f t="shared" ref="K645:K706" si="82">+G645*7.1%</f>
        <v>1774.9999999999998</v>
      </c>
      <c r="L645" s="36">
        <f t="shared" ref="L645:L706" si="83">+G645*1.1%</f>
        <v>275</v>
      </c>
      <c r="M645" s="73">
        <v>760</v>
      </c>
      <c r="N645" s="35">
        <f t="shared" ref="N645:N706" si="84">+G645*7.09%</f>
        <v>1772.5000000000002</v>
      </c>
      <c r="O645" s="35"/>
      <c r="P645" s="35">
        <f t="shared" si="78"/>
        <v>1477.5</v>
      </c>
      <c r="Q645" s="25">
        <f t="shared" si="79"/>
        <v>1502.5</v>
      </c>
      <c r="R645" s="35">
        <f t="shared" si="80"/>
        <v>3822.5</v>
      </c>
      <c r="S645" s="35">
        <f t="shared" si="81"/>
        <v>23497.5</v>
      </c>
      <c r="T645" s="37" t="s">
        <v>44</v>
      </c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  <c r="LD645" s="33"/>
      <c r="LE645" s="33"/>
      <c r="LF645" s="33"/>
      <c r="LG645" s="33"/>
      <c r="LH645" s="33"/>
      <c r="LI645" s="33"/>
      <c r="LJ645" s="33"/>
      <c r="LK645" s="33"/>
      <c r="LL645" s="33"/>
      <c r="LM645" s="33"/>
      <c r="LN645" s="33"/>
      <c r="LO645" s="33"/>
      <c r="LP645" s="33"/>
      <c r="LQ645" s="33"/>
      <c r="LR645" s="33"/>
      <c r="LS645" s="33"/>
      <c r="LT645" s="33"/>
      <c r="LU645" s="33"/>
      <c r="LV645" s="33"/>
      <c r="LW645" s="33"/>
      <c r="LX645" s="33"/>
      <c r="LY645" s="33"/>
      <c r="LZ645" s="33"/>
      <c r="MA645" s="33"/>
      <c r="MB645" s="33"/>
      <c r="MC645" s="33"/>
      <c r="MD645" s="33"/>
      <c r="ME645" s="33"/>
      <c r="MF645" s="33"/>
      <c r="MG645" s="33"/>
      <c r="MH645" s="33"/>
      <c r="MI645" s="33"/>
      <c r="MJ645" s="33"/>
      <c r="MK645" s="33"/>
      <c r="ML645" s="33"/>
      <c r="MM645" s="33"/>
      <c r="MN645" s="33"/>
      <c r="MO645" s="33"/>
      <c r="MP645" s="33"/>
      <c r="MQ645" s="33"/>
      <c r="MR645" s="33"/>
      <c r="MS645" s="33"/>
      <c r="MT645" s="33"/>
      <c r="MU645" s="33"/>
      <c r="MV645" s="33"/>
      <c r="MW645" s="33"/>
      <c r="MX645" s="33"/>
      <c r="MY645" s="33"/>
      <c r="MZ645" s="33"/>
      <c r="NA645" s="33"/>
      <c r="NB645" s="33"/>
      <c r="NC645" s="33"/>
      <c r="ND645" s="33"/>
      <c r="NE645" s="33"/>
      <c r="NF645" s="33"/>
      <c r="NG645" s="33"/>
      <c r="NH645" s="33"/>
      <c r="NI645" s="33"/>
      <c r="NJ645" s="33"/>
      <c r="NK645" s="33"/>
      <c r="NL645" s="33"/>
      <c r="NM645" s="33"/>
      <c r="NN645" s="33"/>
      <c r="NO645" s="33"/>
      <c r="NP645" s="33"/>
      <c r="NQ645" s="33"/>
      <c r="NR645" s="33"/>
      <c r="NS645" s="33"/>
      <c r="NT645" s="33"/>
      <c r="NU645" s="33"/>
      <c r="NV645" s="33"/>
      <c r="NW645" s="33"/>
      <c r="NX645" s="33"/>
      <c r="NY645" s="33"/>
      <c r="NZ645" s="33"/>
      <c r="OA645" s="33"/>
      <c r="OB645" s="33"/>
      <c r="OC645" s="33"/>
      <c r="OD645" s="33"/>
      <c r="OE645" s="33"/>
      <c r="OF645" s="33"/>
      <c r="OG645" s="33"/>
      <c r="OH645" s="33"/>
      <c r="OI645" s="33"/>
      <c r="OJ645" s="33"/>
      <c r="OK645" s="33"/>
      <c r="OL645" s="33"/>
      <c r="OM645" s="33"/>
      <c r="ON645" s="33"/>
      <c r="OO645" s="33"/>
      <c r="OP645" s="33"/>
      <c r="OQ645" s="33"/>
      <c r="OR645" s="33"/>
      <c r="OS645" s="33"/>
      <c r="OT645" s="33"/>
      <c r="OU645" s="33"/>
      <c r="OV645" s="33"/>
      <c r="OW645" s="33"/>
      <c r="OX645" s="33"/>
      <c r="OY645" s="33"/>
      <c r="OZ645" s="33"/>
      <c r="PA645" s="33"/>
      <c r="PB645" s="33"/>
      <c r="PC645" s="33"/>
      <c r="PD645" s="33"/>
      <c r="PE645" s="33"/>
      <c r="PF645" s="33"/>
      <c r="PG645" s="33"/>
      <c r="PH645" s="33"/>
      <c r="PI645" s="33"/>
      <c r="PJ645" s="33"/>
      <c r="PK645" s="33"/>
      <c r="PL645" s="33"/>
      <c r="PM645" s="33"/>
      <c r="PN645" s="33"/>
      <c r="PO645" s="33"/>
      <c r="PP645" s="33"/>
      <c r="PQ645" s="33"/>
      <c r="PR645" s="33"/>
      <c r="PS645" s="33"/>
      <c r="PT645" s="33"/>
      <c r="PU645" s="33"/>
      <c r="PV645" s="33"/>
      <c r="PW645" s="33"/>
      <c r="PX645" s="33"/>
      <c r="PY645" s="33"/>
      <c r="PZ645" s="33"/>
      <c r="QA645" s="33"/>
      <c r="QB645" s="33"/>
      <c r="QC645" s="33"/>
      <c r="QD645" s="33"/>
      <c r="QE645" s="33"/>
      <c r="QF645" s="33"/>
      <c r="QG645" s="33"/>
      <c r="QH645" s="33"/>
      <c r="QI645" s="33"/>
      <c r="QJ645" s="33"/>
      <c r="QK645" s="33"/>
      <c r="QL645" s="33"/>
      <c r="QM645" s="33"/>
      <c r="QN645" s="33"/>
      <c r="QO645" s="33"/>
      <c r="QP645" s="33"/>
      <c r="QQ645" s="33"/>
      <c r="QR645" s="33"/>
      <c r="QS645" s="33"/>
      <c r="QT645" s="33"/>
      <c r="QU645" s="33"/>
      <c r="QV645" s="33"/>
      <c r="QW645" s="33"/>
      <c r="QX645" s="33"/>
      <c r="QY645" s="33"/>
      <c r="QZ645" s="33"/>
      <c r="RA645" s="33"/>
      <c r="RB645" s="33"/>
      <c r="RC645" s="33"/>
      <c r="RD645" s="33"/>
      <c r="RE645" s="33"/>
      <c r="RF645" s="33"/>
      <c r="RG645" s="33"/>
      <c r="RH645" s="33"/>
      <c r="RI645" s="33"/>
      <c r="RJ645" s="33"/>
      <c r="RK645" s="33"/>
      <c r="RL645" s="33"/>
      <c r="RM645" s="33"/>
      <c r="RN645" s="33"/>
      <c r="RO645" s="33"/>
      <c r="RP645" s="33"/>
      <c r="RQ645" s="33"/>
      <c r="RR645" s="33"/>
      <c r="RS645" s="33"/>
      <c r="RT645" s="33"/>
      <c r="RU645" s="33"/>
      <c r="RV645" s="33"/>
      <c r="RW645" s="33"/>
      <c r="RX645" s="33"/>
      <c r="RY645" s="33"/>
      <c r="RZ645" s="33"/>
      <c r="SA645" s="33"/>
      <c r="SB645" s="33"/>
      <c r="SC645" s="33"/>
      <c r="SD645" s="33"/>
      <c r="SE645" s="33"/>
      <c r="SF645" s="33"/>
      <c r="SG645" s="33"/>
      <c r="SH645" s="33"/>
      <c r="SI645" s="33"/>
      <c r="SJ645" s="33"/>
      <c r="SK645" s="33"/>
      <c r="SL645" s="33"/>
      <c r="SM645" s="33"/>
      <c r="SN645" s="33"/>
      <c r="SO645" s="33"/>
      <c r="SP645" s="33"/>
      <c r="SQ645" s="33"/>
      <c r="SR645" s="33"/>
      <c r="SS645" s="33"/>
      <c r="ST645" s="33"/>
      <c r="SU645" s="33"/>
      <c r="SV645" s="33"/>
      <c r="SW645" s="33"/>
      <c r="SX645" s="33"/>
      <c r="SY645" s="33"/>
      <c r="SZ645" s="33"/>
      <c r="TA645" s="33"/>
      <c r="TB645" s="33"/>
      <c r="TC645" s="33"/>
      <c r="TD645" s="33"/>
      <c r="TE645" s="33"/>
      <c r="TF645" s="33"/>
      <c r="TG645" s="33"/>
      <c r="TH645" s="33"/>
      <c r="TI645" s="33"/>
      <c r="TJ645" s="33"/>
      <c r="TK645" s="33"/>
      <c r="TL645" s="33"/>
      <c r="TM645" s="33"/>
      <c r="TN645" s="33"/>
      <c r="TO645" s="33"/>
      <c r="TP645" s="33"/>
      <c r="TQ645" s="33"/>
      <c r="TR645" s="33"/>
      <c r="TS645" s="33"/>
      <c r="TT645" s="33"/>
      <c r="TU645" s="33"/>
      <c r="TV645" s="33"/>
      <c r="TW645" s="33"/>
      <c r="TX645" s="33"/>
      <c r="TY645" s="33"/>
      <c r="TZ645" s="33"/>
      <c r="UA645" s="33"/>
      <c r="UB645" s="33"/>
      <c r="UC645" s="33"/>
      <c r="UD645" s="33"/>
      <c r="UE645" s="33"/>
      <c r="UF645" s="33"/>
      <c r="UG645" s="33"/>
      <c r="UH645" s="33"/>
      <c r="UI645" s="33"/>
      <c r="UJ645" s="33"/>
      <c r="UK645" s="33"/>
      <c r="UL645" s="33"/>
    </row>
    <row r="646" spans="1:558" s="13" customFormat="1" x14ac:dyDescent="0.25">
      <c r="A646" s="54">
        <v>640</v>
      </c>
      <c r="B646" s="24" t="s">
        <v>631</v>
      </c>
      <c r="C646" s="54" t="s">
        <v>913</v>
      </c>
      <c r="D646" s="80" t="s">
        <v>358</v>
      </c>
      <c r="E646" s="80" t="s">
        <v>70</v>
      </c>
      <c r="F646" s="86" t="s">
        <v>916</v>
      </c>
      <c r="G646" s="35">
        <v>18000</v>
      </c>
      <c r="H646" s="100">
        <v>0</v>
      </c>
      <c r="I646" s="25">
        <v>25</v>
      </c>
      <c r="J646" s="97">
        <v>516.6</v>
      </c>
      <c r="K646" s="63">
        <f t="shared" si="82"/>
        <v>1277.9999999999998</v>
      </c>
      <c r="L646" s="36">
        <f t="shared" si="83"/>
        <v>198.00000000000003</v>
      </c>
      <c r="M646" s="73">
        <v>547.20000000000005</v>
      </c>
      <c r="N646" s="35">
        <f t="shared" si="84"/>
        <v>1276.2</v>
      </c>
      <c r="O646" s="35"/>
      <c r="P646" s="35">
        <f t="shared" si="78"/>
        <v>1063.8000000000002</v>
      </c>
      <c r="Q646" s="25">
        <f t="shared" si="79"/>
        <v>1088.8000000000002</v>
      </c>
      <c r="R646" s="35">
        <f t="shared" si="80"/>
        <v>2752.2</v>
      </c>
      <c r="S646" s="35">
        <f t="shared" si="81"/>
        <v>16911.2</v>
      </c>
      <c r="T646" s="37" t="s">
        <v>44</v>
      </c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  <c r="LD646" s="33"/>
      <c r="LE646" s="33"/>
      <c r="LF646" s="33"/>
      <c r="LG646" s="33"/>
      <c r="LH646" s="33"/>
      <c r="LI646" s="33"/>
      <c r="LJ646" s="33"/>
      <c r="LK646" s="33"/>
      <c r="LL646" s="33"/>
      <c r="LM646" s="33"/>
      <c r="LN646" s="33"/>
      <c r="LO646" s="33"/>
      <c r="LP646" s="33"/>
      <c r="LQ646" s="33"/>
      <c r="LR646" s="33"/>
      <c r="LS646" s="33"/>
      <c r="LT646" s="33"/>
      <c r="LU646" s="33"/>
      <c r="LV646" s="33"/>
      <c r="LW646" s="33"/>
      <c r="LX646" s="33"/>
      <c r="LY646" s="33"/>
      <c r="LZ646" s="33"/>
      <c r="MA646" s="33"/>
      <c r="MB646" s="33"/>
      <c r="MC646" s="33"/>
      <c r="MD646" s="33"/>
      <c r="ME646" s="33"/>
      <c r="MF646" s="33"/>
      <c r="MG646" s="33"/>
      <c r="MH646" s="33"/>
      <c r="MI646" s="33"/>
      <c r="MJ646" s="33"/>
      <c r="MK646" s="33"/>
      <c r="ML646" s="33"/>
      <c r="MM646" s="33"/>
      <c r="MN646" s="33"/>
      <c r="MO646" s="33"/>
      <c r="MP646" s="33"/>
      <c r="MQ646" s="33"/>
      <c r="MR646" s="33"/>
      <c r="MS646" s="33"/>
      <c r="MT646" s="33"/>
      <c r="MU646" s="33"/>
      <c r="MV646" s="33"/>
      <c r="MW646" s="33"/>
      <c r="MX646" s="33"/>
      <c r="MY646" s="33"/>
      <c r="MZ646" s="33"/>
      <c r="NA646" s="33"/>
      <c r="NB646" s="33"/>
      <c r="NC646" s="33"/>
      <c r="ND646" s="33"/>
      <c r="NE646" s="33"/>
      <c r="NF646" s="33"/>
      <c r="NG646" s="33"/>
      <c r="NH646" s="33"/>
      <c r="NI646" s="33"/>
      <c r="NJ646" s="33"/>
      <c r="NK646" s="33"/>
      <c r="NL646" s="33"/>
      <c r="NM646" s="33"/>
      <c r="NN646" s="33"/>
      <c r="NO646" s="33"/>
      <c r="NP646" s="33"/>
      <c r="NQ646" s="33"/>
      <c r="NR646" s="33"/>
      <c r="NS646" s="33"/>
      <c r="NT646" s="33"/>
      <c r="NU646" s="33"/>
      <c r="NV646" s="33"/>
      <c r="NW646" s="33"/>
      <c r="NX646" s="33"/>
      <c r="NY646" s="33"/>
      <c r="NZ646" s="33"/>
      <c r="OA646" s="33"/>
      <c r="OB646" s="33"/>
      <c r="OC646" s="33"/>
      <c r="OD646" s="33"/>
      <c r="OE646" s="33"/>
      <c r="OF646" s="33"/>
      <c r="OG646" s="33"/>
      <c r="OH646" s="33"/>
      <c r="OI646" s="33"/>
      <c r="OJ646" s="33"/>
      <c r="OK646" s="33"/>
      <c r="OL646" s="33"/>
      <c r="OM646" s="33"/>
      <c r="ON646" s="33"/>
      <c r="OO646" s="33"/>
      <c r="OP646" s="33"/>
      <c r="OQ646" s="33"/>
      <c r="OR646" s="33"/>
      <c r="OS646" s="33"/>
      <c r="OT646" s="33"/>
      <c r="OU646" s="33"/>
      <c r="OV646" s="33"/>
      <c r="OW646" s="33"/>
      <c r="OX646" s="33"/>
      <c r="OY646" s="33"/>
      <c r="OZ646" s="33"/>
      <c r="PA646" s="33"/>
      <c r="PB646" s="33"/>
      <c r="PC646" s="33"/>
      <c r="PD646" s="33"/>
      <c r="PE646" s="33"/>
      <c r="PF646" s="33"/>
      <c r="PG646" s="33"/>
      <c r="PH646" s="33"/>
      <c r="PI646" s="33"/>
      <c r="PJ646" s="33"/>
      <c r="PK646" s="33"/>
      <c r="PL646" s="33"/>
      <c r="PM646" s="33"/>
      <c r="PN646" s="33"/>
      <c r="PO646" s="33"/>
      <c r="PP646" s="33"/>
      <c r="PQ646" s="33"/>
      <c r="PR646" s="33"/>
      <c r="PS646" s="33"/>
      <c r="PT646" s="33"/>
      <c r="PU646" s="33"/>
      <c r="PV646" s="33"/>
      <c r="PW646" s="33"/>
      <c r="PX646" s="33"/>
      <c r="PY646" s="33"/>
      <c r="PZ646" s="33"/>
      <c r="QA646" s="33"/>
      <c r="QB646" s="33"/>
      <c r="QC646" s="33"/>
      <c r="QD646" s="33"/>
      <c r="QE646" s="33"/>
      <c r="QF646" s="33"/>
      <c r="QG646" s="33"/>
      <c r="QH646" s="33"/>
      <c r="QI646" s="33"/>
      <c r="QJ646" s="33"/>
      <c r="QK646" s="33"/>
      <c r="QL646" s="33"/>
      <c r="QM646" s="33"/>
      <c r="QN646" s="33"/>
      <c r="QO646" s="33"/>
      <c r="QP646" s="33"/>
      <c r="QQ646" s="33"/>
      <c r="QR646" s="33"/>
      <c r="QS646" s="33"/>
      <c r="QT646" s="33"/>
      <c r="QU646" s="33"/>
      <c r="QV646" s="33"/>
      <c r="QW646" s="33"/>
      <c r="QX646" s="33"/>
      <c r="QY646" s="33"/>
      <c r="QZ646" s="33"/>
      <c r="RA646" s="33"/>
      <c r="RB646" s="33"/>
      <c r="RC646" s="33"/>
      <c r="RD646" s="33"/>
      <c r="RE646" s="33"/>
      <c r="RF646" s="33"/>
      <c r="RG646" s="33"/>
      <c r="RH646" s="33"/>
      <c r="RI646" s="33"/>
      <c r="RJ646" s="33"/>
      <c r="RK646" s="33"/>
      <c r="RL646" s="33"/>
      <c r="RM646" s="33"/>
      <c r="RN646" s="33"/>
      <c r="RO646" s="33"/>
      <c r="RP646" s="33"/>
      <c r="RQ646" s="33"/>
      <c r="RR646" s="33"/>
      <c r="RS646" s="33"/>
      <c r="RT646" s="33"/>
      <c r="RU646" s="33"/>
      <c r="RV646" s="33"/>
      <c r="RW646" s="33"/>
      <c r="RX646" s="33"/>
      <c r="RY646" s="33"/>
      <c r="RZ646" s="33"/>
      <c r="SA646" s="33"/>
      <c r="SB646" s="33"/>
      <c r="SC646" s="33"/>
      <c r="SD646" s="33"/>
      <c r="SE646" s="33"/>
      <c r="SF646" s="33"/>
      <c r="SG646" s="33"/>
      <c r="SH646" s="33"/>
      <c r="SI646" s="33"/>
      <c r="SJ646" s="33"/>
      <c r="SK646" s="33"/>
      <c r="SL646" s="33"/>
      <c r="SM646" s="33"/>
      <c r="SN646" s="33"/>
      <c r="SO646" s="33"/>
      <c r="SP646" s="33"/>
      <c r="SQ646" s="33"/>
      <c r="SR646" s="33"/>
      <c r="SS646" s="33"/>
      <c r="ST646" s="33"/>
      <c r="SU646" s="33"/>
      <c r="SV646" s="33"/>
      <c r="SW646" s="33"/>
      <c r="SX646" s="33"/>
      <c r="SY646" s="33"/>
      <c r="SZ646" s="33"/>
      <c r="TA646" s="33"/>
      <c r="TB646" s="33"/>
      <c r="TC646" s="33"/>
      <c r="TD646" s="33"/>
      <c r="TE646" s="33"/>
      <c r="TF646" s="33"/>
      <c r="TG646" s="33"/>
      <c r="TH646" s="33"/>
      <c r="TI646" s="33"/>
      <c r="TJ646" s="33"/>
      <c r="TK646" s="33"/>
      <c r="TL646" s="33"/>
      <c r="TM646" s="33"/>
      <c r="TN646" s="33"/>
      <c r="TO646" s="33"/>
      <c r="TP646" s="33"/>
      <c r="TQ646" s="33"/>
      <c r="TR646" s="33"/>
      <c r="TS646" s="33"/>
      <c r="TT646" s="33"/>
      <c r="TU646" s="33"/>
      <c r="TV646" s="33"/>
      <c r="TW646" s="33"/>
      <c r="TX646" s="33"/>
      <c r="TY646" s="33"/>
      <c r="TZ646" s="33"/>
      <c r="UA646" s="33"/>
      <c r="UB646" s="33"/>
      <c r="UC646" s="33"/>
      <c r="UD646" s="33"/>
      <c r="UE646" s="33"/>
      <c r="UF646" s="33"/>
      <c r="UG646" s="33"/>
      <c r="UH646" s="33"/>
      <c r="UI646" s="33"/>
      <c r="UJ646" s="33"/>
      <c r="UK646" s="33"/>
      <c r="UL646" s="33"/>
    </row>
    <row r="647" spans="1:558" s="13" customFormat="1" x14ac:dyDescent="0.25">
      <c r="A647" s="54">
        <v>641</v>
      </c>
      <c r="B647" s="24" t="s">
        <v>632</v>
      </c>
      <c r="C647" s="54" t="s">
        <v>912</v>
      </c>
      <c r="D647" s="80" t="s">
        <v>358</v>
      </c>
      <c r="E647" s="80" t="s">
        <v>194</v>
      </c>
      <c r="F647" s="86" t="s">
        <v>916</v>
      </c>
      <c r="G647" s="35">
        <v>16000</v>
      </c>
      <c r="H647" s="100">
        <v>0</v>
      </c>
      <c r="I647" s="25">
        <v>25</v>
      </c>
      <c r="J647" s="97">
        <v>459.2</v>
      </c>
      <c r="K647" s="63">
        <f t="shared" si="82"/>
        <v>1136</v>
      </c>
      <c r="L647" s="36">
        <f t="shared" si="83"/>
        <v>176.00000000000003</v>
      </c>
      <c r="M647" s="73">
        <v>486.4</v>
      </c>
      <c r="N647" s="35">
        <f t="shared" si="84"/>
        <v>1134.4000000000001</v>
      </c>
      <c r="O647" s="35"/>
      <c r="P647" s="35">
        <f t="shared" si="78"/>
        <v>945.59999999999991</v>
      </c>
      <c r="Q647" s="25">
        <f t="shared" si="79"/>
        <v>970.59999999999991</v>
      </c>
      <c r="R647" s="35">
        <f t="shared" si="80"/>
        <v>2446.4</v>
      </c>
      <c r="S647" s="35">
        <f t="shared" si="81"/>
        <v>15029.4</v>
      </c>
      <c r="T647" s="37" t="s">
        <v>44</v>
      </c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  <c r="LD647" s="33"/>
      <c r="LE647" s="33"/>
      <c r="LF647" s="33"/>
      <c r="LG647" s="33"/>
      <c r="LH647" s="33"/>
      <c r="LI647" s="33"/>
      <c r="LJ647" s="33"/>
      <c r="LK647" s="33"/>
      <c r="LL647" s="33"/>
      <c r="LM647" s="33"/>
      <c r="LN647" s="33"/>
      <c r="LO647" s="33"/>
      <c r="LP647" s="33"/>
      <c r="LQ647" s="33"/>
      <c r="LR647" s="33"/>
      <c r="LS647" s="33"/>
      <c r="LT647" s="33"/>
      <c r="LU647" s="33"/>
      <c r="LV647" s="33"/>
      <c r="LW647" s="33"/>
      <c r="LX647" s="33"/>
      <c r="LY647" s="33"/>
      <c r="LZ647" s="33"/>
      <c r="MA647" s="33"/>
      <c r="MB647" s="33"/>
      <c r="MC647" s="33"/>
      <c r="MD647" s="33"/>
      <c r="ME647" s="33"/>
      <c r="MF647" s="33"/>
      <c r="MG647" s="33"/>
      <c r="MH647" s="33"/>
      <c r="MI647" s="33"/>
      <c r="MJ647" s="33"/>
      <c r="MK647" s="33"/>
      <c r="ML647" s="33"/>
      <c r="MM647" s="33"/>
      <c r="MN647" s="33"/>
      <c r="MO647" s="33"/>
      <c r="MP647" s="33"/>
      <c r="MQ647" s="33"/>
      <c r="MR647" s="33"/>
      <c r="MS647" s="33"/>
      <c r="MT647" s="33"/>
      <c r="MU647" s="33"/>
      <c r="MV647" s="33"/>
      <c r="MW647" s="33"/>
      <c r="MX647" s="33"/>
      <c r="MY647" s="33"/>
      <c r="MZ647" s="33"/>
      <c r="NA647" s="33"/>
      <c r="NB647" s="33"/>
      <c r="NC647" s="33"/>
      <c r="ND647" s="33"/>
      <c r="NE647" s="33"/>
      <c r="NF647" s="33"/>
      <c r="NG647" s="33"/>
      <c r="NH647" s="33"/>
      <c r="NI647" s="33"/>
      <c r="NJ647" s="33"/>
      <c r="NK647" s="33"/>
      <c r="NL647" s="33"/>
      <c r="NM647" s="33"/>
      <c r="NN647" s="33"/>
      <c r="NO647" s="33"/>
      <c r="NP647" s="33"/>
      <c r="NQ647" s="33"/>
      <c r="NR647" s="33"/>
      <c r="NS647" s="33"/>
      <c r="NT647" s="33"/>
      <c r="NU647" s="33"/>
      <c r="NV647" s="33"/>
      <c r="NW647" s="33"/>
      <c r="NX647" s="33"/>
      <c r="NY647" s="33"/>
      <c r="NZ647" s="33"/>
      <c r="OA647" s="33"/>
      <c r="OB647" s="33"/>
      <c r="OC647" s="33"/>
      <c r="OD647" s="33"/>
      <c r="OE647" s="33"/>
      <c r="OF647" s="33"/>
      <c r="OG647" s="33"/>
      <c r="OH647" s="33"/>
      <c r="OI647" s="33"/>
      <c r="OJ647" s="33"/>
      <c r="OK647" s="33"/>
      <c r="OL647" s="33"/>
      <c r="OM647" s="33"/>
      <c r="ON647" s="33"/>
      <c r="OO647" s="33"/>
      <c r="OP647" s="33"/>
      <c r="OQ647" s="33"/>
      <c r="OR647" s="33"/>
      <c r="OS647" s="33"/>
      <c r="OT647" s="33"/>
      <c r="OU647" s="33"/>
      <c r="OV647" s="33"/>
      <c r="OW647" s="33"/>
      <c r="OX647" s="33"/>
      <c r="OY647" s="33"/>
      <c r="OZ647" s="33"/>
      <c r="PA647" s="33"/>
      <c r="PB647" s="33"/>
      <c r="PC647" s="33"/>
      <c r="PD647" s="33"/>
      <c r="PE647" s="33"/>
      <c r="PF647" s="33"/>
      <c r="PG647" s="33"/>
      <c r="PH647" s="33"/>
      <c r="PI647" s="33"/>
      <c r="PJ647" s="33"/>
      <c r="PK647" s="33"/>
      <c r="PL647" s="33"/>
      <c r="PM647" s="33"/>
      <c r="PN647" s="33"/>
      <c r="PO647" s="33"/>
      <c r="PP647" s="33"/>
      <c r="PQ647" s="33"/>
      <c r="PR647" s="33"/>
      <c r="PS647" s="33"/>
      <c r="PT647" s="33"/>
      <c r="PU647" s="33"/>
      <c r="PV647" s="33"/>
      <c r="PW647" s="33"/>
      <c r="PX647" s="33"/>
      <c r="PY647" s="33"/>
      <c r="PZ647" s="33"/>
      <c r="QA647" s="33"/>
      <c r="QB647" s="33"/>
      <c r="QC647" s="33"/>
      <c r="QD647" s="33"/>
      <c r="QE647" s="33"/>
      <c r="QF647" s="33"/>
      <c r="QG647" s="33"/>
      <c r="QH647" s="33"/>
      <c r="QI647" s="33"/>
      <c r="QJ647" s="33"/>
      <c r="QK647" s="33"/>
      <c r="QL647" s="33"/>
      <c r="QM647" s="33"/>
      <c r="QN647" s="33"/>
      <c r="QO647" s="33"/>
      <c r="QP647" s="33"/>
      <c r="QQ647" s="33"/>
      <c r="QR647" s="33"/>
      <c r="QS647" s="33"/>
      <c r="QT647" s="33"/>
      <c r="QU647" s="33"/>
      <c r="QV647" s="33"/>
      <c r="QW647" s="33"/>
      <c r="QX647" s="33"/>
      <c r="QY647" s="33"/>
      <c r="QZ647" s="33"/>
      <c r="RA647" s="33"/>
      <c r="RB647" s="33"/>
      <c r="RC647" s="33"/>
      <c r="RD647" s="33"/>
      <c r="RE647" s="33"/>
      <c r="RF647" s="33"/>
      <c r="RG647" s="33"/>
      <c r="RH647" s="33"/>
      <c r="RI647" s="33"/>
      <c r="RJ647" s="33"/>
      <c r="RK647" s="33"/>
      <c r="RL647" s="33"/>
      <c r="RM647" s="33"/>
      <c r="RN647" s="33"/>
      <c r="RO647" s="33"/>
      <c r="RP647" s="33"/>
      <c r="RQ647" s="33"/>
      <c r="RR647" s="33"/>
      <c r="RS647" s="33"/>
      <c r="RT647" s="33"/>
      <c r="RU647" s="33"/>
      <c r="RV647" s="33"/>
      <c r="RW647" s="33"/>
      <c r="RX647" s="33"/>
      <c r="RY647" s="33"/>
      <c r="RZ647" s="33"/>
      <c r="SA647" s="33"/>
      <c r="SB647" s="33"/>
      <c r="SC647" s="33"/>
      <c r="SD647" s="33"/>
      <c r="SE647" s="33"/>
      <c r="SF647" s="33"/>
      <c r="SG647" s="33"/>
      <c r="SH647" s="33"/>
      <c r="SI647" s="33"/>
      <c r="SJ647" s="33"/>
      <c r="SK647" s="33"/>
      <c r="SL647" s="33"/>
      <c r="SM647" s="33"/>
      <c r="SN647" s="33"/>
      <c r="SO647" s="33"/>
      <c r="SP647" s="33"/>
      <c r="SQ647" s="33"/>
      <c r="SR647" s="33"/>
      <c r="SS647" s="33"/>
      <c r="ST647" s="33"/>
      <c r="SU647" s="33"/>
      <c r="SV647" s="33"/>
      <c r="SW647" s="33"/>
      <c r="SX647" s="33"/>
      <c r="SY647" s="33"/>
      <c r="SZ647" s="33"/>
      <c r="TA647" s="33"/>
      <c r="TB647" s="33"/>
      <c r="TC647" s="33"/>
      <c r="TD647" s="33"/>
      <c r="TE647" s="33"/>
      <c r="TF647" s="33"/>
      <c r="TG647" s="33"/>
      <c r="TH647" s="33"/>
      <c r="TI647" s="33"/>
      <c r="TJ647" s="33"/>
      <c r="TK647" s="33"/>
      <c r="TL647" s="33"/>
      <c r="TM647" s="33"/>
      <c r="TN647" s="33"/>
      <c r="TO647" s="33"/>
      <c r="TP647" s="33"/>
      <c r="TQ647" s="33"/>
      <c r="TR647" s="33"/>
      <c r="TS647" s="33"/>
      <c r="TT647" s="33"/>
      <c r="TU647" s="33"/>
      <c r="TV647" s="33"/>
      <c r="TW647" s="33"/>
      <c r="TX647" s="33"/>
      <c r="TY647" s="33"/>
      <c r="TZ647" s="33"/>
      <c r="UA647" s="33"/>
      <c r="UB647" s="33"/>
      <c r="UC647" s="33"/>
      <c r="UD647" s="33"/>
      <c r="UE647" s="33"/>
      <c r="UF647" s="33"/>
      <c r="UG647" s="33"/>
      <c r="UH647" s="33"/>
      <c r="UI647" s="33"/>
      <c r="UJ647" s="33"/>
      <c r="UK647" s="33"/>
      <c r="UL647" s="33"/>
    </row>
    <row r="648" spans="1:558" s="13" customFormat="1" x14ac:dyDescent="0.25">
      <c r="A648" s="54">
        <v>642</v>
      </c>
      <c r="B648" s="24" t="s">
        <v>1070</v>
      </c>
      <c r="C648" s="54" t="s">
        <v>913</v>
      </c>
      <c r="D648" s="80" t="s">
        <v>358</v>
      </c>
      <c r="E648" s="80" t="s">
        <v>1071</v>
      </c>
      <c r="F648" s="86" t="s">
        <v>916</v>
      </c>
      <c r="G648" s="35">
        <v>18000</v>
      </c>
      <c r="H648" s="87">
        <v>0</v>
      </c>
      <c r="I648" s="25">
        <v>25</v>
      </c>
      <c r="J648" s="97">
        <v>516.6</v>
      </c>
      <c r="K648" s="63">
        <f t="shared" si="82"/>
        <v>1277.9999999999998</v>
      </c>
      <c r="L648" s="36">
        <f t="shared" si="83"/>
        <v>198.00000000000003</v>
      </c>
      <c r="M648" s="73">
        <v>547.20000000000005</v>
      </c>
      <c r="N648" s="35">
        <f t="shared" si="84"/>
        <v>1276.2</v>
      </c>
      <c r="O648" s="35"/>
      <c r="P648" s="35">
        <f t="shared" si="78"/>
        <v>1063.8000000000002</v>
      </c>
      <c r="Q648" s="25">
        <f t="shared" si="79"/>
        <v>1088.8000000000002</v>
      </c>
      <c r="R648" s="35">
        <f t="shared" si="80"/>
        <v>2752.2</v>
      </c>
      <c r="S648" s="35">
        <f t="shared" si="81"/>
        <v>16911.2</v>
      </c>
      <c r="T648" s="37" t="s">
        <v>44</v>
      </c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  <c r="LD648" s="33"/>
      <c r="LE648" s="33"/>
      <c r="LF648" s="33"/>
      <c r="LG648" s="33"/>
      <c r="LH648" s="33"/>
      <c r="LI648" s="33"/>
      <c r="LJ648" s="33"/>
      <c r="LK648" s="33"/>
      <c r="LL648" s="33"/>
      <c r="LM648" s="33"/>
      <c r="LN648" s="33"/>
      <c r="LO648" s="33"/>
      <c r="LP648" s="33"/>
      <c r="LQ648" s="33"/>
      <c r="LR648" s="33"/>
      <c r="LS648" s="33"/>
      <c r="LT648" s="33"/>
      <c r="LU648" s="33"/>
      <c r="LV648" s="33"/>
      <c r="LW648" s="33"/>
      <c r="LX648" s="33"/>
      <c r="LY648" s="33"/>
      <c r="LZ648" s="33"/>
      <c r="MA648" s="33"/>
      <c r="MB648" s="33"/>
      <c r="MC648" s="33"/>
      <c r="MD648" s="33"/>
      <c r="ME648" s="33"/>
      <c r="MF648" s="33"/>
      <c r="MG648" s="33"/>
      <c r="MH648" s="33"/>
      <c r="MI648" s="33"/>
      <c r="MJ648" s="33"/>
      <c r="MK648" s="33"/>
      <c r="ML648" s="33"/>
      <c r="MM648" s="33"/>
      <c r="MN648" s="33"/>
      <c r="MO648" s="33"/>
      <c r="MP648" s="33"/>
      <c r="MQ648" s="33"/>
      <c r="MR648" s="33"/>
      <c r="MS648" s="33"/>
      <c r="MT648" s="33"/>
      <c r="MU648" s="33"/>
      <c r="MV648" s="33"/>
      <c r="MW648" s="33"/>
      <c r="MX648" s="33"/>
      <c r="MY648" s="33"/>
      <c r="MZ648" s="33"/>
      <c r="NA648" s="33"/>
      <c r="NB648" s="33"/>
      <c r="NC648" s="33"/>
      <c r="ND648" s="33"/>
      <c r="NE648" s="33"/>
      <c r="NF648" s="33"/>
      <c r="NG648" s="33"/>
      <c r="NH648" s="33"/>
      <c r="NI648" s="33"/>
      <c r="NJ648" s="33"/>
      <c r="NK648" s="33"/>
      <c r="NL648" s="33"/>
      <c r="NM648" s="33"/>
      <c r="NN648" s="33"/>
      <c r="NO648" s="33"/>
      <c r="NP648" s="33"/>
      <c r="NQ648" s="33"/>
      <c r="NR648" s="33"/>
      <c r="NS648" s="33"/>
      <c r="NT648" s="33"/>
      <c r="NU648" s="33"/>
      <c r="NV648" s="33"/>
      <c r="NW648" s="33"/>
      <c r="NX648" s="33"/>
      <c r="NY648" s="33"/>
      <c r="NZ648" s="33"/>
      <c r="OA648" s="33"/>
      <c r="OB648" s="33"/>
      <c r="OC648" s="33"/>
      <c r="OD648" s="33"/>
      <c r="OE648" s="33"/>
      <c r="OF648" s="33"/>
      <c r="OG648" s="33"/>
      <c r="OH648" s="33"/>
      <c r="OI648" s="33"/>
      <c r="OJ648" s="33"/>
      <c r="OK648" s="33"/>
      <c r="OL648" s="33"/>
      <c r="OM648" s="33"/>
      <c r="ON648" s="33"/>
      <c r="OO648" s="33"/>
      <c r="OP648" s="33"/>
      <c r="OQ648" s="33"/>
      <c r="OR648" s="33"/>
      <c r="OS648" s="33"/>
      <c r="OT648" s="33"/>
      <c r="OU648" s="33"/>
      <c r="OV648" s="33"/>
      <c r="OW648" s="33"/>
      <c r="OX648" s="33"/>
      <c r="OY648" s="33"/>
      <c r="OZ648" s="33"/>
      <c r="PA648" s="33"/>
      <c r="PB648" s="33"/>
      <c r="PC648" s="33"/>
      <c r="PD648" s="33"/>
      <c r="PE648" s="33"/>
      <c r="PF648" s="33"/>
      <c r="PG648" s="33"/>
      <c r="PH648" s="33"/>
      <c r="PI648" s="33"/>
      <c r="PJ648" s="33"/>
      <c r="PK648" s="33"/>
      <c r="PL648" s="33"/>
      <c r="PM648" s="33"/>
      <c r="PN648" s="33"/>
      <c r="PO648" s="33"/>
      <c r="PP648" s="33"/>
      <c r="PQ648" s="33"/>
      <c r="PR648" s="33"/>
      <c r="PS648" s="33"/>
      <c r="PT648" s="33"/>
      <c r="PU648" s="33"/>
      <c r="PV648" s="33"/>
      <c r="PW648" s="33"/>
      <c r="PX648" s="33"/>
      <c r="PY648" s="33"/>
      <c r="PZ648" s="33"/>
      <c r="QA648" s="33"/>
      <c r="QB648" s="33"/>
      <c r="QC648" s="33"/>
      <c r="QD648" s="33"/>
      <c r="QE648" s="33"/>
      <c r="QF648" s="33"/>
      <c r="QG648" s="33"/>
      <c r="QH648" s="33"/>
      <c r="QI648" s="33"/>
      <c r="QJ648" s="33"/>
      <c r="QK648" s="33"/>
      <c r="QL648" s="33"/>
      <c r="QM648" s="33"/>
      <c r="QN648" s="33"/>
      <c r="QO648" s="33"/>
      <c r="QP648" s="33"/>
      <c r="QQ648" s="33"/>
      <c r="QR648" s="33"/>
      <c r="QS648" s="33"/>
      <c r="QT648" s="33"/>
      <c r="QU648" s="33"/>
      <c r="QV648" s="33"/>
      <c r="QW648" s="33"/>
      <c r="QX648" s="33"/>
      <c r="QY648" s="33"/>
      <c r="QZ648" s="33"/>
      <c r="RA648" s="33"/>
      <c r="RB648" s="33"/>
      <c r="RC648" s="33"/>
      <c r="RD648" s="33"/>
      <c r="RE648" s="33"/>
      <c r="RF648" s="33"/>
      <c r="RG648" s="33"/>
      <c r="RH648" s="33"/>
      <c r="RI648" s="33"/>
      <c r="RJ648" s="33"/>
      <c r="RK648" s="33"/>
      <c r="RL648" s="33"/>
      <c r="RM648" s="33"/>
      <c r="RN648" s="33"/>
      <c r="RO648" s="33"/>
      <c r="RP648" s="33"/>
      <c r="RQ648" s="33"/>
      <c r="RR648" s="33"/>
      <c r="RS648" s="33"/>
      <c r="RT648" s="33"/>
      <c r="RU648" s="33"/>
      <c r="RV648" s="33"/>
      <c r="RW648" s="33"/>
      <c r="RX648" s="33"/>
      <c r="RY648" s="33"/>
      <c r="RZ648" s="33"/>
      <c r="SA648" s="33"/>
      <c r="SB648" s="33"/>
      <c r="SC648" s="33"/>
      <c r="SD648" s="33"/>
      <c r="SE648" s="33"/>
      <c r="SF648" s="33"/>
      <c r="SG648" s="33"/>
      <c r="SH648" s="33"/>
      <c r="SI648" s="33"/>
      <c r="SJ648" s="33"/>
      <c r="SK648" s="33"/>
      <c r="SL648" s="33"/>
      <c r="SM648" s="33"/>
      <c r="SN648" s="33"/>
      <c r="SO648" s="33"/>
      <c r="SP648" s="33"/>
      <c r="SQ648" s="33"/>
      <c r="SR648" s="33"/>
      <c r="SS648" s="33"/>
      <c r="ST648" s="33"/>
      <c r="SU648" s="33"/>
      <c r="SV648" s="33"/>
      <c r="SW648" s="33"/>
      <c r="SX648" s="33"/>
      <c r="SY648" s="33"/>
      <c r="SZ648" s="33"/>
      <c r="TA648" s="33"/>
      <c r="TB648" s="33"/>
      <c r="TC648" s="33"/>
      <c r="TD648" s="33"/>
      <c r="TE648" s="33"/>
      <c r="TF648" s="33"/>
      <c r="TG648" s="33"/>
      <c r="TH648" s="33"/>
      <c r="TI648" s="33"/>
      <c r="TJ648" s="33"/>
      <c r="TK648" s="33"/>
      <c r="TL648" s="33"/>
      <c r="TM648" s="33"/>
      <c r="TN648" s="33"/>
      <c r="TO648" s="33"/>
      <c r="TP648" s="33"/>
      <c r="TQ648" s="33"/>
      <c r="TR648" s="33"/>
      <c r="TS648" s="33"/>
      <c r="TT648" s="33"/>
      <c r="TU648" s="33"/>
      <c r="TV648" s="33"/>
      <c r="TW648" s="33"/>
      <c r="TX648" s="33"/>
      <c r="TY648" s="33"/>
      <c r="TZ648" s="33"/>
      <c r="UA648" s="33"/>
      <c r="UB648" s="33"/>
      <c r="UC648" s="33"/>
      <c r="UD648" s="33"/>
      <c r="UE648" s="33"/>
      <c r="UF648" s="33"/>
      <c r="UG648" s="33"/>
      <c r="UH648" s="33"/>
      <c r="UI648" s="33"/>
      <c r="UJ648" s="33"/>
      <c r="UK648" s="33"/>
      <c r="UL648" s="33"/>
    </row>
    <row r="649" spans="1:558" s="13" customFormat="1" x14ac:dyDescent="0.25">
      <c r="A649" s="54">
        <v>643</v>
      </c>
      <c r="B649" s="24" t="s">
        <v>640</v>
      </c>
      <c r="C649" s="54" t="s">
        <v>913</v>
      </c>
      <c r="D649" s="80" t="s">
        <v>636</v>
      </c>
      <c r="E649" s="80" t="s">
        <v>174</v>
      </c>
      <c r="F649" s="86" t="s">
        <v>921</v>
      </c>
      <c r="G649" s="35">
        <v>45000</v>
      </c>
      <c r="H649" s="97">
        <v>1148.33</v>
      </c>
      <c r="I649" s="25">
        <v>25</v>
      </c>
      <c r="J649" s="97">
        <v>1291.5</v>
      </c>
      <c r="K649" s="63">
        <f t="shared" si="82"/>
        <v>3194.9999999999995</v>
      </c>
      <c r="L649" s="36">
        <f t="shared" si="83"/>
        <v>495.00000000000006</v>
      </c>
      <c r="M649" s="73">
        <v>1368</v>
      </c>
      <c r="N649" s="35">
        <f t="shared" si="84"/>
        <v>3190.5</v>
      </c>
      <c r="O649" s="35"/>
      <c r="P649" s="35">
        <f t="shared" ref="P649:P709" si="85">+J649+M649</f>
        <v>2659.5</v>
      </c>
      <c r="Q649" s="25">
        <f t="shared" si="79"/>
        <v>3832.83</v>
      </c>
      <c r="R649" s="35">
        <f t="shared" si="80"/>
        <v>6880.5</v>
      </c>
      <c r="S649" s="35">
        <f t="shared" si="81"/>
        <v>41167.17</v>
      </c>
      <c r="T649" s="37" t="s">
        <v>44</v>
      </c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  <c r="LD649" s="33"/>
      <c r="LE649" s="33"/>
      <c r="LF649" s="33"/>
      <c r="LG649" s="33"/>
      <c r="LH649" s="33"/>
      <c r="LI649" s="33"/>
      <c r="LJ649" s="33"/>
      <c r="LK649" s="33"/>
      <c r="LL649" s="33"/>
      <c r="LM649" s="33"/>
      <c r="LN649" s="33"/>
      <c r="LO649" s="33"/>
      <c r="LP649" s="33"/>
      <c r="LQ649" s="33"/>
      <c r="LR649" s="33"/>
      <c r="LS649" s="33"/>
      <c r="LT649" s="33"/>
      <c r="LU649" s="33"/>
      <c r="LV649" s="33"/>
      <c r="LW649" s="33"/>
      <c r="LX649" s="33"/>
      <c r="LY649" s="33"/>
      <c r="LZ649" s="33"/>
      <c r="MA649" s="33"/>
      <c r="MB649" s="33"/>
      <c r="MC649" s="33"/>
      <c r="MD649" s="33"/>
      <c r="ME649" s="33"/>
      <c r="MF649" s="33"/>
      <c r="MG649" s="33"/>
      <c r="MH649" s="33"/>
      <c r="MI649" s="33"/>
      <c r="MJ649" s="33"/>
      <c r="MK649" s="33"/>
      <c r="ML649" s="33"/>
      <c r="MM649" s="33"/>
      <c r="MN649" s="33"/>
      <c r="MO649" s="33"/>
      <c r="MP649" s="33"/>
      <c r="MQ649" s="33"/>
      <c r="MR649" s="33"/>
      <c r="MS649" s="33"/>
      <c r="MT649" s="33"/>
      <c r="MU649" s="33"/>
      <c r="MV649" s="33"/>
      <c r="MW649" s="33"/>
      <c r="MX649" s="33"/>
      <c r="MY649" s="33"/>
      <c r="MZ649" s="33"/>
      <c r="NA649" s="33"/>
      <c r="NB649" s="33"/>
      <c r="NC649" s="33"/>
      <c r="ND649" s="33"/>
      <c r="NE649" s="33"/>
      <c r="NF649" s="33"/>
      <c r="NG649" s="33"/>
      <c r="NH649" s="33"/>
      <c r="NI649" s="33"/>
      <c r="NJ649" s="33"/>
      <c r="NK649" s="33"/>
      <c r="NL649" s="33"/>
      <c r="NM649" s="33"/>
      <c r="NN649" s="33"/>
      <c r="NO649" s="33"/>
      <c r="NP649" s="33"/>
      <c r="NQ649" s="33"/>
      <c r="NR649" s="33"/>
      <c r="NS649" s="33"/>
      <c r="NT649" s="33"/>
      <c r="NU649" s="33"/>
      <c r="NV649" s="33"/>
      <c r="NW649" s="33"/>
      <c r="NX649" s="33"/>
      <c r="NY649" s="33"/>
      <c r="NZ649" s="33"/>
      <c r="OA649" s="33"/>
      <c r="OB649" s="33"/>
      <c r="OC649" s="33"/>
      <c r="OD649" s="33"/>
      <c r="OE649" s="33"/>
      <c r="OF649" s="33"/>
      <c r="OG649" s="33"/>
      <c r="OH649" s="33"/>
      <c r="OI649" s="33"/>
      <c r="OJ649" s="33"/>
      <c r="OK649" s="33"/>
      <c r="OL649" s="33"/>
      <c r="OM649" s="33"/>
      <c r="ON649" s="33"/>
      <c r="OO649" s="33"/>
      <c r="OP649" s="33"/>
      <c r="OQ649" s="33"/>
      <c r="OR649" s="33"/>
      <c r="OS649" s="33"/>
      <c r="OT649" s="33"/>
      <c r="OU649" s="33"/>
      <c r="OV649" s="33"/>
      <c r="OW649" s="33"/>
      <c r="OX649" s="33"/>
      <c r="OY649" s="33"/>
      <c r="OZ649" s="33"/>
      <c r="PA649" s="33"/>
      <c r="PB649" s="33"/>
      <c r="PC649" s="33"/>
      <c r="PD649" s="33"/>
      <c r="PE649" s="33"/>
      <c r="PF649" s="33"/>
      <c r="PG649" s="33"/>
      <c r="PH649" s="33"/>
      <c r="PI649" s="33"/>
      <c r="PJ649" s="33"/>
      <c r="PK649" s="33"/>
      <c r="PL649" s="33"/>
      <c r="PM649" s="33"/>
      <c r="PN649" s="33"/>
      <c r="PO649" s="33"/>
      <c r="PP649" s="33"/>
      <c r="PQ649" s="33"/>
      <c r="PR649" s="33"/>
      <c r="PS649" s="33"/>
      <c r="PT649" s="33"/>
      <c r="PU649" s="33"/>
      <c r="PV649" s="33"/>
      <c r="PW649" s="33"/>
      <c r="PX649" s="33"/>
      <c r="PY649" s="33"/>
      <c r="PZ649" s="33"/>
      <c r="QA649" s="33"/>
      <c r="QB649" s="33"/>
      <c r="QC649" s="33"/>
      <c r="QD649" s="33"/>
      <c r="QE649" s="33"/>
      <c r="QF649" s="33"/>
      <c r="QG649" s="33"/>
      <c r="QH649" s="33"/>
      <c r="QI649" s="33"/>
      <c r="QJ649" s="33"/>
      <c r="QK649" s="33"/>
      <c r="QL649" s="33"/>
      <c r="QM649" s="33"/>
      <c r="QN649" s="33"/>
      <c r="QO649" s="33"/>
      <c r="QP649" s="33"/>
      <c r="QQ649" s="33"/>
      <c r="QR649" s="33"/>
      <c r="QS649" s="33"/>
      <c r="QT649" s="33"/>
      <c r="QU649" s="33"/>
      <c r="QV649" s="33"/>
      <c r="QW649" s="33"/>
      <c r="QX649" s="33"/>
      <c r="QY649" s="33"/>
      <c r="QZ649" s="33"/>
      <c r="RA649" s="33"/>
      <c r="RB649" s="33"/>
      <c r="RC649" s="33"/>
      <c r="RD649" s="33"/>
      <c r="RE649" s="33"/>
      <c r="RF649" s="33"/>
      <c r="RG649" s="33"/>
      <c r="RH649" s="33"/>
      <c r="RI649" s="33"/>
      <c r="RJ649" s="33"/>
      <c r="RK649" s="33"/>
      <c r="RL649" s="33"/>
      <c r="RM649" s="33"/>
      <c r="RN649" s="33"/>
      <c r="RO649" s="33"/>
      <c r="RP649" s="33"/>
      <c r="RQ649" s="33"/>
      <c r="RR649" s="33"/>
      <c r="RS649" s="33"/>
      <c r="RT649" s="33"/>
      <c r="RU649" s="33"/>
      <c r="RV649" s="33"/>
      <c r="RW649" s="33"/>
      <c r="RX649" s="33"/>
      <c r="RY649" s="33"/>
      <c r="RZ649" s="33"/>
      <c r="SA649" s="33"/>
      <c r="SB649" s="33"/>
      <c r="SC649" s="33"/>
      <c r="SD649" s="33"/>
      <c r="SE649" s="33"/>
      <c r="SF649" s="33"/>
      <c r="SG649" s="33"/>
      <c r="SH649" s="33"/>
      <c r="SI649" s="33"/>
      <c r="SJ649" s="33"/>
      <c r="SK649" s="33"/>
      <c r="SL649" s="33"/>
      <c r="SM649" s="33"/>
      <c r="SN649" s="33"/>
      <c r="SO649" s="33"/>
      <c r="SP649" s="33"/>
      <c r="SQ649" s="33"/>
      <c r="SR649" s="33"/>
      <c r="SS649" s="33"/>
      <c r="ST649" s="33"/>
      <c r="SU649" s="33"/>
      <c r="SV649" s="33"/>
      <c r="SW649" s="33"/>
      <c r="SX649" s="33"/>
      <c r="SY649" s="33"/>
      <c r="SZ649" s="33"/>
      <c r="TA649" s="33"/>
      <c r="TB649" s="33"/>
      <c r="TC649" s="33"/>
      <c r="TD649" s="33"/>
      <c r="TE649" s="33"/>
      <c r="TF649" s="33"/>
      <c r="TG649" s="33"/>
      <c r="TH649" s="33"/>
      <c r="TI649" s="33"/>
      <c r="TJ649" s="33"/>
      <c r="TK649" s="33"/>
      <c r="TL649" s="33"/>
      <c r="TM649" s="33"/>
      <c r="TN649" s="33"/>
      <c r="TO649" s="33"/>
      <c r="TP649" s="33"/>
      <c r="TQ649" s="33"/>
      <c r="TR649" s="33"/>
      <c r="TS649" s="33"/>
      <c r="TT649" s="33"/>
      <c r="TU649" s="33"/>
      <c r="TV649" s="33"/>
      <c r="TW649" s="33"/>
      <c r="TX649" s="33"/>
      <c r="TY649" s="33"/>
      <c r="TZ649" s="33"/>
      <c r="UA649" s="33"/>
      <c r="UB649" s="33"/>
      <c r="UC649" s="33"/>
      <c r="UD649" s="33"/>
      <c r="UE649" s="33"/>
      <c r="UF649" s="33"/>
      <c r="UG649" s="33"/>
      <c r="UH649" s="33"/>
      <c r="UI649" s="33"/>
      <c r="UJ649" s="33"/>
      <c r="UK649" s="33"/>
      <c r="UL649" s="33"/>
    </row>
    <row r="650" spans="1:558" s="13" customFormat="1" x14ac:dyDescent="0.25">
      <c r="A650" s="54">
        <v>644</v>
      </c>
      <c r="B650" s="24" t="s">
        <v>1008</v>
      </c>
      <c r="C650" s="54" t="s">
        <v>1009</v>
      </c>
      <c r="D650" s="80" t="s">
        <v>636</v>
      </c>
      <c r="E650" s="80" t="s">
        <v>926</v>
      </c>
      <c r="F650" s="86" t="s">
        <v>920</v>
      </c>
      <c r="G650" s="35">
        <v>25000</v>
      </c>
      <c r="H650" s="100">
        <v>0</v>
      </c>
      <c r="I650" s="25">
        <v>25</v>
      </c>
      <c r="J650" s="97">
        <v>717.5</v>
      </c>
      <c r="K650" s="63">
        <f t="shared" si="82"/>
        <v>1774.9999999999998</v>
      </c>
      <c r="L650" s="36">
        <f t="shared" si="83"/>
        <v>275</v>
      </c>
      <c r="M650" s="73">
        <v>760</v>
      </c>
      <c r="N650" s="35">
        <f t="shared" si="84"/>
        <v>1772.5000000000002</v>
      </c>
      <c r="O650" s="35"/>
      <c r="P650" s="35">
        <f t="shared" si="85"/>
        <v>1477.5</v>
      </c>
      <c r="Q650" s="25">
        <f t="shared" si="79"/>
        <v>1502.5</v>
      </c>
      <c r="R650" s="35">
        <f t="shared" si="80"/>
        <v>3822.5</v>
      </c>
      <c r="S650" s="35">
        <f t="shared" si="81"/>
        <v>23497.5</v>
      </c>
      <c r="T650" s="37" t="s">
        <v>44</v>
      </c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  <c r="LD650" s="33"/>
      <c r="LE650" s="33"/>
      <c r="LF650" s="33"/>
      <c r="LG650" s="33"/>
      <c r="LH650" s="33"/>
      <c r="LI650" s="33"/>
      <c r="LJ650" s="33"/>
      <c r="LK650" s="33"/>
      <c r="LL650" s="33"/>
      <c r="LM650" s="33"/>
      <c r="LN650" s="33"/>
      <c r="LO650" s="33"/>
      <c r="LP650" s="33"/>
      <c r="LQ650" s="33"/>
      <c r="LR650" s="33"/>
      <c r="LS650" s="33"/>
      <c r="LT650" s="33"/>
      <c r="LU650" s="33"/>
      <c r="LV650" s="33"/>
      <c r="LW650" s="33"/>
      <c r="LX650" s="33"/>
      <c r="LY650" s="33"/>
      <c r="LZ650" s="33"/>
      <c r="MA650" s="33"/>
      <c r="MB650" s="33"/>
      <c r="MC650" s="33"/>
      <c r="MD650" s="33"/>
      <c r="ME650" s="33"/>
      <c r="MF650" s="33"/>
      <c r="MG650" s="33"/>
      <c r="MH650" s="33"/>
      <c r="MI650" s="33"/>
      <c r="MJ650" s="33"/>
      <c r="MK650" s="33"/>
      <c r="ML650" s="33"/>
      <c r="MM650" s="33"/>
      <c r="MN650" s="33"/>
      <c r="MO650" s="33"/>
      <c r="MP650" s="33"/>
      <c r="MQ650" s="33"/>
      <c r="MR650" s="33"/>
      <c r="MS650" s="33"/>
      <c r="MT650" s="33"/>
      <c r="MU650" s="33"/>
      <c r="MV650" s="33"/>
      <c r="MW650" s="33"/>
      <c r="MX650" s="33"/>
      <c r="MY650" s="33"/>
      <c r="MZ650" s="33"/>
      <c r="NA650" s="33"/>
      <c r="NB650" s="33"/>
      <c r="NC650" s="33"/>
      <c r="ND650" s="33"/>
      <c r="NE650" s="33"/>
      <c r="NF650" s="33"/>
      <c r="NG650" s="33"/>
      <c r="NH650" s="33"/>
      <c r="NI650" s="33"/>
      <c r="NJ650" s="33"/>
      <c r="NK650" s="33"/>
      <c r="NL650" s="33"/>
      <c r="NM650" s="33"/>
      <c r="NN650" s="33"/>
      <c r="NO650" s="33"/>
      <c r="NP650" s="33"/>
      <c r="NQ650" s="33"/>
      <c r="NR650" s="33"/>
      <c r="NS650" s="33"/>
      <c r="NT650" s="33"/>
      <c r="NU650" s="33"/>
      <c r="NV650" s="33"/>
      <c r="NW650" s="33"/>
      <c r="NX650" s="33"/>
      <c r="NY650" s="33"/>
      <c r="NZ650" s="33"/>
      <c r="OA650" s="33"/>
      <c r="OB650" s="33"/>
      <c r="OC650" s="33"/>
      <c r="OD650" s="33"/>
      <c r="OE650" s="33"/>
      <c r="OF650" s="33"/>
      <c r="OG650" s="33"/>
      <c r="OH650" s="33"/>
      <c r="OI650" s="33"/>
      <c r="OJ650" s="33"/>
      <c r="OK650" s="33"/>
      <c r="OL650" s="33"/>
      <c r="OM650" s="33"/>
      <c r="ON650" s="33"/>
      <c r="OO650" s="33"/>
      <c r="OP650" s="33"/>
      <c r="OQ650" s="33"/>
      <c r="OR650" s="33"/>
      <c r="OS650" s="33"/>
      <c r="OT650" s="33"/>
      <c r="OU650" s="33"/>
      <c r="OV650" s="33"/>
      <c r="OW650" s="33"/>
      <c r="OX650" s="33"/>
      <c r="OY650" s="33"/>
      <c r="OZ650" s="33"/>
      <c r="PA650" s="33"/>
      <c r="PB650" s="33"/>
      <c r="PC650" s="33"/>
      <c r="PD650" s="33"/>
      <c r="PE650" s="33"/>
      <c r="PF650" s="33"/>
      <c r="PG650" s="33"/>
      <c r="PH650" s="33"/>
      <c r="PI650" s="33"/>
      <c r="PJ650" s="33"/>
      <c r="PK650" s="33"/>
      <c r="PL650" s="33"/>
      <c r="PM650" s="33"/>
      <c r="PN650" s="33"/>
      <c r="PO650" s="33"/>
      <c r="PP650" s="33"/>
      <c r="PQ650" s="33"/>
      <c r="PR650" s="33"/>
      <c r="PS650" s="33"/>
      <c r="PT650" s="33"/>
      <c r="PU650" s="33"/>
      <c r="PV650" s="33"/>
      <c r="PW650" s="33"/>
      <c r="PX650" s="33"/>
      <c r="PY650" s="33"/>
      <c r="PZ650" s="33"/>
      <c r="QA650" s="33"/>
      <c r="QB650" s="33"/>
      <c r="QC650" s="33"/>
      <c r="QD650" s="33"/>
      <c r="QE650" s="33"/>
      <c r="QF650" s="33"/>
      <c r="QG650" s="33"/>
      <c r="QH650" s="33"/>
      <c r="QI650" s="33"/>
      <c r="QJ650" s="33"/>
      <c r="QK650" s="33"/>
      <c r="QL650" s="33"/>
      <c r="QM650" s="33"/>
      <c r="QN650" s="33"/>
      <c r="QO650" s="33"/>
      <c r="QP650" s="33"/>
      <c r="QQ650" s="33"/>
      <c r="QR650" s="33"/>
      <c r="QS650" s="33"/>
      <c r="QT650" s="33"/>
      <c r="QU650" s="33"/>
      <c r="QV650" s="33"/>
      <c r="QW650" s="33"/>
      <c r="QX650" s="33"/>
      <c r="QY650" s="33"/>
      <c r="QZ650" s="33"/>
      <c r="RA650" s="33"/>
      <c r="RB650" s="33"/>
      <c r="RC650" s="33"/>
      <c r="RD650" s="33"/>
      <c r="RE650" s="33"/>
      <c r="RF650" s="33"/>
      <c r="RG650" s="33"/>
      <c r="RH650" s="33"/>
      <c r="RI650" s="33"/>
      <c r="RJ650" s="33"/>
      <c r="RK650" s="33"/>
      <c r="RL650" s="33"/>
      <c r="RM650" s="33"/>
      <c r="RN650" s="33"/>
      <c r="RO650" s="33"/>
      <c r="RP650" s="33"/>
      <c r="RQ650" s="33"/>
      <c r="RR650" s="33"/>
      <c r="RS650" s="33"/>
      <c r="RT650" s="33"/>
      <c r="RU650" s="33"/>
      <c r="RV650" s="33"/>
      <c r="RW650" s="33"/>
      <c r="RX650" s="33"/>
      <c r="RY650" s="33"/>
      <c r="RZ650" s="33"/>
      <c r="SA650" s="33"/>
      <c r="SB650" s="33"/>
      <c r="SC650" s="33"/>
      <c r="SD650" s="33"/>
      <c r="SE650" s="33"/>
      <c r="SF650" s="33"/>
      <c r="SG650" s="33"/>
      <c r="SH650" s="33"/>
      <c r="SI650" s="33"/>
      <c r="SJ650" s="33"/>
      <c r="SK650" s="33"/>
      <c r="SL650" s="33"/>
      <c r="SM650" s="33"/>
      <c r="SN650" s="33"/>
      <c r="SO650" s="33"/>
      <c r="SP650" s="33"/>
      <c r="SQ650" s="33"/>
      <c r="SR650" s="33"/>
      <c r="SS650" s="33"/>
      <c r="ST650" s="33"/>
      <c r="SU650" s="33"/>
      <c r="SV650" s="33"/>
      <c r="SW650" s="33"/>
      <c r="SX650" s="33"/>
      <c r="SY650" s="33"/>
      <c r="SZ650" s="33"/>
      <c r="TA650" s="33"/>
      <c r="TB650" s="33"/>
      <c r="TC650" s="33"/>
      <c r="TD650" s="33"/>
      <c r="TE650" s="33"/>
      <c r="TF650" s="33"/>
      <c r="TG650" s="33"/>
      <c r="TH650" s="33"/>
      <c r="TI650" s="33"/>
      <c r="TJ650" s="33"/>
      <c r="TK650" s="33"/>
      <c r="TL650" s="33"/>
      <c r="TM650" s="33"/>
      <c r="TN650" s="33"/>
      <c r="TO650" s="33"/>
      <c r="TP650" s="33"/>
      <c r="TQ650" s="33"/>
      <c r="TR650" s="33"/>
      <c r="TS650" s="33"/>
      <c r="TT650" s="33"/>
      <c r="TU650" s="33"/>
      <c r="TV650" s="33"/>
      <c r="TW650" s="33"/>
      <c r="TX650" s="33"/>
      <c r="TY650" s="33"/>
      <c r="TZ650" s="33"/>
      <c r="UA650" s="33"/>
      <c r="UB650" s="33"/>
      <c r="UC650" s="33"/>
      <c r="UD650" s="33"/>
      <c r="UE650" s="33"/>
      <c r="UF650" s="33"/>
      <c r="UG650" s="33"/>
      <c r="UH650" s="33"/>
      <c r="UI650" s="33"/>
      <c r="UJ650" s="33"/>
      <c r="UK650" s="33"/>
      <c r="UL650" s="33"/>
    </row>
    <row r="651" spans="1:558" s="13" customFormat="1" x14ac:dyDescent="0.25">
      <c r="A651" s="54">
        <v>645</v>
      </c>
      <c r="B651" s="24" t="s">
        <v>584</v>
      </c>
      <c r="C651" s="54" t="s">
        <v>912</v>
      </c>
      <c r="D651" s="80" t="s">
        <v>636</v>
      </c>
      <c r="E651" s="80" t="s">
        <v>150</v>
      </c>
      <c r="F651" s="86" t="s">
        <v>921</v>
      </c>
      <c r="G651" s="35">
        <v>85000</v>
      </c>
      <c r="H651" s="102">
        <v>7719.26</v>
      </c>
      <c r="I651" s="25">
        <v>25</v>
      </c>
      <c r="J651" s="97">
        <v>2439.5</v>
      </c>
      <c r="K651" s="63">
        <f t="shared" si="82"/>
        <v>6034.9999999999991</v>
      </c>
      <c r="L651" s="36">
        <f t="shared" si="83"/>
        <v>935.00000000000011</v>
      </c>
      <c r="M651" s="73">
        <v>2584</v>
      </c>
      <c r="N651" s="35">
        <f t="shared" si="84"/>
        <v>6026.5</v>
      </c>
      <c r="O651" s="35"/>
      <c r="P651" s="35">
        <f t="shared" si="85"/>
        <v>5023.5</v>
      </c>
      <c r="Q651" s="25">
        <f t="shared" si="79"/>
        <v>12767.76</v>
      </c>
      <c r="R651" s="35">
        <f t="shared" si="80"/>
        <v>12996.5</v>
      </c>
      <c r="S651" s="35">
        <f t="shared" si="81"/>
        <v>72232.240000000005</v>
      </c>
      <c r="T651" s="37" t="s">
        <v>44</v>
      </c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  <c r="LD651" s="33"/>
      <c r="LE651" s="33"/>
      <c r="LF651" s="33"/>
      <c r="LG651" s="33"/>
      <c r="LH651" s="33"/>
      <c r="LI651" s="33"/>
      <c r="LJ651" s="33"/>
      <c r="LK651" s="33"/>
      <c r="LL651" s="33"/>
      <c r="LM651" s="33"/>
      <c r="LN651" s="33"/>
      <c r="LO651" s="33"/>
      <c r="LP651" s="33"/>
      <c r="LQ651" s="33"/>
      <c r="LR651" s="33"/>
      <c r="LS651" s="33"/>
      <c r="LT651" s="33"/>
      <c r="LU651" s="33"/>
      <c r="LV651" s="33"/>
      <c r="LW651" s="33"/>
      <c r="LX651" s="33"/>
      <c r="LY651" s="33"/>
      <c r="LZ651" s="33"/>
      <c r="MA651" s="33"/>
      <c r="MB651" s="33"/>
      <c r="MC651" s="33"/>
      <c r="MD651" s="33"/>
      <c r="ME651" s="33"/>
      <c r="MF651" s="33"/>
      <c r="MG651" s="33"/>
      <c r="MH651" s="33"/>
      <c r="MI651" s="33"/>
      <c r="MJ651" s="33"/>
      <c r="MK651" s="33"/>
      <c r="ML651" s="33"/>
      <c r="MM651" s="33"/>
      <c r="MN651" s="33"/>
      <c r="MO651" s="33"/>
      <c r="MP651" s="33"/>
      <c r="MQ651" s="33"/>
      <c r="MR651" s="33"/>
      <c r="MS651" s="33"/>
      <c r="MT651" s="33"/>
      <c r="MU651" s="33"/>
      <c r="MV651" s="33"/>
      <c r="MW651" s="33"/>
      <c r="MX651" s="33"/>
      <c r="MY651" s="33"/>
      <c r="MZ651" s="33"/>
      <c r="NA651" s="33"/>
      <c r="NB651" s="33"/>
      <c r="NC651" s="33"/>
      <c r="ND651" s="33"/>
      <c r="NE651" s="33"/>
      <c r="NF651" s="33"/>
      <c r="NG651" s="33"/>
      <c r="NH651" s="33"/>
      <c r="NI651" s="33"/>
      <c r="NJ651" s="33"/>
      <c r="NK651" s="33"/>
      <c r="NL651" s="33"/>
      <c r="NM651" s="33"/>
      <c r="NN651" s="33"/>
      <c r="NO651" s="33"/>
      <c r="NP651" s="33"/>
      <c r="NQ651" s="33"/>
      <c r="NR651" s="33"/>
      <c r="NS651" s="33"/>
      <c r="NT651" s="33"/>
      <c r="NU651" s="33"/>
      <c r="NV651" s="33"/>
      <c r="NW651" s="33"/>
      <c r="NX651" s="33"/>
      <c r="NY651" s="33"/>
      <c r="NZ651" s="33"/>
      <c r="OA651" s="33"/>
      <c r="OB651" s="33"/>
      <c r="OC651" s="33"/>
      <c r="OD651" s="33"/>
      <c r="OE651" s="33"/>
      <c r="OF651" s="33"/>
      <c r="OG651" s="33"/>
      <c r="OH651" s="33"/>
      <c r="OI651" s="33"/>
      <c r="OJ651" s="33"/>
      <c r="OK651" s="33"/>
      <c r="OL651" s="33"/>
      <c r="OM651" s="33"/>
      <c r="ON651" s="33"/>
      <c r="OO651" s="33"/>
      <c r="OP651" s="33"/>
      <c r="OQ651" s="33"/>
      <c r="OR651" s="33"/>
      <c r="OS651" s="33"/>
      <c r="OT651" s="33"/>
      <c r="OU651" s="33"/>
      <c r="OV651" s="33"/>
      <c r="OW651" s="33"/>
      <c r="OX651" s="33"/>
      <c r="OY651" s="33"/>
      <c r="OZ651" s="33"/>
      <c r="PA651" s="33"/>
      <c r="PB651" s="33"/>
      <c r="PC651" s="33"/>
      <c r="PD651" s="33"/>
      <c r="PE651" s="33"/>
      <c r="PF651" s="33"/>
      <c r="PG651" s="33"/>
      <c r="PH651" s="33"/>
      <c r="PI651" s="33"/>
      <c r="PJ651" s="33"/>
      <c r="PK651" s="33"/>
      <c r="PL651" s="33"/>
      <c r="PM651" s="33"/>
      <c r="PN651" s="33"/>
      <c r="PO651" s="33"/>
      <c r="PP651" s="33"/>
      <c r="PQ651" s="33"/>
      <c r="PR651" s="33"/>
      <c r="PS651" s="33"/>
      <c r="PT651" s="33"/>
      <c r="PU651" s="33"/>
      <c r="PV651" s="33"/>
      <c r="PW651" s="33"/>
      <c r="PX651" s="33"/>
      <c r="PY651" s="33"/>
      <c r="PZ651" s="33"/>
      <c r="QA651" s="33"/>
      <c r="QB651" s="33"/>
      <c r="QC651" s="33"/>
      <c r="QD651" s="33"/>
      <c r="QE651" s="33"/>
      <c r="QF651" s="33"/>
      <c r="QG651" s="33"/>
      <c r="QH651" s="33"/>
      <c r="QI651" s="33"/>
      <c r="QJ651" s="33"/>
      <c r="QK651" s="33"/>
      <c r="QL651" s="33"/>
      <c r="QM651" s="33"/>
      <c r="QN651" s="33"/>
      <c r="QO651" s="33"/>
      <c r="QP651" s="33"/>
      <c r="QQ651" s="33"/>
      <c r="QR651" s="33"/>
      <c r="QS651" s="33"/>
      <c r="QT651" s="33"/>
      <c r="QU651" s="33"/>
      <c r="QV651" s="33"/>
      <c r="QW651" s="33"/>
      <c r="QX651" s="33"/>
      <c r="QY651" s="33"/>
      <c r="QZ651" s="33"/>
      <c r="RA651" s="33"/>
      <c r="RB651" s="33"/>
      <c r="RC651" s="33"/>
      <c r="RD651" s="33"/>
      <c r="RE651" s="33"/>
      <c r="RF651" s="33"/>
      <c r="RG651" s="33"/>
      <c r="RH651" s="33"/>
      <c r="RI651" s="33"/>
      <c r="RJ651" s="33"/>
      <c r="RK651" s="33"/>
      <c r="RL651" s="33"/>
      <c r="RM651" s="33"/>
      <c r="RN651" s="33"/>
      <c r="RO651" s="33"/>
      <c r="RP651" s="33"/>
      <c r="RQ651" s="33"/>
      <c r="RR651" s="33"/>
      <c r="RS651" s="33"/>
      <c r="RT651" s="33"/>
      <c r="RU651" s="33"/>
      <c r="RV651" s="33"/>
      <c r="RW651" s="33"/>
      <c r="RX651" s="33"/>
      <c r="RY651" s="33"/>
      <c r="RZ651" s="33"/>
      <c r="SA651" s="33"/>
      <c r="SB651" s="33"/>
      <c r="SC651" s="33"/>
      <c r="SD651" s="33"/>
      <c r="SE651" s="33"/>
      <c r="SF651" s="33"/>
      <c r="SG651" s="33"/>
      <c r="SH651" s="33"/>
      <c r="SI651" s="33"/>
      <c r="SJ651" s="33"/>
      <c r="SK651" s="33"/>
      <c r="SL651" s="33"/>
      <c r="SM651" s="33"/>
      <c r="SN651" s="33"/>
      <c r="SO651" s="33"/>
      <c r="SP651" s="33"/>
      <c r="SQ651" s="33"/>
      <c r="SR651" s="33"/>
      <c r="SS651" s="33"/>
      <c r="ST651" s="33"/>
      <c r="SU651" s="33"/>
      <c r="SV651" s="33"/>
      <c r="SW651" s="33"/>
      <c r="SX651" s="33"/>
      <c r="SY651" s="33"/>
      <c r="SZ651" s="33"/>
      <c r="TA651" s="33"/>
      <c r="TB651" s="33"/>
      <c r="TC651" s="33"/>
      <c r="TD651" s="33"/>
      <c r="TE651" s="33"/>
      <c r="TF651" s="33"/>
      <c r="TG651" s="33"/>
      <c r="TH651" s="33"/>
      <c r="TI651" s="33"/>
      <c r="TJ651" s="33"/>
      <c r="TK651" s="33"/>
      <c r="TL651" s="33"/>
      <c r="TM651" s="33"/>
      <c r="TN651" s="33"/>
      <c r="TO651" s="33"/>
      <c r="TP651" s="33"/>
      <c r="TQ651" s="33"/>
      <c r="TR651" s="33"/>
      <c r="TS651" s="33"/>
      <c r="TT651" s="33"/>
      <c r="TU651" s="33"/>
      <c r="TV651" s="33"/>
      <c r="TW651" s="33"/>
      <c r="TX651" s="33"/>
      <c r="TY651" s="33"/>
      <c r="TZ651" s="33"/>
      <c r="UA651" s="33"/>
      <c r="UB651" s="33"/>
      <c r="UC651" s="33"/>
      <c r="UD651" s="33"/>
      <c r="UE651" s="33"/>
      <c r="UF651" s="33"/>
      <c r="UG651" s="33"/>
      <c r="UH651" s="33"/>
      <c r="UI651" s="33"/>
      <c r="UJ651" s="33"/>
      <c r="UK651" s="33"/>
      <c r="UL651" s="33"/>
    </row>
    <row r="652" spans="1:558" s="13" customFormat="1" x14ac:dyDescent="0.25">
      <c r="A652" s="54">
        <v>646</v>
      </c>
      <c r="B652" s="24" t="s">
        <v>638</v>
      </c>
      <c r="C652" s="54" t="s">
        <v>912</v>
      </c>
      <c r="D652" s="80" t="s">
        <v>636</v>
      </c>
      <c r="E652" s="80" t="s">
        <v>107</v>
      </c>
      <c r="F652" s="86" t="s">
        <v>921</v>
      </c>
      <c r="G652" s="35">
        <v>25000</v>
      </c>
      <c r="H652" s="100">
        <v>0</v>
      </c>
      <c r="I652" s="25">
        <v>25</v>
      </c>
      <c r="J652" s="97">
        <v>717.5</v>
      </c>
      <c r="K652" s="63">
        <f t="shared" si="82"/>
        <v>1774.9999999999998</v>
      </c>
      <c r="L652" s="36">
        <f t="shared" si="83"/>
        <v>275</v>
      </c>
      <c r="M652" s="73">
        <v>760</v>
      </c>
      <c r="N652" s="35">
        <f t="shared" si="84"/>
        <v>1772.5000000000002</v>
      </c>
      <c r="O652" s="35"/>
      <c r="P652" s="35">
        <f t="shared" si="85"/>
        <v>1477.5</v>
      </c>
      <c r="Q652" s="25">
        <f t="shared" si="79"/>
        <v>1502.5</v>
      </c>
      <c r="R652" s="35">
        <f t="shared" si="80"/>
        <v>3822.5</v>
      </c>
      <c r="S652" s="35">
        <f t="shared" si="81"/>
        <v>23497.5</v>
      </c>
      <c r="T652" s="37" t="s">
        <v>44</v>
      </c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  <c r="LD652" s="33"/>
      <c r="LE652" s="33"/>
      <c r="LF652" s="33"/>
      <c r="LG652" s="33"/>
      <c r="LH652" s="33"/>
      <c r="LI652" s="33"/>
      <c r="LJ652" s="33"/>
      <c r="LK652" s="33"/>
      <c r="LL652" s="33"/>
      <c r="LM652" s="33"/>
      <c r="LN652" s="33"/>
      <c r="LO652" s="33"/>
      <c r="LP652" s="33"/>
      <c r="LQ652" s="33"/>
      <c r="LR652" s="33"/>
      <c r="LS652" s="33"/>
      <c r="LT652" s="33"/>
      <c r="LU652" s="33"/>
      <c r="LV652" s="33"/>
      <c r="LW652" s="33"/>
      <c r="LX652" s="33"/>
      <c r="LY652" s="33"/>
      <c r="LZ652" s="33"/>
      <c r="MA652" s="33"/>
      <c r="MB652" s="33"/>
      <c r="MC652" s="33"/>
      <c r="MD652" s="33"/>
      <c r="ME652" s="33"/>
      <c r="MF652" s="33"/>
      <c r="MG652" s="33"/>
      <c r="MH652" s="33"/>
      <c r="MI652" s="33"/>
      <c r="MJ652" s="33"/>
      <c r="MK652" s="33"/>
      <c r="ML652" s="33"/>
      <c r="MM652" s="33"/>
      <c r="MN652" s="33"/>
      <c r="MO652" s="33"/>
      <c r="MP652" s="33"/>
      <c r="MQ652" s="33"/>
      <c r="MR652" s="33"/>
      <c r="MS652" s="33"/>
      <c r="MT652" s="33"/>
      <c r="MU652" s="33"/>
      <c r="MV652" s="33"/>
      <c r="MW652" s="33"/>
      <c r="MX652" s="33"/>
      <c r="MY652" s="33"/>
      <c r="MZ652" s="33"/>
      <c r="NA652" s="33"/>
      <c r="NB652" s="33"/>
      <c r="NC652" s="33"/>
      <c r="ND652" s="33"/>
      <c r="NE652" s="33"/>
      <c r="NF652" s="33"/>
      <c r="NG652" s="33"/>
      <c r="NH652" s="33"/>
      <c r="NI652" s="33"/>
      <c r="NJ652" s="33"/>
      <c r="NK652" s="33"/>
      <c r="NL652" s="33"/>
      <c r="NM652" s="33"/>
      <c r="NN652" s="33"/>
      <c r="NO652" s="33"/>
      <c r="NP652" s="33"/>
      <c r="NQ652" s="33"/>
      <c r="NR652" s="33"/>
      <c r="NS652" s="33"/>
      <c r="NT652" s="33"/>
      <c r="NU652" s="33"/>
      <c r="NV652" s="33"/>
      <c r="NW652" s="33"/>
      <c r="NX652" s="33"/>
      <c r="NY652" s="33"/>
      <c r="NZ652" s="33"/>
      <c r="OA652" s="33"/>
      <c r="OB652" s="33"/>
      <c r="OC652" s="33"/>
      <c r="OD652" s="33"/>
      <c r="OE652" s="33"/>
      <c r="OF652" s="33"/>
      <c r="OG652" s="33"/>
      <c r="OH652" s="33"/>
      <c r="OI652" s="33"/>
      <c r="OJ652" s="33"/>
      <c r="OK652" s="33"/>
      <c r="OL652" s="33"/>
      <c r="OM652" s="33"/>
      <c r="ON652" s="33"/>
      <c r="OO652" s="33"/>
      <c r="OP652" s="33"/>
      <c r="OQ652" s="33"/>
      <c r="OR652" s="33"/>
      <c r="OS652" s="33"/>
      <c r="OT652" s="33"/>
      <c r="OU652" s="33"/>
      <c r="OV652" s="33"/>
      <c r="OW652" s="33"/>
      <c r="OX652" s="33"/>
      <c r="OY652" s="33"/>
      <c r="OZ652" s="33"/>
      <c r="PA652" s="33"/>
      <c r="PB652" s="33"/>
      <c r="PC652" s="33"/>
      <c r="PD652" s="33"/>
      <c r="PE652" s="33"/>
      <c r="PF652" s="33"/>
      <c r="PG652" s="33"/>
      <c r="PH652" s="33"/>
      <c r="PI652" s="33"/>
      <c r="PJ652" s="33"/>
      <c r="PK652" s="33"/>
      <c r="PL652" s="33"/>
      <c r="PM652" s="33"/>
      <c r="PN652" s="33"/>
      <c r="PO652" s="33"/>
      <c r="PP652" s="33"/>
      <c r="PQ652" s="33"/>
      <c r="PR652" s="33"/>
      <c r="PS652" s="33"/>
      <c r="PT652" s="33"/>
      <c r="PU652" s="33"/>
      <c r="PV652" s="33"/>
      <c r="PW652" s="33"/>
      <c r="PX652" s="33"/>
      <c r="PY652" s="33"/>
      <c r="PZ652" s="33"/>
      <c r="QA652" s="33"/>
      <c r="QB652" s="33"/>
      <c r="QC652" s="33"/>
      <c r="QD652" s="33"/>
      <c r="QE652" s="33"/>
      <c r="QF652" s="33"/>
      <c r="QG652" s="33"/>
      <c r="QH652" s="33"/>
      <c r="QI652" s="33"/>
      <c r="QJ652" s="33"/>
      <c r="QK652" s="33"/>
      <c r="QL652" s="33"/>
      <c r="QM652" s="33"/>
      <c r="QN652" s="33"/>
      <c r="QO652" s="33"/>
      <c r="QP652" s="33"/>
      <c r="QQ652" s="33"/>
      <c r="QR652" s="33"/>
      <c r="QS652" s="33"/>
      <c r="QT652" s="33"/>
      <c r="QU652" s="33"/>
      <c r="QV652" s="33"/>
      <c r="QW652" s="33"/>
      <c r="QX652" s="33"/>
      <c r="QY652" s="33"/>
      <c r="QZ652" s="33"/>
      <c r="RA652" s="33"/>
      <c r="RB652" s="33"/>
      <c r="RC652" s="33"/>
      <c r="RD652" s="33"/>
      <c r="RE652" s="33"/>
      <c r="RF652" s="33"/>
      <c r="RG652" s="33"/>
      <c r="RH652" s="33"/>
      <c r="RI652" s="33"/>
      <c r="RJ652" s="33"/>
      <c r="RK652" s="33"/>
      <c r="RL652" s="33"/>
      <c r="RM652" s="33"/>
      <c r="RN652" s="33"/>
      <c r="RO652" s="33"/>
      <c r="RP652" s="33"/>
      <c r="RQ652" s="33"/>
      <c r="RR652" s="33"/>
      <c r="RS652" s="33"/>
      <c r="RT652" s="33"/>
      <c r="RU652" s="33"/>
      <c r="RV652" s="33"/>
      <c r="RW652" s="33"/>
      <c r="RX652" s="33"/>
      <c r="RY652" s="33"/>
      <c r="RZ652" s="33"/>
      <c r="SA652" s="33"/>
      <c r="SB652" s="33"/>
      <c r="SC652" s="33"/>
      <c r="SD652" s="33"/>
      <c r="SE652" s="33"/>
      <c r="SF652" s="33"/>
      <c r="SG652" s="33"/>
      <c r="SH652" s="33"/>
      <c r="SI652" s="33"/>
      <c r="SJ652" s="33"/>
      <c r="SK652" s="33"/>
      <c r="SL652" s="33"/>
      <c r="SM652" s="33"/>
      <c r="SN652" s="33"/>
      <c r="SO652" s="33"/>
      <c r="SP652" s="33"/>
      <c r="SQ652" s="33"/>
      <c r="SR652" s="33"/>
      <c r="SS652" s="33"/>
      <c r="ST652" s="33"/>
      <c r="SU652" s="33"/>
      <c r="SV652" s="33"/>
      <c r="SW652" s="33"/>
      <c r="SX652" s="33"/>
      <c r="SY652" s="33"/>
      <c r="SZ652" s="33"/>
      <c r="TA652" s="33"/>
      <c r="TB652" s="33"/>
      <c r="TC652" s="33"/>
      <c r="TD652" s="33"/>
      <c r="TE652" s="33"/>
      <c r="TF652" s="33"/>
      <c r="TG652" s="33"/>
      <c r="TH652" s="33"/>
      <c r="TI652" s="33"/>
      <c r="TJ652" s="33"/>
      <c r="TK652" s="33"/>
      <c r="TL652" s="33"/>
      <c r="TM652" s="33"/>
      <c r="TN652" s="33"/>
      <c r="TO652" s="33"/>
      <c r="TP652" s="33"/>
      <c r="TQ652" s="33"/>
      <c r="TR652" s="33"/>
      <c r="TS652" s="33"/>
      <c r="TT652" s="33"/>
      <c r="TU652" s="33"/>
      <c r="TV652" s="33"/>
      <c r="TW652" s="33"/>
      <c r="TX652" s="33"/>
      <c r="TY652" s="33"/>
      <c r="TZ652" s="33"/>
      <c r="UA652" s="33"/>
      <c r="UB652" s="33"/>
      <c r="UC652" s="33"/>
      <c r="UD652" s="33"/>
      <c r="UE652" s="33"/>
      <c r="UF652" s="33"/>
      <c r="UG652" s="33"/>
      <c r="UH652" s="33"/>
      <c r="UI652" s="33"/>
      <c r="UJ652" s="33"/>
      <c r="UK652" s="33"/>
      <c r="UL652" s="33"/>
    </row>
    <row r="653" spans="1:558" s="13" customFormat="1" x14ac:dyDescent="0.25">
      <c r="A653" s="54">
        <v>647</v>
      </c>
      <c r="B653" s="24" t="s">
        <v>639</v>
      </c>
      <c r="C653" s="54" t="s">
        <v>912</v>
      </c>
      <c r="D653" s="80" t="s">
        <v>636</v>
      </c>
      <c r="E653" s="80" t="s">
        <v>194</v>
      </c>
      <c r="F653" s="86" t="s">
        <v>916</v>
      </c>
      <c r="G653" s="35">
        <v>16000</v>
      </c>
      <c r="H653" s="100">
        <v>0</v>
      </c>
      <c r="I653" s="25">
        <v>25</v>
      </c>
      <c r="J653" s="97">
        <v>459.2</v>
      </c>
      <c r="K653" s="63">
        <f t="shared" si="82"/>
        <v>1136</v>
      </c>
      <c r="L653" s="36">
        <f t="shared" si="83"/>
        <v>176.00000000000003</v>
      </c>
      <c r="M653" s="73">
        <v>486.4</v>
      </c>
      <c r="N653" s="35">
        <f t="shared" si="84"/>
        <v>1134.4000000000001</v>
      </c>
      <c r="O653" s="35"/>
      <c r="P653" s="35">
        <f t="shared" si="85"/>
        <v>945.59999999999991</v>
      </c>
      <c r="Q653" s="25">
        <f t="shared" si="79"/>
        <v>970.59999999999991</v>
      </c>
      <c r="R653" s="35">
        <f t="shared" si="80"/>
        <v>2446.4</v>
      </c>
      <c r="S653" s="35">
        <f t="shared" si="81"/>
        <v>15029.4</v>
      </c>
      <c r="T653" s="37" t="s">
        <v>44</v>
      </c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  <c r="LD653" s="33"/>
      <c r="LE653" s="33"/>
      <c r="LF653" s="33"/>
      <c r="LG653" s="33"/>
      <c r="LH653" s="33"/>
      <c r="LI653" s="33"/>
      <c r="LJ653" s="33"/>
      <c r="LK653" s="33"/>
      <c r="LL653" s="33"/>
      <c r="LM653" s="33"/>
      <c r="LN653" s="33"/>
      <c r="LO653" s="33"/>
      <c r="LP653" s="33"/>
      <c r="LQ653" s="33"/>
      <c r="LR653" s="33"/>
      <c r="LS653" s="33"/>
      <c r="LT653" s="33"/>
      <c r="LU653" s="33"/>
      <c r="LV653" s="33"/>
      <c r="LW653" s="33"/>
      <c r="LX653" s="33"/>
      <c r="LY653" s="33"/>
      <c r="LZ653" s="33"/>
      <c r="MA653" s="33"/>
      <c r="MB653" s="33"/>
      <c r="MC653" s="33"/>
      <c r="MD653" s="33"/>
      <c r="ME653" s="33"/>
      <c r="MF653" s="33"/>
      <c r="MG653" s="33"/>
      <c r="MH653" s="33"/>
      <c r="MI653" s="33"/>
      <c r="MJ653" s="33"/>
      <c r="MK653" s="33"/>
      <c r="ML653" s="33"/>
      <c r="MM653" s="33"/>
      <c r="MN653" s="33"/>
      <c r="MO653" s="33"/>
      <c r="MP653" s="33"/>
      <c r="MQ653" s="33"/>
      <c r="MR653" s="33"/>
      <c r="MS653" s="33"/>
      <c r="MT653" s="33"/>
      <c r="MU653" s="33"/>
      <c r="MV653" s="33"/>
      <c r="MW653" s="33"/>
      <c r="MX653" s="33"/>
      <c r="MY653" s="33"/>
      <c r="MZ653" s="33"/>
      <c r="NA653" s="33"/>
      <c r="NB653" s="33"/>
      <c r="NC653" s="33"/>
      <c r="ND653" s="33"/>
      <c r="NE653" s="33"/>
      <c r="NF653" s="33"/>
      <c r="NG653" s="33"/>
      <c r="NH653" s="33"/>
      <c r="NI653" s="33"/>
      <c r="NJ653" s="33"/>
      <c r="NK653" s="33"/>
      <c r="NL653" s="33"/>
      <c r="NM653" s="33"/>
      <c r="NN653" s="33"/>
      <c r="NO653" s="33"/>
      <c r="NP653" s="33"/>
      <c r="NQ653" s="33"/>
      <c r="NR653" s="33"/>
      <c r="NS653" s="33"/>
      <c r="NT653" s="33"/>
      <c r="NU653" s="33"/>
      <c r="NV653" s="33"/>
      <c r="NW653" s="33"/>
      <c r="NX653" s="33"/>
      <c r="NY653" s="33"/>
      <c r="NZ653" s="33"/>
      <c r="OA653" s="33"/>
      <c r="OB653" s="33"/>
      <c r="OC653" s="33"/>
      <c r="OD653" s="33"/>
      <c r="OE653" s="33"/>
      <c r="OF653" s="33"/>
      <c r="OG653" s="33"/>
      <c r="OH653" s="33"/>
      <c r="OI653" s="33"/>
      <c r="OJ653" s="33"/>
      <c r="OK653" s="33"/>
      <c r="OL653" s="33"/>
      <c r="OM653" s="33"/>
      <c r="ON653" s="33"/>
      <c r="OO653" s="33"/>
      <c r="OP653" s="33"/>
      <c r="OQ653" s="33"/>
      <c r="OR653" s="33"/>
      <c r="OS653" s="33"/>
      <c r="OT653" s="33"/>
      <c r="OU653" s="33"/>
      <c r="OV653" s="33"/>
      <c r="OW653" s="33"/>
      <c r="OX653" s="33"/>
      <c r="OY653" s="33"/>
      <c r="OZ653" s="33"/>
      <c r="PA653" s="33"/>
      <c r="PB653" s="33"/>
      <c r="PC653" s="33"/>
      <c r="PD653" s="33"/>
      <c r="PE653" s="33"/>
      <c r="PF653" s="33"/>
      <c r="PG653" s="33"/>
      <c r="PH653" s="33"/>
      <c r="PI653" s="33"/>
      <c r="PJ653" s="33"/>
      <c r="PK653" s="33"/>
      <c r="PL653" s="33"/>
      <c r="PM653" s="33"/>
      <c r="PN653" s="33"/>
      <c r="PO653" s="33"/>
      <c r="PP653" s="33"/>
      <c r="PQ653" s="33"/>
      <c r="PR653" s="33"/>
      <c r="PS653" s="33"/>
      <c r="PT653" s="33"/>
      <c r="PU653" s="33"/>
      <c r="PV653" s="33"/>
      <c r="PW653" s="33"/>
      <c r="PX653" s="33"/>
      <c r="PY653" s="33"/>
      <c r="PZ653" s="33"/>
      <c r="QA653" s="33"/>
      <c r="QB653" s="33"/>
      <c r="QC653" s="33"/>
      <c r="QD653" s="33"/>
      <c r="QE653" s="33"/>
      <c r="QF653" s="33"/>
      <c r="QG653" s="33"/>
      <c r="QH653" s="33"/>
      <c r="QI653" s="33"/>
      <c r="QJ653" s="33"/>
      <c r="QK653" s="33"/>
      <c r="QL653" s="33"/>
      <c r="QM653" s="33"/>
      <c r="QN653" s="33"/>
      <c r="QO653" s="33"/>
      <c r="QP653" s="33"/>
      <c r="QQ653" s="33"/>
      <c r="QR653" s="33"/>
      <c r="QS653" s="33"/>
      <c r="QT653" s="33"/>
      <c r="QU653" s="33"/>
      <c r="QV653" s="33"/>
      <c r="QW653" s="33"/>
      <c r="QX653" s="33"/>
      <c r="QY653" s="33"/>
      <c r="QZ653" s="33"/>
      <c r="RA653" s="33"/>
      <c r="RB653" s="33"/>
      <c r="RC653" s="33"/>
      <c r="RD653" s="33"/>
      <c r="RE653" s="33"/>
      <c r="RF653" s="33"/>
      <c r="RG653" s="33"/>
      <c r="RH653" s="33"/>
      <c r="RI653" s="33"/>
      <c r="RJ653" s="33"/>
      <c r="RK653" s="33"/>
      <c r="RL653" s="33"/>
      <c r="RM653" s="33"/>
      <c r="RN653" s="33"/>
      <c r="RO653" s="33"/>
      <c r="RP653" s="33"/>
      <c r="RQ653" s="33"/>
      <c r="RR653" s="33"/>
      <c r="RS653" s="33"/>
      <c r="RT653" s="33"/>
      <c r="RU653" s="33"/>
      <c r="RV653" s="33"/>
      <c r="RW653" s="33"/>
      <c r="RX653" s="33"/>
      <c r="RY653" s="33"/>
      <c r="RZ653" s="33"/>
      <c r="SA653" s="33"/>
      <c r="SB653" s="33"/>
      <c r="SC653" s="33"/>
      <c r="SD653" s="33"/>
      <c r="SE653" s="33"/>
      <c r="SF653" s="33"/>
      <c r="SG653" s="33"/>
      <c r="SH653" s="33"/>
      <c r="SI653" s="33"/>
      <c r="SJ653" s="33"/>
      <c r="SK653" s="33"/>
      <c r="SL653" s="33"/>
      <c r="SM653" s="33"/>
      <c r="SN653" s="33"/>
      <c r="SO653" s="33"/>
      <c r="SP653" s="33"/>
      <c r="SQ653" s="33"/>
      <c r="SR653" s="33"/>
      <c r="SS653" s="33"/>
      <c r="ST653" s="33"/>
      <c r="SU653" s="33"/>
      <c r="SV653" s="33"/>
      <c r="SW653" s="33"/>
      <c r="SX653" s="33"/>
      <c r="SY653" s="33"/>
      <c r="SZ653" s="33"/>
      <c r="TA653" s="33"/>
      <c r="TB653" s="33"/>
      <c r="TC653" s="33"/>
      <c r="TD653" s="33"/>
      <c r="TE653" s="33"/>
      <c r="TF653" s="33"/>
      <c r="TG653" s="33"/>
      <c r="TH653" s="33"/>
      <c r="TI653" s="33"/>
      <c r="TJ653" s="33"/>
      <c r="TK653" s="33"/>
      <c r="TL653" s="33"/>
      <c r="TM653" s="33"/>
      <c r="TN653" s="33"/>
      <c r="TO653" s="33"/>
      <c r="TP653" s="33"/>
      <c r="TQ653" s="33"/>
      <c r="TR653" s="33"/>
      <c r="TS653" s="33"/>
      <c r="TT653" s="33"/>
      <c r="TU653" s="33"/>
      <c r="TV653" s="33"/>
      <c r="TW653" s="33"/>
      <c r="TX653" s="33"/>
      <c r="TY653" s="33"/>
      <c r="TZ653" s="33"/>
      <c r="UA653" s="33"/>
      <c r="UB653" s="33"/>
      <c r="UC653" s="33"/>
      <c r="UD653" s="33"/>
      <c r="UE653" s="33"/>
      <c r="UF653" s="33"/>
      <c r="UG653" s="33"/>
      <c r="UH653" s="33"/>
      <c r="UI653" s="33"/>
      <c r="UJ653" s="33"/>
      <c r="UK653" s="33"/>
      <c r="UL653" s="33"/>
    </row>
    <row r="654" spans="1:558" s="13" customFormat="1" x14ac:dyDescent="0.25">
      <c r="A654" s="54">
        <v>648</v>
      </c>
      <c r="B654" s="24" t="s">
        <v>633</v>
      </c>
      <c r="C654" s="54" t="s">
        <v>913</v>
      </c>
      <c r="D654" s="80" t="s">
        <v>352</v>
      </c>
      <c r="E654" s="80" t="s">
        <v>840</v>
      </c>
      <c r="F654" s="86" t="s">
        <v>921</v>
      </c>
      <c r="G654" s="35">
        <v>85000</v>
      </c>
      <c r="H654" s="102">
        <v>8576.99</v>
      </c>
      <c r="I654" s="25">
        <v>25</v>
      </c>
      <c r="J654" s="97">
        <v>2439.5</v>
      </c>
      <c r="K654" s="63">
        <f t="shared" si="82"/>
        <v>6034.9999999999991</v>
      </c>
      <c r="L654" s="36">
        <f t="shared" si="83"/>
        <v>935.00000000000011</v>
      </c>
      <c r="M654" s="73">
        <v>2584</v>
      </c>
      <c r="N654" s="35">
        <f t="shared" si="84"/>
        <v>6026.5</v>
      </c>
      <c r="O654" s="35"/>
      <c r="P654" s="35">
        <f t="shared" si="85"/>
        <v>5023.5</v>
      </c>
      <c r="Q654" s="25">
        <f t="shared" si="79"/>
        <v>13625.49</v>
      </c>
      <c r="R654" s="35">
        <f t="shared" si="80"/>
        <v>12996.5</v>
      </c>
      <c r="S654" s="35">
        <f t="shared" si="81"/>
        <v>71374.509999999995</v>
      </c>
      <c r="T654" s="37" t="s">
        <v>44</v>
      </c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  <c r="LD654" s="33"/>
      <c r="LE654" s="33"/>
      <c r="LF654" s="33"/>
      <c r="LG654" s="33"/>
      <c r="LH654" s="33"/>
      <c r="LI654" s="33"/>
      <c r="LJ654" s="33"/>
      <c r="LK654" s="33"/>
      <c r="LL654" s="33"/>
      <c r="LM654" s="33"/>
      <c r="LN654" s="33"/>
      <c r="LO654" s="33"/>
      <c r="LP654" s="33"/>
      <c r="LQ654" s="33"/>
      <c r="LR654" s="33"/>
      <c r="LS654" s="33"/>
      <c r="LT654" s="33"/>
      <c r="LU654" s="33"/>
      <c r="LV654" s="33"/>
      <c r="LW654" s="33"/>
      <c r="LX654" s="33"/>
      <c r="LY654" s="33"/>
      <c r="LZ654" s="33"/>
      <c r="MA654" s="33"/>
      <c r="MB654" s="33"/>
      <c r="MC654" s="33"/>
      <c r="MD654" s="33"/>
      <c r="ME654" s="33"/>
      <c r="MF654" s="33"/>
      <c r="MG654" s="33"/>
      <c r="MH654" s="33"/>
      <c r="MI654" s="33"/>
      <c r="MJ654" s="33"/>
      <c r="MK654" s="33"/>
      <c r="ML654" s="33"/>
      <c r="MM654" s="33"/>
      <c r="MN654" s="33"/>
      <c r="MO654" s="33"/>
      <c r="MP654" s="33"/>
      <c r="MQ654" s="33"/>
      <c r="MR654" s="33"/>
      <c r="MS654" s="33"/>
      <c r="MT654" s="33"/>
      <c r="MU654" s="33"/>
      <c r="MV654" s="33"/>
      <c r="MW654" s="33"/>
      <c r="MX654" s="33"/>
      <c r="MY654" s="33"/>
      <c r="MZ654" s="33"/>
      <c r="NA654" s="33"/>
      <c r="NB654" s="33"/>
      <c r="NC654" s="33"/>
      <c r="ND654" s="33"/>
      <c r="NE654" s="33"/>
      <c r="NF654" s="33"/>
      <c r="NG654" s="33"/>
      <c r="NH654" s="33"/>
      <c r="NI654" s="33"/>
      <c r="NJ654" s="33"/>
      <c r="NK654" s="33"/>
      <c r="NL654" s="33"/>
      <c r="NM654" s="33"/>
      <c r="NN654" s="33"/>
      <c r="NO654" s="33"/>
      <c r="NP654" s="33"/>
      <c r="NQ654" s="33"/>
      <c r="NR654" s="33"/>
      <c r="NS654" s="33"/>
      <c r="NT654" s="33"/>
      <c r="NU654" s="33"/>
      <c r="NV654" s="33"/>
      <c r="NW654" s="33"/>
      <c r="NX654" s="33"/>
      <c r="NY654" s="33"/>
      <c r="NZ654" s="33"/>
      <c r="OA654" s="33"/>
      <c r="OB654" s="33"/>
      <c r="OC654" s="33"/>
      <c r="OD654" s="33"/>
      <c r="OE654" s="33"/>
      <c r="OF654" s="33"/>
      <c r="OG654" s="33"/>
      <c r="OH654" s="33"/>
      <c r="OI654" s="33"/>
      <c r="OJ654" s="33"/>
      <c r="OK654" s="33"/>
      <c r="OL654" s="33"/>
      <c r="OM654" s="33"/>
      <c r="ON654" s="33"/>
      <c r="OO654" s="33"/>
      <c r="OP654" s="33"/>
      <c r="OQ654" s="33"/>
      <c r="OR654" s="33"/>
      <c r="OS654" s="33"/>
      <c r="OT654" s="33"/>
      <c r="OU654" s="33"/>
      <c r="OV654" s="33"/>
      <c r="OW654" s="33"/>
      <c r="OX654" s="33"/>
      <c r="OY654" s="33"/>
      <c r="OZ654" s="33"/>
      <c r="PA654" s="33"/>
      <c r="PB654" s="33"/>
      <c r="PC654" s="33"/>
      <c r="PD654" s="33"/>
      <c r="PE654" s="33"/>
      <c r="PF654" s="33"/>
      <c r="PG654" s="33"/>
      <c r="PH654" s="33"/>
      <c r="PI654" s="33"/>
      <c r="PJ654" s="33"/>
      <c r="PK654" s="33"/>
      <c r="PL654" s="33"/>
      <c r="PM654" s="33"/>
      <c r="PN654" s="33"/>
      <c r="PO654" s="33"/>
      <c r="PP654" s="33"/>
      <c r="PQ654" s="33"/>
      <c r="PR654" s="33"/>
      <c r="PS654" s="33"/>
      <c r="PT654" s="33"/>
      <c r="PU654" s="33"/>
      <c r="PV654" s="33"/>
      <c r="PW654" s="33"/>
      <c r="PX654" s="33"/>
      <c r="PY654" s="33"/>
      <c r="PZ654" s="33"/>
      <c r="QA654" s="33"/>
      <c r="QB654" s="33"/>
      <c r="QC654" s="33"/>
      <c r="QD654" s="33"/>
      <c r="QE654" s="33"/>
      <c r="QF654" s="33"/>
      <c r="QG654" s="33"/>
      <c r="QH654" s="33"/>
      <c r="QI654" s="33"/>
      <c r="QJ654" s="33"/>
      <c r="QK654" s="33"/>
      <c r="QL654" s="33"/>
      <c r="QM654" s="33"/>
      <c r="QN654" s="33"/>
      <c r="QO654" s="33"/>
      <c r="QP654" s="33"/>
      <c r="QQ654" s="33"/>
      <c r="QR654" s="33"/>
      <c r="QS654" s="33"/>
      <c r="QT654" s="33"/>
      <c r="QU654" s="33"/>
      <c r="QV654" s="33"/>
      <c r="QW654" s="33"/>
      <c r="QX654" s="33"/>
      <c r="QY654" s="33"/>
      <c r="QZ654" s="33"/>
      <c r="RA654" s="33"/>
      <c r="RB654" s="33"/>
      <c r="RC654" s="33"/>
      <c r="RD654" s="33"/>
      <c r="RE654" s="33"/>
      <c r="RF654" s="33"/>
      <c r="RG654" s="33"/>
      <c r="RH654" s="33"/>
      <c r="RI654" s="33"/>
      <c r="RJ654" s="33"/>
      <c r="RK654" s="33"/>
      <c r="RL654" s="33"/>
      <c r="RM654" s="33"/>
      <c r="RN654" s="33"/>
      <c r="RO654" s="33"/>
      <c r="RP654" s="33"/>
      <c r="RQ654" s="33"/>
      <c r="RR654" s="33"/>
      <c r="RS654" s="33"/>
      <c r="RT654" s="33"/>
      <c r="RU654" s="33"/>
      <c r="RV654" s="33"/>
      <c r="RW654" s="33"/>
      <c r="RX654" s="33"/>
      <c r="RY654" s="33"/>
      <c r="RZ654" s="33"/>
      <c r="SA654" s="33"/>
      <c r="SB654" s="33"/>
      <c r="SC654" s="33"/>
      <c r="SD654" s="33"/>
      <c r="SE654" s="33"/>
      <c r="SF654" s="33"/>
      <c r="SG654" s="33"/>
      <c r="SH654" s="33"/>
      <c r="SI654" s="33"/>
      <c r="SJ654" s="33"/>
      <c r="SK654" s="33"/>
      <c r="SL654" s="33"/>
      <c r="SM654" s="33"/>
      <c r="SN654" s="33"/>
      <c r="SO654" s="33"/>
      <c r="SP654" s="33"/>
      <c r="SQ654" s="33"/>
      <c r="SR654" s="33"/>
      <c r="SS654" s="33"/>
      <c r="ST654" s="33"/>
      <c r="SU654" s="33"/>
      <c r="SV654" s="33"/>
      <c r="SW654" s="33"/>
      <c r="SX654" s="33"/>
      <c r="SY654" s="33"/>
      <c r="SZ654" s="33"/>
      <c r="TA654" s="33"/>
      <c r="TB654" s="33"/>
      <c r="TC654" s="33"/>
      <c r="TD654" s="33"/>
      <c r="TE654" s="33"/>
      <c r="TF654" s="33"/>
      <c r="TG654" s="33"/>
      <c r="TH654" s="33"/>
      <c r="TI654" s="33"/>
      <c r="TJ654" s="33"/>
      <c r="TK654" s="33"/>
      <c r="TL654" s="33"/>
      <c r="TM654" s="33"/>
      <c r="TN654" s="33"/>
      <c r="TO654" s="33"/>
      <c r="TP654" s="33"/>
      <c r="TQ654" s="33"/>
      <c r="TR654" s="33"/>
      <c r="TS654" s="33"/>
      <c r="TT654" s="33"/>
      <c r="TU654" s="33"/>
      <c r="TV654" s="33"/>
      <c r="TW654" s="33"/>
      <c r="TX654" s="33"/>
      <c r="TY654" s="33"/>
      <c r="TZ654" s="33"/>
      <c r="UA654" s="33"/>
      <c r="UB654" s="33"/>
      <c r="UC654" s="33"/>
      <c r="UD654" s="33"/>
      <c r="UE654" s="33"/>
      <c r="UF654" s="33"/>
      <c r="UG654" s="33"/>
      <c r="UH654" s="33"/>
      <c r="UI654" s="33"/>
      <c r="UJ654" s="33"/>
      <c r="UK654" s="33"/>
      <c r="UL654" s="33"/>
    </row>
    <row r="655" spans="1:558" s="13" customFormat="1" x14ac:dyDescent="0.25">
      <c r="A655" s="54">
        <v>649</v>
      </c>
      <c r="B655" s="24" t="s">
        <v>545</v>
      </c>
      <c r="C655" s="54" t="s">
        <v>913</v>
      </c>
      <c r="D655" s="80" t="s">
        <v>352</v>
      </c>
      <c r="E655" s="80" t="s">
        <v>150</v>
      </c>
      <c r="F655" s="86" t="s">
        <v>921</v>
      </c>
      <c r="G655" s="35">
        <v>70000</v>
      </c>
      <c r="H655" s="102">
        <v>5368.48</v>
      </c>
      <c r="I655" s="25">
        <v>25</v>
      </c>
      <c r="J655" s="97">
        <v>2009</v>
      </c>
      <c r="K655" s="63">
        <f t="shared" si="82"/>
        <v>4970</v>
      </c>
      <c r="L655" s="36">
        <f t="shared" si="83"/>
        <v>770.00000000000011</v>
      </c>
      <c r="M655" s="73">
        <v>2128</v>
      </c>
      <c r="N655" s="35">
        <f t="shared" si="84"/>
        <v>4963</v>
      </c>
      <c r="O655" s="35"/>
      <c r="P655" s="35">
        <f t="shared" si="85"/>
        <v>4137</v>
      </c>
      <c r="Q655" s="25">
        <f t="shared" si="79"/>
        <v>9530.48</v>
      </c>
      <c r="R655" s="35">
        <f t="shared" si="80"/>
        <v>10703</v>
      </c>
      <c r="S655" s="35">
        <f t="shared" si="81"/>
        <v>60469.520000000004</v>
      </c>
      <c r="T655" s="37" t="s">
        <v>44</v>
      </c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  <c r="LD655" s="33"/>
      <c r="LE655" s="33"/>
      <c r="LF655" s="33"/>
      <c r="LG655" s="33"/>
      <c r="LH655" s="33"/>
      <c r="LI655" s="33"/>
      <c r="LJ655" s="33"/>
      <c r="LK655" s="33"/>
      <c r="LL655" s="33"/>
      <c r="LM655" s="33"/>
      <c r="LN655" s="33"/>
      <c r="LO655" s="33"/>
      <c r="LP655" s="33"/>
      <c r="LQ655" s="33"/>
      <c r="LR655" s="33"/>
      <c r="LS655" s="33"/>
      <c r="LT655" s="33"/>
      <c r="LU655" s="33"/>
      <c r="LV655" s="33"/>
      <c r="LW655" s="33"/>
      <c r="LX655" s="33"/>
      <c r="LY655" s="33"/>
      <c r="LZ655" s="33"/>
      <c r="MA655" s="33"/>
      <c r="MB655" s="33"/>
      <c r="MC655" s="33"/>
      <c r="MD655" s="33"/>
      <c r="ME655" s="33"/>
      <c r="MF655" s="33"/>
      <c r="MG655" s="33"/>
      <c r="MH655" s="33"/>
      <c r="MI655" s="33"/>
      <c r="MJ655" s="33"/>
      <c r="MK655" s="33"/>
      <c r="ML655" s="33"/>
      <c r="MM655" s="33"/>
      <c r="MN655" s="33"/>
      <c r="MO655" s="33"/>
      <c r="MP655" s="33"/>
      <c r="MQ655" s="33"/>
      <c r="MR655" s="33"/>
      <c r="MS655" s="33"/>
      <c r="MT655" s="33"/>
      <c r="MU655" s="33"/>
      <c r="MV655" s="33"/>
      <c r="MW655" s="33"/>
      <c r="MX655" s="33"/>
      <c r="MY655" s="33"/>
      <c r="MZ655" s="33"/>
      <c r="NA655" s="33"/>
      <c r="NB655" s="33"/>
      <c r="NC655" s="33"/>
      <c r="ND655" s="33"/>
      <c r="NE655" s="33"/>
      <c r="NF655" s="33"/>
      <c r="NG655" s="33"/>
      <c r="NH655" s="33"/>
      <c r="NI655" s="33"/>
      <c r="NJ655" s="33"/>
      <c r="NK655" s="33"/>
      <c r="NL655" s="33"/>
      <c r="NM655" s="33"/>
      <c r="NN655" s="33"/>
      <c r="NO655" s="33"/>
      <c r="NP655" s="33"/>
      <c r="NQ655" s="33"/>
      <c r="NR655" s="33"/>
      <c r="NS655" s="33"/>
      <c r="NT655" s="33"/>
      <c r="NU655" s="33"/>
      <c r="NV655" s="33"/>
      <c r="NW655" s="33"/>
      <c r="NX655" s="33"/>
      <c r="NY655" s="33"/>
      <c r="NZ655" s="33"/>
      <c r="OA655" s="33"/>
      <c r="OB655" s="33"/>
      <c r="OC655" s="33"/>
      <c r="OD655" s="33"/>
      <c r="OE655" s="33"/>
      <c r="OF655" s="33"/>
      <c r="OG655" s="33"/>
      <c r="OH655" s="33"/>
      <c r="OI655" s="33"/>
      <c r="OJ655" s="33"/>
      <c r="OK655" s="33"/>
      <c r="OL655" s="33"/>
      <c r="OM655" s="33"/>
      <c r="ON655" s="33"/>
      <c r="OO655" s="33"/>
      <c r="OP655" s="33"/>
      <c r="OQ655" s="33"/>
      <c r="OR655" s="33"/>
      <c r="OS655" s="33"/>
      <c r="OT655" s="33"/>
      <c r="OU655" s="33"/>
      <c r="OV655" s="33"/>
      <c r="OW655" s="33"/>
      <c r="OX655" s="33"/>
      <c r="OY655" s="33"/>
      <c r="OZ655" s="33"/>
      <c r="PA655" s="33"/>
      <c r="PB655" s="33"/>
      <c r="PC655" s="33"/>
      <c r="PD655" s="33"/>
      <c r="PE655" s="33"/>
      <c r="PF655" s="33"/>
      <c r="PG655" s="33"/>
      <c r="PH655" s="33"/>
      <c r="PI655" s="33"/>
      <c r="PJ655" s="33"/>
      <c r="PK655" s="33"/>
      <c r="PL655" s="33"/>
      <c r="PM655" s="33"/>
      <c r="PN655" s="33"/>
      <c r="PO655" s="33"/>
      <c r="PP655" s="33"/>
      <c r="PQ655" s="33"/>
      <c r="PR655" s="33"/>
      <c r="PS655" s="33"/>
      <c r="PT655" s="33"/>
      <c r="PU655" s="33"/>
      <c r="PV655" s="33"/>
      <c r="PW655" s="33"/>
      <c r="PX655" s="33"/>
      <c r="PY655" s="33"/>
      <c r="PZ655" s="33"/>
      <c r="QA655" s="33"/>
      <c r="QB655" s="33"/>
      <c r="QC655" s="33"/>
      <c r="QD655" s="33"/>
      <c r="QE655" s="33"/>
      <c r="QF655" s="33"/>
      <c r="QG655" s="33"/>
      <c r="QH655" s="33"/>
      <c r="QI655" s="33"/>
      <c r="QJ655" s="33"/>
      <c r="QK655" s="33"/>
      <c r="QL655" s="33"/>
      <c r="QM655" s="33"/>
      <c r="QN655" s="33"/>
      <c r="QO655" s="33"/>
      <c r="QP655" s="33"/>
      <c r="QQ655" s="33"/>
      <c r="QR655" s="33"/>
      <c r="QS655" s="33"/>
      <c r="QT655" s="33"/>
      <c r="QU655" s="33"/>
      <c r="QV655" s="33"/>
      <c r="QW655" s="33"/>
      <c r="QX655" s="33"/>
      <c r="QY655" s="33"/>
      <c r="QZ655" s="33"/>
      <c r="RA655" s="33"/>
      <c r="RB655" s="33"/>
      <c r="RC655" s="33"/>
      <c r="RD655" s="33"/>
      <c r="RE655" s="33"/>
      <c r="RF655" s="33"/>
      <c r="RG655" s="33"/>
      <c r="RH655" s="33"/>
      <c r="RI655" s="33"/>
      <c r="RJ655" s="33"/>
      <c r="RK655" s="33"/>
      <c r="RL655" s="33"/>
      <c r="RM655" s="33"/>
      <c r="RN655" s="33"/>
      <c r="RO655" s="33"/>
      <c r="RP655" s="33"/>
      <c r="RQ655" s="33"/>
      <c r="RR655" s="33"/>
      <c r="RS655" s="33"/>
      <c r="RT655" s="33"/>
      <c r="RU655" s="33"/>
      <c r="RV655" s="33"/>
      <c r="RW655" s="33"/>
      <c r="RX655" s="33"/>
      <c r="RY655" s="33"/>
      <c r="RZ655" s="33"/>
      <c r="SA655" s="33"/>
      <c r="SB655" s="33"/>
      <c r="SC655" s="33"/>
      <c r="SD655" s="33"/>
      <c r="SE655" s="33"/>
      <c r="SF655" s="33"/>
      <c r="SG655" s="33"/>
      <c r="SH655" s="33"/>
      <c r="SI655" s="33"/>
      <c r="SJ655" s="33"/>
      <c r="SK655" s="33"/>
      <c r="SL655" s="33"/>
      <c r="SM655" s="33"/>
      <c r="SN655" s="33"/>
      <c r="SO655" s="33"/>
      <c r="SP655" s="33"/>
      <c r="SQ655" s="33"/>
      <c r="SR655" s="33"/>
      <c r="SS655" s="33"/>
      <c r="ST655" s="33"/>
      <c r="SU655" s="33"/>
      <c r="SV655" s="33"/>
      <c r="SW655" s="33"/>
      <c r="SX655" s="33"/>
      <c r="SY655" s="33"/>
      <c r="SZ655" s="33"/>
      <c r="TA655" s="33"/>
      <c r="TB655" s="33"/>
      <c r="TC655" s="33"/>
      <c r="TD655" s="33"/>
      <c r="TE655" s="33"/>
      <c r="TF655" s="33"/>
      <c r="TG655" s="33"/>
      <c r="TH655" s="33"/>
      <c r="TI655" s="33"/>
      <c r="TJ655" s="33"/>
      <c r="TK655" s="33"/>
      <c r="TL655" s="33"/>
      <c r="TM655" s="33"/>
      <c r="TN655" s="33"/>
      <c r="TO655" s="33"/>
      <c r="TP655" s="33"/>
      <c r="TQ655" s="33"/>
      <c r="TR655" s="33"/>
      <c r="TS655" s="33"/>
      <c r="TT655" s="33"/>
      <c r="TU655" s="33"/>
      <c r="TV655" s="33"/>
      <c r="TW655" s="33"/>
      <c r="TX655" s="33"/>
      <c r="TY655" s="33"/>
      <c r="TZ655" s="33"/>
      <c r="UA655" s="33"/>
      <c r="UB655" s="33"/>
      <c r="UC655" s="33"/>
      <c r="UD655" s="33"/>
      <c r="UE655" s="33"/>
      <c r="UF655" s="33"/>
      <c r="UG655" s="33"/>
      <c r="UH655" s="33"/>
      <c r="UI655" s="33"/>
      <c r="UJ655" s="33"/>
      <c r="UK655" s="33"/>
      <c r="UL655" s="33"/>
    </row>
    <row r="656" spans="1:558" s="13" customFormat="1" x14ac:dyDescent="0.25">
      <c r="A656" s="54">
        <v>650</v>
      </c>
      <c r="B656" s="24" t="s">
        <v>353</v>
      </c>
      <c r="C656" s="54" t="s">
        <v>912</v>
      </c>
      <c r="D656" s="80" t="s">
        <v>352</v>
      </c>
      <c r="E656" s="80" t="s">
        <v>69</v>
      </c>
      <c r="F656" s="86" t="s">
        <v>920</v>
      </c>
      <c r="G656" s="35">
        <v>25000</v>
      </c>
      <c r="H656" s="100">
        <v>0</v>
      </c>
      <c r="I656" s="25">
        <v>25</v>
      </c>
      <c r="J656" s="97">
        <v>717.5</v>
      </c>
      <c r="K656" s="63">
        <f t="shared" si="82"/>
        <v>1774.9999999999998</v>
      </c>
      <c r="L656" s="36">
        <f t="shared" si="83"/>
        <v>275</v>
      </c>
      <c r="M656" s="73">
        <v>760</v>
      </c>
      <c r="N656" s="35">
        <f t="shared" si="84"/>
        <v>1772.5000000000002</v>
      </c>
      <c r="O656" s="35"/>
      <c r="P656" s="35">
        <f t="shared" si="85"/>
        <v>1477.5</v>
      </c>
      <c r="Q656" s="25">
        <f t="shared" si="79"/>
        <v>1502.5</v>
      </c>
      <c r="R656" s="35">
        <f t="shared" si="80"/>
        <v>3822.5</v>
      </c>
      <c r="S656" s="35">
        <f t="shared" si="81"/>
        <v>23497.5</v>
      </c>
      <c r="T656" s="37" t="s">
        <v>44</v>
      </c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  <c r="LD656" s="33"/>
      <c r="LE656" s="33"/>
      <c r="LF656" s="33"/>
      <c r="LG656" s="33"/>
      <c r="LH656" s="33"/>
      <c r="LI656" s="33"/>
      <c r="LJ656" s="33"/>
      <c r="LK656" s="33"/>
      <c r="LL656" s="33"/>
      <c r="LM656" s="33"/>
      <c r="LN656" s="33"/>
      <c r="LO656" s="33"/>
      <c r="LP656" s="33"/>
      <c r="LQ656" s="33"/>
      <c r="LR656" s="33"/>
      <c r="LS656" s="33"/>
      <c r="LT656" s="33"/>
      <c r="LU656" s="33"/>
      <c r="LV656" s="33"/>
      <c r="LW656" s="33"/>
      <c r="LX656" s="33"/>
      <c r="LY656" s="33"/>
      <c r="LZ656" s="33"/>
      <c r="MA656" s="33"/>
      <c r="MB656" s="33"/>
      <c r="MC656" s="33"/>
      <c r="MD656" s="33"/>
      <c r="ME656" s="33"/>
      <c r="MF656" s="33"/>
      <c r="MG656" s="33"/>
      <c r="MH656" s="33"/>
      <c r="MI656" s="33"/>
      <c r="MJ656" s="33"/>
      <c r="MK656" s="33"/>
      <c r="ML656" s="33"/>
      <c r="MM656" s="33"/>
      <c r="MN656" s="33"/>
      <c r="MO656" s="33"/>
      <c r="MP656" s="33"/>
      <c r="MQ656" s="33"/>
      <c r="MR656" s="33"/>
      <c r="MS656" s="33"/>
      <c r="MT656" s="33"/>
      <c r="MU656" s="33"/>
      <c r="MV656" s="33"/>
      <c r="MW656" s="33"/>
      <c r="MX656" s="33"/>
      <c r="MY656" s="33"/>
      <c r="MZ656" s="33"/>
      <c r="NA656" s="33"/>
      <c r="NB656" s="33"/>
      <c r="NC656" s="33"/>
      <c r="ND656" s="33"/>
      <c r="NE656" s="33"/>
      <c r="NF656" s="33"/>
      <c r="NG656" s="33"/>
      <c r="NH656" s="33"/>
      <c r="NI656" s="33"/>
      <c r="NJ656" s="33"/>
      <c r="NK656" s="33"/>
      <c r="NL656" s="33"/>
      <c r="NM656" s="33"/>
      <c r="NN656" s="33"/>
      <c r="NO656" s="33"/>
      <c r="NP656" s="33"/>
      <c r="NQ656" s="33"/>
      <c r="NR656" s="33"/>
      <c r="NS656" s="33"/>
      <c r="NT656" s="33"/>
      <c r="NU656" s="33"/>
      <c r="NV656" s="33"/>
      <c r="NW656" s="33"/>
      <c r="NX656" s="33"/>
      <c r="NY656" s="33"/>
      <c r="NZ656" s="33"/>
      <c r="OA656" s="33"/>
      <c r="OB656" s="33"/>
      <c r="OC656" s="33"/>
      <c r="OD656" s="33"/>
      <c r="OE656" s="33"/>
      <c r="OF656" s="33"/>
      <c r="OG656" s="33"/>
      <c r="OH656" s="33"/>
      <c r="OI656" s="33"/>
      <c r="OJ656" s="33"/>
      <c r="OK656" s="33"/>
      <c r="OL656" s="33"/>
      <c r="OM656" s="33"/>
      <c r="ON656" s="33"/>
      <c r="OO656" s="33"/>
      <c r="OP656" s="33"/>
      <c r="OQ656" s="33"/>
      <c r="OR656" s="33"/>
      <c r="OS656" s="33"/>
      <c r="OT656" s="33"/>
      <c r="OU656" s="33"/>
      <c r="OV656" s="33"/>
      <c r="OW656" s="33"/>
      <c r="OX656" s="33"/>
      <c r="OY656" s="33"/>
      <c r="OZ656" s="33"/>
      <c r="PA656" s="33"/>
      <c r="PB656" s="33"/>
      <c r="PC656" s="33"/>
      <c r="PD656" s="33"/>
      <c r="PE656" s="33"/>
      <c r="PF656" s="33"/>
      <c r="PG656" s="33"/>
      <c r="PH656" s="33"/>
      <c r="PI656" s="33"/>
      <c r="PJ656" s="33"/>
      <c r="PK656" s="33"/>
      <c r="PL656" s="33"/>
      <c r="PM656" s="33"/>
      <c r="PN656" s="33"/>
      <c r="PO656" s="33"/>
      <c r="PP656" s="33"/>
      <c r="PQ656" s="33"/>
      <c r="PR656" s="33"/>
      <c r="PS656" s="33"/>
      <c r="PT656" s="33"/>
      <c r="PU656" s="33"/>
      <c r="PV656" s="33"/>
      <c r="PW656" s="33"/>
      <c r="PX656" s="33"/>
      <c r="PY656" s="33"/>
      <c r="PZ656" s="33"/>
      <c r="QA656" s="33"/>
      <c r="QB656" s="33"/>
      <c r="QC656" s="33"/>
      <c r="QD656" s="33"/>
      <c r="QE656" s="33"/>
      <c r="QF656" s="33"/>
      <c r="QG656" s="33"/>
      <c r="QH656" s="33"/>
      <c r="QI656" s="33"/>
      <c r="QJ656" s="33"/>
      <c r="QK656" s="33"/>
      <c r="QL656" s="33"/>
      <c r="QM656" s="33"/>
      <c r="QN656" s="33"/>
      <c r="QO656" s="33"/>
      <c r="QP656" s="33"/>
      <c r="QQ656" s="33"/>
      <c r="QR656" s="33"/>
      <c r="QS656" s="33"/>
      <c r="QT656" s="33"/>
      <c r="QU656" s="33"/>
      <c r="QV656" s="33"/>
      <c r="QW656" s="33"/>
      <c r="QX656" s="33"/>
      <c r="QY656" s="33"/>
      <c r="QZ656" s="33"/>
      <c r="RA656" s="33"/>
      <c r="RB656" s="33"/>
      <c r="RC656" s="33"/>
      <c r="RD656" s="33"/>
      <c r="RE656" s="33"/>
      <c r="RF656" s="33"/>
      <c r="RG656" s="33"/>
      <c r="RH656" s="33"/>
      <c r="RI656" s="33"/>
      <c r="RJ656" s="33"/>
      <c r="RK656" s="33"/>
      <c r="RL656" s="33"/>
      <c r="RM656" s="33"/>
      <c r="RN656" s="33"/>
      <c r="RO656" s="33"/>
      <c r="RP656" s="33"/>
      <c r="RQ656" s="33"/>
      <c r="RR656" s="33"/>
      <c r="RS656" s="33"/>
      <c r="RT656" s="33"/>
      <c r="RU656" s="33"/>
      <c r="RV656" s="33"/>
      <c r="RW656" s="33"/>
      <c r="RX656" s="33"/>
      <c r="RY656" s="33"/>
      <c r="RZ656" s="33"/>
      <c r="SA656" s="33"/>
      <c r="SB656" s="33"/>
      <c r="SC656" s="33"/>
      <c r="SD656" s="33"/>
      <c r="SE656" s="33"/>
      <c r="SF656" s="33"/>
      <c r="SG656" s="33"/>
      <c r="SH656" s="33"/>
      <c r="SI656" s="33"/>
      <c r="SJ656" s="33"/>
      <c r="SK656" s="33"/>
      <c r="SL656" s="33"/>
      <c r="SM656" s="33"/>
      <c r="SN656" s="33"/>
      <c r="SO656" s="33"/>
      <c r="SP656" s="33"/>
      <c r="SQ656" s="33"/>
      <c r="SR656" s="33"/>
      <c r="SS656" s="33"/>
      <c r="ST656" s="33"/>
      <c r="SU656" s="33"/>
      <c r="SV656" s="33"/>
      <c r="SW656" s="33"/>
      <c r="SX656" s="33"/>
      <c r="SY656" s="33"/>
      <c r="SZ656" s="33"/>
      <c r="TA656" s="33"/>
      <c r="TB656" s="33"/>
      <c r="TC656" s="33"/>
      <c r="TD656" s="33"/>
      <c r="TE656" s="33"/>
      <c r="TF656" s="33"/>
      <c r="TG656" s="33"/>
      <c r="TH656" s="33"/>
      <c r="TI656" s="33"/>
      <c r="TJ656" s="33"/>
      <c r="TK656" s="33"/>
      <c r="TL656" s="33"/>
      <c r="TM656" s="33"/>
      <c r="TN656" s="33"/>
      <c r="TO656" s="33"/>
      <c r="TP656" s="33"/>
      <c r="TQ656" s="33"/>
      <c r="TR656" s="33"/>
      <c r="TS656" s="33"/>
      <c r="TT656" s="33"/>
      <c r="TU656" s="33"/>
      <c r="TV656" s="33"/>
      <c r="TW656" s="33"/>
      <c r="TX656" s="33"/>
      <c r="TY656" s="33"/>
      <c r="TZ656" s="33"/>
      <c r="UA656" s="33"/>
      <c r="UB656" s="33"/>
      <c r="UC656" s="33"/>
      <c r="UD656" s="33"/>
      <c r="UE656" s="33"/>
      <c r="UF656" s="33"/>
      <c r="UG656" s="33"/>
      <c r="UH656" s="33"/>
      <c r="UI656" s="33"/>
      <c r="UJ656" s="33"/>
      <c r="UK656" s="33"/>
      <c r="UL656" s="33"/>
    </row>
    <row r="657" spans="1:558" s="13" customFormat="1" x14ac:dyDescent="0.25">
      <c r="A657" s="54">
        <v>651</v>
      </c>
      <c r="B657" s="24" t="s">
        <v>788</v>
      </c>
      <c r="C657" s="54" t="s">
        <v>913</v>
      </c>
      <c r="D657" s="80" t="s">
        <v>787</v>
      </c>
      <c r="E657" s="80" t="s">
        <v>150</v>
      </c>
      <c r="F657" s="86" t="s">
        <v>921</v>
      </c>
      <c r="G657" s="35">
        <v>85000</v>
      </c>
      <c r="H657" s="102">
        <v>8576.99</v>
      </c>
      <c r="I657" s="25">
        <v>25</v>
      </c>
      <c r="J657" s="97">
        <v>2439.5</v>
      </c>
      <c r="K657" s="63">
        <f t="shared" si="82"/>
        <v>6034.9999999999991</v>
      </c>
      <c r="L657" s="36">
        <f t="shared" si="83"/>
        <v>935.00000000000011</v>
      </c>
      <c r="M657" s="73">
        <v>2584</v>
      </c>
      <c r="N657" s="35">
        <f t="shared" si="84"/>
        <v>6026.5</v>
      </c>
      <c r="O657" s="35"/>
      <c r="P657" s="35">
        <f t="shared" si="85"/>
        <v>5023.5</v>
      </c>
      <c r="Q657" s="25">
        <f t="shared" si="79"/>
        <v>13625.49</v>
      </c>
      <c r="R657" s="35">
        <f t="shared" si="80"/>
        <v>12996.5</v>
      </c>
      <c r="S657" s="35">
        <f t="shared" si="81"/>
        <v>71374.509999999995</v>
      </c>
      <c r="T657" s="37" t="s">
        <v>44</v>
      </c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  <c r="LD657" s="33"/>
      <c r="LE657" s="33"/>
      <c r="LF657" s="33"/>
      <c r="LG657" s="33"/>
      <c r="LH657" s="33"/>
      <c r="LI657" s="33"/>
      <c r="LJ657" s="33"/>
      <c r="LK657" s="33"/>
      <c r="LL657" s="33"/>
      <c r="LM657" s="33"/>
      <c r="LN657" s="33"/>
      <c r="LO657" s="33"/>
      <c r="LP657" s="33"/>
      <c r="LQ657" s="33"/>
      <c r="LR657" s="33"/>
      <c r="LS657" s="33"/>
      <c r="LT657" s="33"/>
      <c r="LU657" s="33"/>
      <c r="LV657" s="33"/>
      <c r="LW657" s="33"/>
      <c r="LX657" s="33"/>
      <c r="LY657" s="33"/>
      <c r="LZ657" s="33"/>
      <c r="MA657" s="33"/>
      <c r="MB657" s="33"/>
      <c r="MC657" s="33"/>
      <c r="MD657" s="33"/>
      <c r="ME657" s="33"/>
      <c r="MF657" s="33"/>
      <c r="MG657" s="33"/>
      <c r="MH657" s="33"/>
      <c r="MI657" s="33"/>
      <c r="MJ657" s="33"/>
      <c r="MK657" s="33"/>
      <c r="ML657" s="33"/>
      <c r="MM657" s="33"/>
      <c r="MN657" s="33"/>
      <c r="MO657" s="33"/>
      <c r="MP657" s="33"/>
      <c r="MQ657" s="33"/>
      <c r="MR657" s="33"/>
      <c r="MS657" s="33"/>
      <c r="MT657" s="33"/>
      <c r="MU657" s="33"/>
      <c r="MV657" s="33"/>
      <c r="MW657" s="33"/>
      <c r="MX657" s="33"/>
      <c r="MY657" s="33"/>
      <c r="MZ657" s="33"/>
      <c r="NA657" s="33"/>
      <c r="NB657" s="33"/>
      <c r="NC657" s="33"/>
      <c r="ND657" s="33"/>
      <c r="NE657" s="33"/>
      <c r="NF657" s="33"/>
      <c r="NG657" s="33"/>
      <c r="NH657" s="33"/>
      <c r="NI657" s="33"/>
      <c r="NJ657" s="33"/>
      <c r="NK657" s="33"/>
      <c r="NL657" s="33"/>
      <c r="NM657" s="33"/>
      <c r="NN657" s="33"/>
      <c r="NO657" s="33"/>
      <c r="NP657" s="33"/>
      <c r="NQ657" s="33"/>
      <c r="NR657" s="33"/>
      <c r="NS657" s="33"/>
      <c r="NT657" s="33"/>
      <c r="NU657" s="33"/>
      <c r="NV657" s="33"/>
      <c r="NW657" s="33"/>
      <c r="NX657" s="33"/>
      <c r="NY657" s="33"/>
      <c r="NZ657" s="33"/>
      <c r="OA657" s="33"/>
      <c r="OB657" s="33"/>
      <c r="OC657" s="33"/>
      <c r="OD657" s="33"/>
      <c r="OE657" s="33"/>
      <c r="OF657" s="33"/>
      <c r="OG657" s="33"/>
      <c r="OH657" s="33"/>
      <c r="OI657" s="33"/>
      <c r="OJ657" s="33"/>
      <c r="OK657" s="33"/>
      <c r="OL657" s="33"/>
      <c r="OM657" s="33"/>
      <c r="ON657" s="33"/>
      <c r="OO657" s="33"/>
      <c r="OP657" s="33"/>
      <c r="OQ657" s="33"/>
      <c r="OR657" s="33"/>
      <c r="OS657" s="33"/>
      <c r="OT657" s="33"/>
      <c r="OU657" s="33"/>
      <c r="OV657" s="33"/>
      <c r="OW657" s="33"/>
      <c r="OX657" s="33"/>
      <c r="OY657" s="33"/>
      <c r="OZ657" s="33"/>
      <c r="PA657" s="33"/>
      <c r="PB657" s="33"/>
      <c r="PC657" s="33"/>
      <c r="PD657" s="33"/>
      <c r="PE657" s="33"/>
      <c r="PF657" s="33"/>
      <c r="PG657" s="33"/>
      <c r="PH657" s="33"/>
      <c r="PI657" s="33"/>
      <c r="PJ657" s="33"/>
      <c r="PK657" s="33"/>
      <c r="PL657" s="33"/>
      <c r="PM657" s="33"/>
      <c r="PN657" s="33"/>
      <c r="PO657" s="33"/>
      <c r="PP657" s="33"/>
      <c r="PQ657" s="33"/>
      <c r="PR657" s="33"/>
      <c r="PS657" s="33"/>
      <c r="PT657" s="33"/>
      <c r="PU657" s="33"/>
      <c r="PV657" s="33"/>
      <c r="PW657" s="33"/>
      <c r="PX657" s="33"/>
      <c r="PY657" s="33"/>
      <c r="PZ657" s="33"/>
      <c r="QA657" s="33"/>
      <c r="QB657" s="33"/>
      <c r="QC657" s="33"/>
      <c r="QD657" s="33"/>
      <c r="QE657" s="33"/>
      <c r="QF657" s="33"/>
      <c r="QG657" s="33"/>
      <c r="QH657" s="33"/>
      <c r="QI657" s="33"/>
      <c r="QJ657" s="33"/>
      <c r="QK657" s="33"/>
      <c r="QL657" s="33"/>
      <c r="QM657" s="33"/>
      <c r="QN657" s="33"/>
      <c r="QO657" s="33"/>
      <c r="QP657" s="33"/>
      <c r="QQ657" s="33"/>
      <c r="QR657" s="33"/>
      <c r="QS657" s="33"/>
      <c r="QT657" s="33"/>
      <c r="QU657" s="33"/>
      <c r="QV657" s="33"/>
      <c r="QW657" s="33"/>
      <c r="QX657" s="33"/>
      <c r="QY657" s="33"/>
      <c r="QZ657" s="33"/>
      <c r="RA657" s="33"/>
      <c r="RB657" s="33"/>
      <c r="RC657" s="33"/>
      <c r="RD657" s="33"/>
      <c r="RE657" s="33"/>
      <c r="RF657" s="33"/>
      <c r="RG657" s="33"/>
      <c r="RH657" s="33"/>
      <c r="RI657" s="33"/>
      <c r="RJ657" s="33"/>
      <c r="RK657" s="33"/>
      <c r="RL657" s="33"/>
      <c r="RM657" s="33"/>
      <c r="RN657" s="33"/>
      <c r="RO657" s="33"/>
      <c r="RP657" s="33"/>
      <c r="RQ657" s="33"/>
      <c r="RR657" s="33"/>
      <c r="RS657" s="33"/>
      <c r="RT657" s="33"/>
      <c r="RU657" s="33"/>
      <c r="RV657" s="33"/>
      <c r="RW657" s="33"/>
      <c r="RX657" s="33"/>
      <c r="RY657" s="33"/>
      <c r="RZ657" s="33"/>
      <c r="SA657" s="33"/>
      <c r="SB657" s="33"/>
      <c r="SC657" s="33"/>
      <c r="SD657" s="33"/>
      <c r="SE657" s="33"/>
      <c r="SF657" s="33"/>
      <c r="SG657" s="33"/>
      <c r="SH657" s="33"/>
      <c r="SI657" s="33"/>
      <c r="SJ657" s="33"/>
      <c r="SK657" s="33"/>
      <c r="SL657" s="33"/>
      <c r="SM657" s="33"/>
      <c r="SN657" s="33"/>
      <c r="SO657" s="33"/>
      <c r="SP657" s="33"/>
      <c r="SQ657" s="33"/>
      <c r="SR657" s="33"/>
      <c r="SS657" s="33"/>
      <c r="ST657" s="33"/>
      <c r="SU657" s="33"/>
      <c r="SV657" s="33"/>
      <c r="SW657" s="33"/>
      <c r="SX657" s="33"/>
      <c r="SY657" s="33"/>
      <c r="SZ657" s="33"/>
      <c r="TA657" s="33"/>
      <c r="TB657" s="33"/>
      <c r="TC657" s="33"/>
      <c r="TD657" s="33"/>
      <c r="TE657" s="33"/>
      <c r="TF657" s="33"/>
      <c r="TG657" s="33"/>
      <c r="TH657" s="33"/>
      <c r="TI657" s="33"/>
      <c r="TJ657" s="33"/>
      <c r="TK657" s="33"/>
      <c r="TL657" s="33"/>
      <c r="TM657" s="33"/>
      <c r="TN657" s="33"/>
      <c r="TO657" s="33"/>
      <c r="TP657" s="33"/>
      <c r="TQ657" s="33"/>
      <c r="TR657" s="33"/>
      <c r="TS657" s="33"/>
      <c r="TT657" s="33"/>
      <c r="TU657" s="33"/>
      <c r="TV657" s="33"/>
      <c r="TW657" s="33"/>
      <c r="TX657" s="33"/>
      <c r="TY657" s="33"/>
      <c r="TZ657" s="33"/>
      <c r="UA657" s="33"/>
      <c r="UB657" s="33"/>
      <c r="UC657" s="33"/>
      <c r="UD657" s="33"/>
      <c r="UE657" s="33"/>
      <c r="UF657" s="33"/>
      <c r="UG657" s="33"/>
      <c r="UH657" s="33"/>
      <c r="UI657" s="33"/>
      <c r="UJ657" s="33"/>
      <c r="UK657" s="33"/>
      <c r="UL657" s="33"/>
    </row>
    <row r="658" spans="1:558" s="13" customFormat="1" x14ac:dyDescent="0.25">
      <c r="A658" s="54">
        <v>652</v>
      </c>
      <c r="B658" s="24" t="s">
        <v>793</v>
      </c>
      <c r="C658" s="54" t="s">
        <v>913</v>
      </c>
      <c r="D658" s="80" t="s">
        <v>787</v>
      </c>
      <c r="E658" s="80" t="s">
        <v>150</v>
      </c>
      <c r="F658" s="86" t="s">
        <v>921</v>
      </c>
      <c r="G658" s="35">
        <v>70000</v>
      </c>
      <c r="H658" s="102">
        <v>5368.48</v>
      </c>
      <c r="I658" s="25">
        <v>25</v>
      </c>
      <c r="J658" s="97">
        <v>2009</v>
      </c>
      <c r="K658" s="63">
        <f t="shared" si="82"/>
        <v>4970</v>
      </c>
      <c r="L658" s="36">
        <f t="shared" si="83"/>
        <v>770.00000000000011</v>
      </c>
      <c r="M658" s="73">
        <v>2128</v>
      </c>
      <c r="N658" s="35">
        <f t="shared" si="84"/>
        <v>4963</v>
      </c>
      <c r="O658" s="35"/>
      <c r="P658" s="35">
        <f t="shared" si="85"/>
        <v>4137</v>
      </c>
      <c r="Q658" s="25">
        <f t="shared" si="79"/>
        <v>9530.48</v>
      </c>
      <c r="R658" s="35">
        <f t="shared" si="80"/>
        <v>10703</v>
      </c>
      <c r="S658" s="35">
        <f t="shared" si="81"/>
        <v>60469.520000000004</v>
      </c>
      <c r="T658" s="37" t="s">
        <v>44</v>
      </c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  <c r="LD658" s="33"/>
      <c r="LE658" s="33"/>
      <c r="LF658" s="33"/>
      <c r="LG658" s="33"/>
      <c r="LH658" s="33"/>
      <c r="LI658" s="33"/>
      <c r="LJ658" s="33"/>
      <c r="LK658" s="33"/>
      <c r="LL658" s="33"/>
      <c r="LM658" s="33"/>
      <c r="LN658" s="33"/>
      <c r="LO658" s="33"/>
      <c r="LP658" s="33"/>
      <c r="LQ658" s="33"/>
      <c r="LR658" s="33"/>
      <c r="LS658" s="33"/>
      <c r="LT658" s="33"/>
      <c r="LU658" s="33"/>
      <c r="LV658" s="33"/>
      <c r="LW658" s="33"/>
      <c r="LX658" s="33"/>
      <c r="LY658" s="33"/>
      <c r="LZ658" s="33"/>
      <c r="MA658" s="33"/>
      <c r="MB658" s="33"/>
      <c r="MC658" s="33"/>
      <c r="MD658" s="33"/>
      <c r="ME658" s="33"/>
      <c r="MF658" s="33"/>
      <c r="MG658" s="33"/>
      <c r="MH658" s="33"/>
      <c r="MI658" s="33"/>
      <c r="MJ658" s="33"/>
      <c r="MK658" s="33"/>
      <c r="ML658" s="33"/>
      <c r="MM658" s="33"/>
      <c r="MN658" s="33"/>
      <c r="MO658" s="33"/>
      <c r="MP658" s="33"/>
      <c r="MQ658" s="33"/>
      <c r="MR658" s="33"/>
      <c r="MS658" s="33"/>
      <c r="MT658" s="33"/>
      <c r="MU658" s="33"/>
      <c r="MV658" s="33"/>
      <c r="MW658" s="33"/>
      <c r="MX658" s="33"/>
      <c r="MY658" s="33"/>
      <c r="MZ658" s="33"/>
      <c r="NA658" s="33"/>
      <c r="NB658" s="33"/>
      <c r="NC658" s="33"/>
      <c r="ND658" s="33"/>
      <c r="NE658" s="33"/>
      <c r="NF658" s="33"/>
      <c r="NG658" s="33"/>
      <c r="NH658" s="33"/>
      <c r="NI658" s="33"/>
      <c r="NJ658" s="33"/>
      <c r="NK658" s="33"/>
      <c r="NL658" s="33"/>
      <c r="NM658" s="33"/>
      <c r="NN658" s="33"/>
      <c r="NO658" s="33"/>
      <c r="NP658" s="33"/>
      <c r="NQ658" s="33"/>
      <c r="NR658" s="33"/>
      <c r="NS658" s="33"/>
      <c r="NT658" s="33"/>
      <c r="NU658" s="33"/>
      <c r="NV658" s="33"/>
      <c r="NW658" s="33"/>
      <c r="NX658" s="33"/>
      <c r="NY658" s="33"/>
      <c r="NZ658" s="33"/>
      <c r="OA658" s="33"/>
      <c r="OB658" s="33"/>
      <c r="OC658" s="33"/>
      <c r="OD658" s="33"/>
      <c r="OE658" s="33"/>
      <c r="OF658" s="33"/>
      <c r="OG658" s="33"/>
      <c r="OH658" s="33"/>
      <c r="OI658" s="33"/>
      <c r="OJ658" s="33"/>
      <c r="OK658" s="33"/>
      <c r="OL658" s="33"/>
      <c r="OM658" s="33"/>
      <c r="ON658" s="33"/>
      <c r="OO658" s="33"/>
      <c r="OP658" s="33"/>
      <c r="OQ658" s="33"/>
      <c r="OR658" s="33"/>
      <c r="OS658" s="33"/>
      <c r="OT658" s="33"/>
      <c r="OU658" s="33"/>
      <c r="OV658" s="33"/>
      <c r="OW658" s="33"/>
      <c r="OX658" s="33"/>
      <c r="OY658" s="33"/>
      <c r="OZ658" s="33"/>
      <c r="PA658" s="33"/>
      <c r="PB658" s="33"/>
      <c r="PC658" s="33"/>
      <c r="PD658" s="33"/>
      <c r="PE658" s="33"/>
      <c r="PF658" s="33"/>
      <c r="PG658" s="33"/>
      <c r="PH658" s="33"/>
      <c r="PI658" s="33"/>
      <c r="PJ658" s="33"/>
      <c r="PK658" s="33"/>
      <c r="PL658" s="33"/>
      <c r="PM658" s="33"/>
      <c r="PN658" s="33"/>
      <c r="PO658" s="33"/>
      <c r="PP658" s="33"/>
      <c r="PQ658" s="33"/>
      <c r="PR658" s="33"/>
      <c r="PS658" s="33"/>
      <c r="PT658" s="33"/>
      <c r="PU658" s="33"/>
      <c r="PV658" s="33"/>
      <c r="PW658" s="33"/>
      <c r="PX658" s="33"/>
      <c r="PY658" s="33"/>
      <c r="PZ658" s="33"/>
      <c r="QA658" s="33"/>
      <c r="QB658" s="33"/>
      <c r="QC658" s="33"/>
      <c r="QD658" s="33"/>
      <c r="QE658" s="33"/>
      <c r="QF658" s="33"/>
      <c r="QG658" s="33"/>
      <c r="QH658" s="33"/>
      <c r="QI658" s="33"/>
      <c r="QJ658" s="33"/>
      <c r="QK658" s="33"/>
      <c r="QL658" s="33"/>
      <c r="QM658" s="33"/>
      <c r="QN658" s="33"/>
      <c r="QO658" s="33"/>
      <c r="QP658" s="33"/>
      <c r="QQ658" s="33"/>
      <c r="QR658" s="33"/>
      <c r="QS658" s="33"/>
      <c r="QT658" s="33"/>
      <c r="QU658" s="33"/>
      <c r="QV658" s="33"/>
      <c r="QW658" s="33"/>
      <c r="QX658" s="33"/>
      <c r="QY658" s="33"/>
      <c r="QZ658" s="33"/>
      <c r="RA658" s="33"/>
      <c r="RB658" s="33"/>
      <c r="RC658" s="33"/>
      <c r="RD658" s="33"/>
      <c r="RE658" s="33"/>
      <c r="RF658" s="33"/>
      <c r="RG658" s="33"/>
      <c r="RH658" s="33"/>
      <c r="RI658" s="33"/>
      <c r="RJ658" s="33"/>
      <c r="RK658" s="33"/>
      <c r="RL658" s="33"/>
      <c r="RM658" s="33"/>
      <c r="RN658" s="33"/>
      <c r="RO658" s="33"/>
      <c r="RP658" s="33"/>
      <c r="RQ658" s="33"/>
      <c r="RR658" s="33"/>
      <c r="RS658" s="33"/>
      <c r="RT658" s="33"/>
      <c r="RU658" s="33"/>
      <c r="RV658" s="33"/>
      <c r="RW658" s="33"/>
      <c r="RX658" s="33"/>
      <c r="RY658" s="33"/>
      <c r="RZ658" s="33"/>
      <c r="SA658" s="33"/>
      <c r="SB658" s="33"/>
      <c r="SC658" s="33"/>
      <c r="SD658" s="33"/>
      <c r="SE658" s="33"/>
      <c r="SF658" s="33"/>
      <c r="SG658" s="33"/>
      <c r="SH658" s="33"/>
      <c r="SI658" s="33"/>
      <c r="SJ658" s="33"/>
      <c r="SK658" s="33"/>
      <c r="SL658" s="33"/>
      <c r="SM658" s="33"/>
      <c r="SN658" s="33"/>
      <c r="SO658" s="33"/>
      <c r="SP658" s="33"/>
      <c r="SQ658" s="33"/>
      <c r="SR658" s="33"/>
      <c r="SS658" s="33"/>
      <c r="ST658" s="33"/>
      <c r="SU658" s="33"/>
      <c r="SV658" s="33"/>
      <c r="SW658" s="33"/>
      <c r="SX658" s="33"/>
      <c r="SY658" s="33"/>
      <c r="SZ658" s="33"/>
      <c r="TA658" s="33"/>
      <c r="TB658" s="33"/>
      <c r="TC658" s="33"/>
      <c r="TD658" s="33"/>
      <c r="TE658" s="33"/>
      <c r="TF658" s="33"/>
      <c r="TG658" s="33"/>
      <c r="TH658" s="33"/>
      <c r="TI658" s="33"/>
      <c r="TJ658" s="33"/>
      <c r="TK658" s="33"/>
      <c r="TL658" s="33"/>
      <c r="TM658" s="33"/>
      <c r="TN658" s="33"/>
      <c r="TO658" s="33"/>
      <c r="TP658" s="33"/>
      <c r="TQ658" s="33"/>
      <c r="TR658" s="33"/>
      <c r="TS658" s="33"/>
      <c r="TT658" s="33"/>
      <c r="TU658" s="33"/>
      <c r="TV658" s="33"/>
      <c r="TW658" s="33"/>
      <c r="TX658" s="33"/>
      <c r="TY658" s="33"/>
      <c r="TZ658" s="33"/>
      <c r="UA658" s="33"/>
      <c r="UB658" s="33"/>
      <c r="UC658" s="33"/>
      <c r="UD658" s="33"/>
      <c r="UE658" s="33"/>
      <c r="UF658" s="33"/>
      <c r="UG658" s="33"/>
      <c r="UH658" s="33"/>
      <c r="UI658" s="33"/>
      <c r="UJ658" s="33"/>
      <c r="UK658" s="33"/>
      <c r="UL658" s="33"/>
    </row>
    <row r="659" spans="1:558" s="13" customFormat="1" x14ac:dyDescent="0.25">
      <c r="A659" s="54">
        <v>653</v>
      </c>
      <c r="B659" s="24" t="s">
        <v>794</v>
      </c>
      <c r="C659" s="54" t="s">
        <v>912</v>
      </c>
      <c r="D659" s="80" t="s">
        <v>787</v>
      </c>
      <c r="E659" s="80" t="s">
        <v>150</v>
      </c>
      <c r="F659" s="86" t="s">
        <v>921</v>
      </c>
      <c r="G659" s="35">
        <v>70000</v>
      </c>
      <c r="H659" s="102">
        <v>5368.48</v>
      </c>
      <c r="I659" s="25">
        <v>25</v>
      </c>
      <c r="J659" s="97">
        <v>2009</v>
      </c>
      <c r="K659" s="63">
        <f t="shared" si="82"/>
        <v>4970</v>
      </c>
      <c r="L659" s="36">
        <f t="shared" si="83"/>
        <v>770.00000000000011</v>
      </c>
      <c r="M659" s="73">
        <v>2128</v>
      </c>
      <c r="N659" s="35">
        <f t="shared" si="84"/>
        <v>4963</v>
      </c>
      <c r="O659" s="35"/>
      <c r="P659" s="35">
        <f t="shared" si="85"/>
        <v>4137</v>
      </c>
      <c r="Q659" s="25">
        <f t="shared" si="79"/>
        <v>9530.48</v>
      </c>
      <c r="R659" s="35">
        <f t="shared" si="80"/>
        <v>10703</v>
      </c>
      <c r="S659" s="35">
        <f t="shared" si="81"/>
        <v>60469.520000000004</v>
      </c>
      <c r="T659" s="37" t="s">
        <v>44</v>
      </c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  <c r="LD659" s="33"/>
      <c r="LE659" s="33"/>
      <c r="LF659" s="33"/>
      <c r="LG659" s="33"/>
      <c r="LH659" s="33"/>
      <c r="LI659" s="33"/>
      <c r="LJ659" s="33"/>
      <c r="LK659" s="33"/>
      <c r="LL659" s="33"/>
      <c r="LM659" s="33"/>
      <c r="LN659" s="33"/>
      <c r="LO659" s="33"/>
      <c r="LP659" s="33"/>
      <c r="LQ659" s="33"/>
      <c r="LR659" s="33"/>
      <c r="LS659" s="33"/>
      <c r="LT659" s="33"/>
      <c r="LU659" s="33"/>
      <c r="LV659" s="33"/>
      <c r="LW659" s="33"/>
      <c r="LX659" s="33"/>
      <c r="LY659" s="33"/>
      <c r="LZ659" s="33"/>
      <c r="MA659" s="33"/>
      <c r="MB659" s="33"/>
      <c r="MC659" s="33"/>
      <c r="MD659" s="33"/>
      <c r="ME659" s="33"/>
      <c r="MF659" s="33"/>
      <c r="MG659" s="33"/>
      <c r="MH659" s="33"/>
      <c r="MI659" s="33"/>
      <c r="MJ659" s="33"/>
      <c r="MK659" s="33"/>
      <c r="ML659" s="33"/>
      <c r="MM659" s="33"/>
      <c r="MN659" s="33"/>
      <c r="MO659" s="33"/>
      <c r="MP659" s="33"/>
      <c r="MQ659" s="33"/>
      <c r="MR659" s="33"/>
      <c r="MS659" s="33"/>
      <c r="MT659" s="33"/>
      <c r="MU659" s="33"/>
      <c r="MV659" s="33"/>
      <c r="MW659" s="33"/>
      <c r="MX659" s="33"/>
      <c r="MY659" s="33"/>
      <c r="MZ659" s="33"/>
      <c r="NA659" s="33"/>
      <c r="NB659" s="33"/>
      <c r="NC659" s="33"/>
      <c r="ND659" s="33"/>
      <c r="NE659" s="33"/>
      <c r="NF659" s="33"/>
      <c r="NG659" s="33"/>
      <c r="NH659" s="33"/>
      <c r="NI659" s="33"/>
      <c r="NJ659" s="33"/>
      <c r="NK659" s="33"/>
      <c r="NL659" s="33"/>
      <c r="NM659" s="33"/>
      <c r="NN659" s="33"/>
      <c r="NO659" s="33"/>
      <c r="NP659" s="33"/>
      <c r="NQ659" s="33"/>
      <c r="NR659" s="33"/>
      <c r="NS659" s="33"/>
      <c r="NT659" s="33"/>
      <c r="NU659" s="33"/>
      <c r="NV659" s="33"/>
      <c r="NW659" s="33"/>
      <c r="NX659" s="33"/>
      <c r="NY659" s="33"/>
      <c r="NZ659" s="33"/>
      <c r="OA659" s="33"/>
      <c r="OB659" s="33"/>
      <c r="OC659" s="33"/>
      <c r="OD659" s="33"/>
      <c r="OE659" s="33"/>
      <c r="OF659" s="33"/>
      <c r="OG659" s="33"/>
      <c r="OH659" s="33"/>
      <c r="OI659" s="33"/>
      <c r="OJ659" s="33"/>
      <c r="OK659" s="33"/>
      <c r="OL659" s="33"/>
      <c r="OM659" s="33"/>
      <c r="ON659" s="33"/>
      <c r="OO659" s="33"/>
      <c r="OP659" s="33"/>
      <c r="OQ659" s="33"/>
      <c r="OR659" s="33"/>
      <c r="OS659" s="33"/>
      <c r="OT659" s="33"/>
      <c r="OU659" s="33"/>
      <c r="OV659" s="33"/>
      <c r="OW659" s="33"/>
      <c r="OX659" s="33"/>
      <c r="OY659" s="33"/>
      <c r="OZ659" s="33"/>
      <c r="PA659" s="33"/>
      <c r="PB659" s="33"/>
      <c r="PC659" s="33"/>
      <c r="PD659" s="33"/>
      <c r="PE659" s="33"/>
      <c r="PF659" s="33"/>
      <c r="PG659" s="33"/>
      <c r="PH659" s="33"/>
      <c r="PI659" s="33"/>
      <c r="PJ659" s="33"/>
      <c r="PK659" s="33"/>
      <c r="PL659" s="33"/>
      <c r="PM659" s="33"/>
      <c r="PN659" s="33"/>
      <c r="PO659" s="33"/>
      <c r="PP659" s="33"/>
      <c r="PQ659" s="33"/>
      <c r="PR659" s="33"/>
      <c r="PS659" s="33"/>
      <c r="PT659" s="33"/>
      <c r="PU659" s="33"/>
      <c r="PV659" s="33"/>
      <c r="PW659" s="33"/>
      <c r="PX659" s="33"/>
      <c r="PY659" s="33"/>
      <c r="PZ659" s="33"/>
      <c r="QA659" s="33"/>
      <c r="QB659" s="33"/>
      <c r="QC659" s="33"/>
      <c r="QD659" s="33"/>
      <c r="QE659" s="33"/>
      <c r="QF659" s="33"/>
      <c r="QG659" s="33"/>
      <c r="QH659" s="33"/>
      <c r="QI659" s="33"/>
      <c r="QJ659" s="33"/>
      <c r="QK659" s="33"/>
      <c r="QL659" s="33"/>
      <c r="QM659" s="33"/>
      <c r="QN659" s="33"/>
      <c r="QO659" s="33"/>
      <c r="QP659" s="33"/>
      <c r="QQ659" s="33"/>
      <c r="QR659" s="33"/>
      <c r="QS659" s="33"/>
      <c r="QT659" s="33"/>
      <c r="QU659" s="33"/>
      <c r="QV659" s="33"/>
      <c r="QW659" s="33"/>
      <c r="QX659" s="33"/>
      <c r="QY659" s="33"/>
      <c r="QZ659" s="33"/>
      <c r="RA659" s="33"/>
      <c r="RB659" s="33"/>
      <c r="RC659" s="33"/>
      <c r="RD659" s="33"/>
      <c r="RE659" s="33"/>
      <c r="RF659" s="33"/>
      <c r="RG659" s="33"/>
      <c r="RH659" s="33"/>
      <c r="RI659" s="33"/>
      <c r="RJ659" s="33"/>
      <c r="RK659" s="33"/>
      <c r="RL659" s="33"/>
      <c r="RM659" s="33"/>
      <c r="RN659" s="33"/>
      <c r="RO659" s="33"/>
      <c r="RP659" s="33"/>
      <c r="RQ659" s="33"/>
      <c r="RR659" s="33"/>
      <c r="RS659" s="33"/>
      <c r="RT659" s="33"/>
      <c r="RU659" s="33"/>
      <c r="RV659" s="33"/>
      <c r="RW659" s="33"/>
      <c r="RX659" s="33"/>
      <c r="RY659" s="33"/>
      <c r="RZ659" s="33"/>
      <c r="SA659" s="33"/>
      <c r="SB659" s="33"/>
      <c r="SC659" s="33"/>
      <c r="SD659" s="33"/>
      <c r="SE659" s="33"/>
      <c r="SF659" s="33"/>
      <c r="SG659" s="33"/>
      <c r="SH659" s="33"/>
      <c r="SI659" s="33"/>
      <c r="SJ659" s="33"/>
      <c r="SK659" s="33"/>
      <c r="SL659" s="33"/>
      <c r="SM659" s="33"/>
      <c r="SN659" s="33"/>
      <c r="SO659" s="33"/>
      <c r="SP659" s="33"/>
      <c r="SQ659" s="33"/>
      <c r="SR659" s="33"/>
      <c r="SS659" s="33"/>
      <c r="ST659" s="33"/>
      <c r="SU659" s="33"/>
      <c r="SV659" s="33"/>
      <c r="SW659" s="33"/>
      <c r="SX659" s="33"/>
      <c r="SY659" s="33"/>
      <c r="SZ659" s="33"/>
      <c r="TA659" s="33"/>
      <c r="TB659" s="33"/>
      <c r="TC659" s="33"/>
      <c r="TD659" s="33"/>
      <c r="TE659" s="33"/>
      <c r="TF659" s="33"/>
      <c r="TG659" s="33"/>
      <c r="TH659" s="33"/>
      <c r="TI659" s="33"/>
      <c r="TJ659" s="33"/>
      <c r="TK659" s="33"/>
      <c r="TL659" s="33"/>
      <c r="TM659" s="33"/>
      <c r="TN659" s="33"/>
      <c r="TO659" s="33"/>
      <c r="TP659" s="33"/>
      <c r="TQ659" s="33"/>
      <c r="TR659" s="33"/>
      <c r="TS659" s="33"/>
      <c r="TT659" s="33"/>
      <c r="TU659" s="33"/>
      <c r="TV659" s="33"/>
      <c r="TW659" s="33"/>
      <c r="TX659" s="33"/>
      <c r="TY659" s="33"/>
      <c r="TZ659" s="33"/>
      <c r="UA659" s="33"/>
      <c r="UB659" s="33"/>
      <c r="UC659" s="33"/>
      <c r="UD659" s="33"/>
      <c r="UE659" s="33"/>
      <c r="UF659" s="33"/>
      <c r="UG659" s="33"/>
      <c r="UH659" s="33"/>
      <c r="UI659" s="33"/>
      <c r="UJ659" s="33"/>
      <c r="UK659" s="33"/>
      <c r="UL659" s="33"/>
    </row>
    <row r="660" spans="1:558" s="13" customFormat="1" x14ac:dyDescent="0.25">
      <c r="A660" s="54">
        <v>654</v>
      </c>
      <c r="B660" s="24" t="s">
        <v>623</v>
      </c>
      <c r="C660" s="54" t="s">
        <v>913</v>
      </c>
      <c r="D660" s="80" t="s">
        <v>787</v>
      </c>
      <c r="E660" s="80" t="s">
        <v>150</v>
      </c>
      <c r="F660" s="86" t="s">
        <v>921</v>
      </c>
      <c r="G660" s="25">
        <v>70000</v>
      </c>
      <c r="H660" s="84">
        <v>5368.48</v>
      </c>
      <c r="I660" s="25">
        <v>25</v>
      </c>
      <c r="J660" s="85">
        <v>2009</v>
      </c>
      <c r="K660" s="60">
        <f t="shared" si="82"/>
        <v>4970</v>
      </c>
      <c r="L660" s="36">
        <f t="shared" si="83"/>
        <v>770.00000000000011</v>
      </c>
      <c r="M660" s="72">
        <v>2128</v>
      </c>
      <c r="N660" s="25">
        <f t="shared" si="84"/>
        <v>4963</v>
      </c>
      <c r="O660" s="25"/>
      <c r="P660" s="25">
        <f t="shared" si="85"/>
        <v>4137</v>
      </c>
      <c r="Q660" s="25">
        <f t="shared" ref="Q660:Q721" si="86">+H660+I660+J660+M660+O660</f>
        <v>9530.48</v>
      </c>
      <c r="R660" s="25">
        <f t="shared" ref="R660:R721" si="87">+K660+L660+N660</f>
        <v>10703</v>
      </c>
      <c r="S660" s="25">
        <f t="shared" si="81"/>
        <v>60469.520000000004</v>
      </c>
      <c r="T660" s="37" t="s">
        <v>44</v>
      </c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  <c r="LD660" s="33"/>
      <c r="LE660" s="33"/>
      <c r="LF660" s="33"/>
      <c r="LG660" s="33"/>
      <c r="LH660" s="33"/>
      <c r="LI660" s="33"/>
      <c r="LJ660" s="33"/>
      <c r="LK660" s="33"/>
      <c r="LL660" s="33"/>
      <c r="LM660" s="33"/>
      <c r="LN660" s="33"/>
      <c r="LO660" s="33"/>
      <c r="LP660" s="33"/>
      <c r="LQ660" s="33"/>
      <c r="LR660" s="33"/>
      <c r="LS660" s="33"/>
      <c r="LT660" s="33"/>
      <c r="LU660" s="33"/>
      <c r="LV660" s="33"/>
      <c r="LW660" s="33"/>
      <c r="LX660" s="33"/>
      <c r="LY660" s="33"/>
      <c r="LZ660" s="33"/>
      <c r="MA660" s="33"/>
      <c r="MB660" s="33"/>
      <c r="MC660" s="33"/>
      <c r="MD660" s="33"/>
      <c r="ME660" s="33"/>
      <c r="MF660" s="33"/>
      <c r="MG660" s="33"/>
      <c r="MH660" s="33"/>
      <c r="MI660" s="33"/>
      <c r="MJ660" s="33"/>
      <c r="MK660" s="33"/>
      <c r="ML660" s="33"/>
      <c r="MM660" s="33"/>
      <c r="MN660" s="33"/>
      <c r="MO660" s="33"/>
      <c r="MP660" s="33"/>
      <c r="MQ660" s="33"/>
      <c r="MR660" s="33"/>
      <c r="MS660" s="33"/>
      <c r="MT660" s="33"/>
      <c r="MU660" s="33"/>
      <c r="MV660" s="33"/>
      <c r="MW660" s="33"/>
      <c r="MX660" s="33"/>
      <c r="MY660" s="33"/>
      <c r="MZ660" s="33"/>
      <c r="NA660" s="33"/>
      <c r="NB660" s="33"/>
      <c r="NC660" s="33"/>
      <c r="ND660" s="33"/>
      <c r="NE660" s="33"/>
      <c r="NF660" s="33"/>
      <c r="NG660" s="33"/>
      <c r="NH660" s="33"/>
      <c r="NI660" s="33"/>
      <c r="NJ660" s="33"/>
      <c r="NK660" s="33"/>
      <c r="NL660" s="33"/>
      <c r="NM660" s="33"/>
      <c r="NN660" s="33"/>
      <c r="NO660" s="33"/>
      <c r="NP660" s="33"/>
      <c r="NQ660" s="33"/>
      <c r="NR660" s="33"/>
      <c r="NS660" s="33"/>
      <c r="NT660" s="33"/>
      <c r="NU660" s="33"/>
      <c r="NV660" s="33"/>
      <c r="NW660" s="33"/>
      <c r="NX660" s="33"/>
      <c r="NY660" s="33"/>
      <c r="NZ660" s="33"/>
      <c r="OA660" s="33"/>
      <c r="OB660" s="33"/>
      <c r="OC660" s="33"/>
      <c r="OD660" s="33"/>
      <c r="OE660" s="33"/>
      <c r="OF660" s="33"/>
      <c r="OG660" s="33"/>
      <c r="OH660" s="33"/>
      <c r="OI660" s="33"/>
      <c r="OJ660" s="33"/>
      <c r="OK660" s="33"/>
      <c r="OL660" s="33"/>
      <c r="OM660" s="33"/>
      <c r="ON660" s="33"/>
      <c r="OO660" s="33"/>
      <c r="OP660" s="33"/>
      <c r="OQ660" s="33"/>
      <c r="OR660" s="33"/>
      <c r="OS660" s="33"/>
      <c r="OT660" s="33"/>
      <c r="OU660" s="33"/>
      <c r="OV660" s="33"/>
      <c r="OW660" s="33"/>
      <c r="OX660" s="33"/>
      <c r="OY660" s="33"/>
      <c r="OZ660" s="33"/>
      <c r="PA660" s="33"/>
      <c r="PB660" s="33"/>
      <c r="PC660" s="33"/>
      <c r="PD660" s="33"/>
      <c r="PE660" s="33"/>
      <c r="PF660" s="33"/>
      <c r="PG660" s="33"/>
      <c r="PH660" s="33"/>
      <c r="PI660" s="33"/>
      <c r="PJ660" s="33"/>
      <c r="PK660" s="33"/>
      <c r="PL660" s="33"/>
      <c r="PM660" s="33"/>
      <c r="PN660" s="33"/>
      <c r="PO660" s="33"/>
      <c r="PP660" s="33"/>
      <c r="PQ660" s="33"/>
      <c r="PR660" s="33"/>
      <c r="PS660" s="33"/>
      <c r="PT660" s="33"/>
      <c r="PU660" s="33"/>
      <c r="PV660" s="33"/>
      <c r="PW660" s="33"/>
      <c r="PX660" s="33"/>
      <c r="PY660" s="33"/>
      <c r="PZ660" s="33"/>
      <c r="QA660" s="33"/>
      <c r="QB660" s="33"/>
      <c r="QC660" s="33"/>
      <c r="QD660" s="33"/>
      <c r="QE660" s="33"/>
      <c r="QF660" s="33"/>
      <c r="QG660" s="33"/>
      <c r="QH660" s="33"/>
      <c r="QI660" s="33"/>
      <c r="QJ660" s="33"/>
      <c r="QK660" s="33"/>
      <c r="QL660" s="33"/>
      <c r="QM660" s="33"/>
      <c r="QN660" s="33"/>
      <c r="QO660" s="33"/>
      <c r="QP660" s="33"/>
      <c r="QQ660" s="33"/>
      <c r="QR660" s="33"/>
      <c r="QS660" s="33"/>
      <c r="QT660" s="33"/>
      <c r="QU660" s="33"/>
      <c r="QV660" s="33"/>
      <c r="QW660" s="33"/>
      <c r="QX660" s="33"/>
      <c r="QY660" s="33"/>
      <c r="QZ660" s="33"/>
      <c r="RA660" s="33"/>
      <c r="RB660" s="33"/>
      <c r="RC660" s="33"/>
      <c r="RD660" s="33"/>
      <c r="RE660" s="33"/>
      <c r="RF660" s="33"/>
      <c r="RG660" s="33"/>
      <c r="RH660" s="33"/>
      <c r="RI660" s="33"/>
      <c r="RJ660" s="33"/>
      <c r="RK660" s="33"/>
      <c r="RL660" s="33"/>
      <c r="RM660" s="33"/>
      <c r="RN660" s="33"/>
      <c r="RO660" s="33"/>
      <c r="RP660" s="33"/>
      <c r="RQ660" s="33"/>
      <c r="RR660" s="33"/>
      <c r="RS660" s="33"/>
      <c r="RT660" s="33"/>
      <c r="RU660" s="33"/>
      <c r="RV660" s="33"/>
      <c r="RW660" s="33"/>
      <c r="RX660" s="33"/>
      <c r="RY660" s="33"/>
      <c r="RZ660" s="33"/>
      <c r="SA660" s="33"/>
      <c r="SB660" s="33"/>
      <c r="SC660" s="33"/>
      <c r="SD660" s="33"/>
      <c r="SE660" s="33"/>
      <c r="SF660" s="33"/>
      <c r="SG660" s="33"/>
      <c r="SH660" s="33"/>
      <c r="SI660" s="33"/>
      <c r="SJ660" s="33"/>
      <c r="SK660" s="33"/>
      <c r="SL660" s="33"/>
      <c r="SM660" s="33"/>
      <c r="SN660" s="33"/>
      <c r="SO660" s="33"/>
      <c r="SP660" s="33"/>
      <c r="SQ660" s="33"/>
      <c r="SR660" s="33"/>
      <c r="SS660" s="33"/>
      <c r="ST660" s="33"/>
      <c r="SU660" s="33"/>
      <c r="SV660" s="33"/>
      <c r="SW660" s="33"/>
      <c r="SX660" s="33"/>
      <c r="SY660" s="33"/>
      <c r="SZ660" s="33"/>
      <c r="TA660" s="33"/>
      <c r="TB660" s="33"/>
      <c r="TC660" s="33"/>
      <c r="TD660" s="33"/>
      <c r="TE660" s="33"/>
      <c r="TF660" s="33"/>
      <c r="TG660" s="33"/>
      <c r="TH660" s="33"/>
      <c r="TI660" s="33"/>
      <c r="TJ660" s="33"/>
      <c r="TK660" s="33"/>
      <c r="TL660" s="33"/>
      <c r="TM660" s="33"/>
      <c r="TN660" s="33"/>
      <c r="TO660" s="33"/>
      <c r="TP660" s="33"/>
      <c r="TQ660" s="33"/>
      <c r="TR660" s="33"/>
      <c r="TS660" s="33"/>
      <c r="TT660" s="33"/>
      <c r="TU660" s="33"/>
      <c r="TV660" s="33"/>
      <c r="TW660" s="33"/>
      <c r="TX660" s="33"/>
      <c r="TY660" s="33"/>
      <c r="TZ660" s="33"/>
      <c r="UA660" s="33"/>
      <c r="UB660" s="33"/>
      <c r="UC660" s="33"/>
      <c r="UD660" s="33"/>
      <c r="UE660" s="33"/>
      <c r="UF660" s="33"/>
      <c r="UG660" s="33"/>
      <c r="UH660" s="33"/>
      <c r="UI660" s="33"/>
      <c r="UJ660" s="33"/>
      <c r="UK660" s="33"/>
      <c r="UL660" s="33"/>
    </row>
    <row r="661" spans="1:558" s="13" customFormat="1" x14ac:dyDescent="0.25">
      <c r="A661" s="54">
        <v>655</v>
      </c>
      <c r="B661" s="24" t="s">
        <v>792</v>
      </c>
      <c r="C661" s="54" t="s">
        <v>912</v>
      </c>
      <c r="D661" s="80" t="s">
        <v>787</v>
      </c>
      <c r="E661" s="80" t="s">
        <v>174</v>
      </c>
      <c r="F661" s="86" t="s">
        <v>921</v>
      </c>
      <c r="G661" s="35">
        <v>45000</v>
      </c>
      <c r="H661" s="100">
        <v>891.01</v>
      </c>
      <c r="I661" s="25">
        <v>25</v>
      </c>
      <c r="J661" s="97">
        <v>1291.5</v>
      </c>
      <c r="K661" s="63">
        <f t="shared" si="82"/>
        <v>3194.9999999999995</v>
      </c>
      <c r="L661" s="36">
        <f t="shared" si="83"/>
        <v>495.00000000000006</v>
      </c>
      <c r="M661" s="73">
        <v>1368</v>
      </c>
      <c r="N661" s="35">
        <f t="shared" si="84"/>
        <v>3190.5</v>
      </c>
      <c r="O661" s="35"/>
      <c r="P661" s="35">
        <f t="shared" si="85"/>
        <v>2659.5</v>
      </c>
      <c r="Q661" s="25">
        <f t="shared" si="86"/>
        <v>3575.51</v>
      </c>
      <c r="R661" s="35">
        <f t="shared" si="87"/>
        <v>6880.5</v>
      </c>
      <c r="S661" s="35">
        <f t="shared" si="81"/>
        <v>41424.49</v>
      </c>
      <c r="T661" s="37" t="s">
        <v>44</v>
      </c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  <c r="LD661" s="33"/>
      <c r="LE661" s="33"/>
      <c r="LF661" s="33"/>
      <c r="LG661" s="33"/>
      <c r="LH661" s="33"/>
      <c r="LI661" s="33"/>
      <c r="LJ661" s="33"/>
      <c r="LK661" s="33"/>
      <c r="LL661" s="33"/>
      <c r="LM661" s="33"/>
      <c r="LN661" s="33"/>
      <c r="LO661" s="33"/>
      <c r="LP661" s="33"/>
      <c r="LQ661" s="33"/>
      <c r="LR661" s="33"/>
      <c r="LS661" s="33"/>
      <c r="LT661" s="33"/>
      <c r="LU661" s="33"/>
      <c r="LV661" s="33"/>
      <c r="LW661" s="33"/>
      <c r="LX661" s="33"/>
      <c r="LY661" s="33"/>
      <c r="LZ661" s="33"/>
      <c r="MA661" s="33"/>
      <c r="MB661" s="33"/>
      <c r="MC661" s="33"/>
      <c r="MD661" s="33"/>
      <c r="ME661" s="33"/>
      <c r="MF661" s="33"/>
      <c r="MG661" s="33"/>
      <c r="MH661" s="33"/>
      <c r="MI661" s="33"/>
      <c r="MJ661" s="33"/>
      <c r="MK661" s="33"/>
      <c r="ML661" s="33"/>
      <c r="MM661" s="33"/>
      <c r="MN661" s="33"/>
      <c r="MO661" s="33"/>
      <c r="MP661" s="33"/>
      <c r="MQ661" s="33"/>
      <c r="MR661" s="33"/>
      <c r="MS661" s="33"/>
      <c r="MT661" s="33"/>
      <c r="MU661" s="33"/>
      <c r="MV661" s="33"/>
      <c r="MW661" s="33"/>
      <c r="MX661" s="33"/>
      <c r="MY661" s="33"/>
      <c r="MZ661" s="33"/>
      <c r="NA661" s="33"/>
      <c r="NB661" s="33"/>
      <c r="NC661" s="33"/>
      <c r="ND661" s="33"/>
      <c r="NE661" s="33"/>
      <c r="NF661" s="33"/>
      <c r="NG661" s="33"/>
      <c r="NH661" s="33"/>
      <c r="NI661" s="33"/>
      <c r="NJ661" s="33"/>
      <c r="NK661" s="33"/>
      <c r="NL661" s="33"/>
      <c r="NM661" s="33"/>
      <c r="NN661" s="33"/>
      <c r="NO661" s="33"/>
      <c r="NP661" s="33"/>
      <c r="NQ661" s="33"/>
      <c r="NR661" s="33"/>
      <c r="NS661" s="33"/>
      <c r="NT661" s="33"/>
      <c r="NU661" s="33"/>
      <c r="NV661" s="33"/>
      <c r="NW661" s="33"/>
      <c r="NX661" s="33"/>
      <c r="NY661" s="33"/>
      <c r="NZ661" s="33"/>
      <c r="OA661" s="33"/>
      <c r="OB661" s="33"/>
      <c r="OC661" s="33"/>
      <c r="OD661" s="33"/>
      <c r="OE661" s="33"/>
      <c r="OF661" s="33"/>
      <c r="OG661" s="33"/>
      <c r="OH661" s="33"/>
      <c r="OI661" s="33"/>
      <c r="OJ661" s="33"/>
      <c r="OK661" s="33"/>
      <c r="OL661" s="33"/>
      <c r="OM661" s="33"/>
      <c r="ON661" s="33"/>
      <c r="OO661" s="33"/>
      <c r="OP661" s="33"/>
      <c r="OQ661" s="33"/>
      <c r="OR661" s="33"/>
      <c r="OS661" s="33"/>
      <c r="OT661" s="33"/>
      <c r="OU661" s="33"/>
      <c r="OV661" s="33"/>
      <c r="OW661" s="33"/>
      <c r="OX661" s="33"/>
      <c r="OY661" s="33"/>
      <c r="OZ661" s="33"/>
      <c r="PA661" s="33"/>
      <c r="PB661" s="33"/>
      <c r="PC661" s="33"/>
      <c r="PD661" s="33"/>
      <c r="PE661" s="33"/>
      <c r="PF661" s="33"/>
      <c r="PG661" s="33"/>
      <c r="PH661" s="33"/>
      <c r="PI661" s="33"/>
      <c r="PJ661" s="33"/>
      <c r="PK661" s="33"/>
      <c r="PL661" s="33"/>
      <c r="PM661" s="33"/>
      <c r="PN661" s="33"/>
      <c r="PO661" s="33"/>
      <c r="PP661" s="33"/>
      <c r="PQ661" s="33"/>
      <c r="PR661" s="33"/>
      <c r="PS661" s="33"/>
      <c r="PT661" s="33"/>
      <c r="PU661" s="33"/>
      <c r="PV661" s="33"/>
      <c r="PW661" s="33"/>
      <c r="PX661" s="33"/>
      <c r="PY661" s="33"/>
      <c r="PZ661" s="33"/>
      <c r="QA661" s="33"/>
      <c r="QB661" s="33"/>
      <c r="QC661" s="33"/>
      <c r="QD661" s="33"/>
      <c r="QE661" s="33"/>
      <c r="QF661" s="33"/>
      <c r="QG661" s="33"/>
      <c r="QH661" s="33"/>
      <c r="QI661" s="33"/>
      <c r="QJ661" s="33"/>
      <c r="QK661" s="33"/>
      <c r="QL661" s="33"/>
      <c r="QM661" s="33"/>
      <c r="QN661" s="33"/>
      <c r="QO661" s="33"/>
      <c r="QP661" s="33"/>
      <c r="QQ661" s="33"/>
      <c r="QR661" s="33"/>
      <c r="QS661" s="33"/>
      <c r="QT661" s="33"/>
      <c r="QU661" s="33"/>
      <c r="QV661" s="33"/>
      <c r="QW661" s="33"/>
      <c r="QX661" s="33"/>
      <c r="QY661" s="33"/>
      <c r="QZ661" s="33"/>
      <c r="RA661" s="33"/>
      <c r="RB661" s="33"/>
      <c r="RC661" s="33"/>
      <c r="RD661" s="33"/>
      <c r="RE661" s="33"/>
      <c r="RF661" s="33"/>
      <c r="RG661" s="33"/>
      <c r="RH661" s="33"/>
      <c r="RI661" s="33"/>
      <c r="RJ661" s="33"/>
      <c r="RK661" s="33"/>
      <c r="RL661" s="33"/>
      <c r="RM661" s="33"/>
      <c r="RN661" s="33"/>
      <c r="RO661" s="33"/>
      <c r="RP661" s="33"/>
      <c r="RQ661" s="33"/>
      <c r="RR661" s="33"/>
      <c r="RS661" s="33"/>
      <c r="RT661" s="33"/>
      <c r="RU661" s="33"/>
      <c r="RV661" s="33"/>
      <c r="RW661" s="33"/>
      <c r="RX661" s="33"/>
      <c r="RY661" s="33"/>
      <c r="RZ661" s="33"/>
      <c r="SA661" s="33"/>
      <c r="SB661" s="33"/>
      <c r="SC661" s="33"/>
      <c r="SD661" s="33"/>
      <c r="SE661" s="33"/>
      <c r="SF661" s="33"/>
      <c r="SG661" s="33"/>
      <c r="SH661" s="33"/>
      <c r="SI661" s="33"/>
      <c r="SJ661" s="33"/>
      <c r="SK661" s="33"/>
      <c r="SL661" s="33"/>
      <c r="SM661" s="33"/>
      <c r="SN661" s="33"/>
      <c r="SO661" s="33"/>
      <c r="SP661" s="33"/>
      <c r="SQ661" s="33"/>
      <c r="SR661" s="33"/>
      <c r="SS661" s="33"/>
      <c r="ST661" s="33"/>
      <c r="SU661" s="33"/>
      <c r="SV661" s="33"/>
      <c r="SW661" s="33"/>
      <c r="SX661" s="33"/>
      <c r="SY661" s="33"/>
      <c r="SZ661" s="33"/>
      <c r="TA661" s="33"/>
      <c r="TB661" s="33"/>
      <c r="TC661" s="33"/>
      <c r="TD661" s="33"/>
      <c r="TE661" s="33"/>
      <c r="TF661" s="33"/>
      <c r="TG661" s="33"/>
      <c r="TH661" s="33"/>
      <c r="TI661" s="33"/>
      <c r="TJ661" s="33"/>
      <c r="TK661" s="33"/>
      <c r="TL661" s="33"/>
      <c r="TM661" s="33"/>
      <c r="TN661" s="33"/>
      <c r="TO661" s="33"/>
      <c r="TP661" s="33"/>
      <c r="TQ661" s="33"/>
      <c r="TR661" s="33"/>
      <c r="TS661" s="33"/>
      <c r="TT661" s="33"/>
      <c r="TU661" s="33"/>
      <c r="TV661" s="33"/>
      <c r="TW661" s="33"/>
      <c r="TX661" s="33"/>
      <c r="TY661" s="33"/>
      <c r="TZ661" s="33"/>
      <c r="UA661" s="33"/>
      <c r="UB661" s="33"/>
      <c r="UC661" s="33"/>
      <c r="UD661" s="33"/>
      <c r="UE661" s="33"/>
      <c r="UF661" s="33"/>
      <c r="UG661" s="33"/>
      <c r="UH661" s="33"/>
      <c r="UI661" s="33"/>
      <c r="UJ661" s="33"/>
      <c r="UK661" s="33"/>
      <c r="UL661" s="33"/>
    </row>
    <row r="662" spans="1:558" s="13" customFormat="1" x14ac:dyDescent="0.25">
      <c r="A662" s="54">
        <v>656</v>
      </c>
      <c r="B662" s="24" t="s">
        <v>789</v>
      </c>
      <c r="C662" s="54" t="s">
        <v>912</v>
      </c>
      <c r="D662" s="80" t="s">
        <v>787</v>
      </c>
      <c r="E662" s="80" t="s">
        <v>107</v>
      </c>
      <c r="F662" s="86" t="s">
        <v>921</v>
      </c>
      <c r="G662" s="35">
        <v>25000</v>
      </c>
      <c r="H662" s="100">
        <v>0</v>
      </c>
      <c r="I662" s="25">
        <v>25</v>
      </c>
      <c r="J662" s="97">
        <v>717.5</v>
      </c>
      <c r="K662" s="63">
        <f t="shared" si="82"/>
        <v>1774.9999999999998</v>
      </c>
      <c r="L662" s="36">
        <f t="shared" si="83"/>
        <v>275</v>
      </c>
      <c r="M662" s="73">
        <v>760</v>
      </c>
      <c r="N662" s="35">
        <f t="shared" si="84"/>
        <v>1772.5000000000002</v>
      </c>
      <c r="O662" s="35"/>
      <c r="P662" s="35">
        <f t="shared" si="85"/>
        <v>1477.5</v>
      </c>
      <c r="Q662" s="25">
        <f t="shared" si="86"/>
        <v>1502.5</v>
      </c>
      <c r="R662" s="35">
        <f t="shared" si="87"/>
        <v>3822.5</v>
      </c>
      <c r="S662" s="35">
        <f t="shared" si="81"/>
        <v>23497.5</v>
      </c>
      <c r="T662" s="37" t="s">
        <v>44</v>
      </c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  <c r="LD662" s="33"/>
      <c r="LE662" s="33"/>
      <c r="LF662" s="33"/>
      <c r="LG662" s="33"/>
      <c r="LH662" s="33"/>
      <c r="LI662" s="33"/>
      <c r="LJ662" s="33"/>
      <c r="LK662" s="33"/>
      <c r="LL662" s="33"/>
      <c r="LM662" s="33"/>
      <c r="LN662" s="33"/>
      <c r="LO662" s="33"/>
      <c r="LP662" s="33"/>
      <c r="LQ662" s="33"/>
      <c r="LR662" s="33"/>
      <c r="LS662" s="33"/>
      <c r="LT662" s="33"/>
      <c r="LU662" s="33"/>
      <c r="LV662" s="33"/>
      <c r="LW662" s="33"/>
      <c r="LX662" s="33"/>
      <c r="LY662" s="33"/>
      <c r="LZ662" s="33"/>
      <c r="MA662" s="33"/>
      <c r="MB662" s="33"/>
      <c r="MC662" s="33"/>
      <c r="MD662" s="33"/>
      <c r="ME662" s="33"/>
      <c r="MF662" s="33"/>
      <c r="MG662" s="33"/>
      <c r="MH662" s="33"/>
      <c r="MI662" s="33"/>
      <c r="MJ662" s="33"/>
      <c r="MK662" s="33"/>
      <c r="ML662" s="33"/>
      <c r="MM662" s="33"/>
      <c r="MN662" s="33"/>
      <c r="MO662" s="33"/>
      <c r="MP662" s="33"/>
      <c r="MQ662" s="33"/>
      <c r="MR662" s="33"/>
      <c r="MS662" s="33"/>
      <c r="MT662" s="33"/>
      <c r="MU662" s="33"/>
      <c r="MV662" s="33"/>
      <c r="MW662" s="33"/>
      <c r="MX662" s="33"/>
      <c r="MY662" s="33"/>
      <c r="MZ662" s="33"/>
      <c r="NA662" s="33"/>
      <c r="NB662" s="33"/>
      <c r="NC662" s="33"/>
      <c r="ND662" s="33"/>
      <c r="NE662" s="33"/>
      <c r="NF662" s="33"/>
      <c r="NG662" s="33"/>
      <c r="NH662" s="33"/>
      <c r="NI662" s="33"/>
      <c r="NJ662" s="33"/>
      <c r="NK662" s="33"/>
      <c r="NL662" s="33"/>
      <c r="NM662" s="33"/>
      <c r="NN662" s="33"/>
      <c r="NO662" s="33"/>
      <c r="NP662" s="33"/>
      <c r="NQ662" s="33"/>
      <c r="NR662" s="33"/>
      <c r="NS662" s="33"/>
      <c r="NT662" s="33"/>
      <c r="NU662" s="33"/>
      <c r="NV662" s="33"/>
      <c r="NW662" s="33"/>
      <c r="NX662" s="33"/>
      <c r="NY662" s="33"/>
      <c r="NZ662" s="33"/>
      <c r="OA662" s="33"/>
      <c r="OB662" s="33"/>
      <c r="OC662" s="33"/>
      <c r="OD662" s="33"/>
      <c r="OE662" s="33"/>
      <c r="OF662" s="33"/>
      <c r="OG662" s="33"/>
      <c r="OH662" s="33"/>
      <c r="OI662" s="33"/>
      <c r="OJ662" s="33"/>
      <c r="OK662" s="33"/>
      <c r="OL662" s="33"/>
      <c r="OM662" s="33"/>
      <c r="ON662" s="33"/>
      <c r="OO662" s="33"/>
      <c r="OP662" s="33"/>
      <c r="OQ662" s="33"/>
      <c r="OR662" s="33"/>
      <c r="OS662" s="33"/>
      <c r="OT662" s="33"/>
      <c r="OU662" s="33"/>
      <c r="OV662" s="33"/>
      <c r="OW662" s="33"/>
      <c r="OX662" s="33"/>
      <c r="OY662" s="33"/>
      <c r="OZ662" s="33"/>
      <c r="PA662" s="33"/>
      <c r="PB662" s="33"/>
      <c r="PC662" s="33"/>
      <c r="PD662" s="33"/>
      <c r="PE662" s="33"/>
      <c r="PF662" s="33"/>
      <c r="PG662" s="33"/>
      <c r="PH662" s="33"/>
      <c r="PI662" s="33"/>
      <c r="PJ662" s="33"/>
      <c r="PK662" s="33"/>
      <c r="PL662" s="33"/>
      <c r="PM662" s="33"/>
      <c r="PN662" s="33"/>
      <c r="PO662" s="33"/>
      <c r="PP662" s="33"/>
      <c r="PQ662" s="33"/>
      <c r="PR662" s="33"/>
      <c r="PS662" s="33"/>
      <c r="PT662" s="33"/>
      <c r="PU662" s="33"/>
      <c r="PV662" s="33"/>
      <c r="PW662" s="33"/>
      <c r="PX662" s="33"/>
      <c r="PY662" s="33"/>
      <c r="PZ662" s="33"/>
      <c r="QA662" s="33"/>
      <c r="QB662" s="33"/>
      <c r="QC662" s="33"/>
      <c r="QD662" s="33"/>
      <c r="QE662" s="33"/>
      <c r="QF662" s="33"/>
      <c r="QG662" s="33"/>
      <c r="QH662" s="33"/>
      <c r="QI662" s="33"/>
      <c r="QJ662" s="33"/>
      <c r="QK662" s="33"/>
      <c r="QL662" s="33"/>
      <c r="QM662" s="33"/>
      <c r="QN662" s="33"/>
      <c r="QO662" s="33"/>
      <c r="QP662" s="33"/>
      <c r="QQ662" s="33"/>
      <c r="QR662" s="33"/>
      <c r="QS662" s="33"/>
      <c r="QT662" s="33"/>
      <c r="QU662" s="33"/>
      <c r="QV662" s="33"/>
      <c r="QW662" s="33"/>
      <c r="QX662" s="33"/>
      <c r="QY662" s="33"/>
      <c r="QZ662" s="33"/>
      <c r="RA662" s="33"/>
      <c r="RB662" s="33"/>
      <c r="RC662" s="33"/>
      <c r="RD662" s="33"/>
      <c r="RE662" s="33"/>
      <c r="RF662" s="33"/>
      <c r="RG662" s="33"/>
      <c r="RH662" s="33"/>
      <c r="RI662" s="33"/>
      <c r="RJ662" s="33"/>
      <c r="RK662" s="33"/>
      <c r="RL662" s="33"/>
      <c r="RM662" s="33"/>
      <c r="RN662" s="33"/>
      <c r="RO662" s="33"/>
      <c r="RP662" s="33"/>
      <c r="RQ662" s="33"/>
      <c r="RR662" s="33"/>
      <c r="RS662" s="33"/>
      <c r="RT662" s="33"/>
      <c r="RU662" s="33"/>
      <c r="RV662" s="33"/>
      <c r="RW662" s="33"/>
      <c r="RX662" s="33"/>
      <c r="RY662" s="33"/>
      <c r="RZ662" s="33"/>
      <c r="SA662" s="33"/>
      <c r="SB662" s="33"/>
      <c r="SC662" s="33"/>
      <c r="SD662" s="33"/>
      <c r="SE662" s="33"/>
      <c r="SF662" s="33"/>
      <c r="SG662" s="33"/>
      <c r="SH662" s="33"/>
      <c r="SI662" s="33"/>
      <c r="SJ662" s="33"/>
      <c r="SK662" s="33"/>
      <c r="SL662" s="33"/>
      <c r="SM662" s="33"/>
      <c r="SN662" s="33"/>
      <c r="SO662" s="33"/>
      <c r="SP662" s="33"/>
      <c r="SQ662" s="33"/>
      <c r="SR662" s="33"/>
      <c r="SS662" s="33"/>
      <c r="ST662" s="33"/>
      <c r="SU662" s="33"/>
      <c r="SV662" s="33"/>
      <c r="SW662" s="33"/>
      <c r="SX662" s="33"/>
      <c r="SY662" s="33"/>
      <c r="SZ662" s="33"/>
      <c r="TA662" s="33"/>
      <c r="TB662" s="33"/>
      <c r="TC662" s="33"/>
      <c r="TD662" s="33"/>
      <c r="TE662" s="33"/>
      <c r="TF662" s="33"/>
      <c r="TG662" s="33"/>
      <c r="TH662" s="33"/>
      <c r="TI662" s="33"/>
      <c r="TJ662" s="33"/>
      <c r="TK662" s="33"/>
      <c r="TL662" s="33"/>
      <c r="TM662" s="33"/>
      <c r="TN662" s="33"/>
      <c r="TO662" s="33"/>
      <c r="TP662" s="33"/>
      <c r="TQ662" s="33"/>
      <c r="TR662" s="33"/>
      <c r="TS662" s="33"/>
      <c r="TT662" s="33"/>
      <c r="TU662" s="33"/>
      <c r="TV662" s="33"/>
      <c r="TW662" s="33"/>
      <c r="TX662" s="33"/>
      <c r="TY662" s="33"/>
      <c r="TZ662" s="33"/>
      <c r="UA662" s="33"/>
      <c r="UB662" s="33"/>
      <c r="UC662" s="33"/>
      <c r="UD662" s="33"/>
      <c r="UE662" s="33"/>
      <c r="UF662" s="33"/>
      <c r="UG662" s="33"/>
      <c r="UH662" s="33"/>
      <c r="UI662" s="33"/>
      <c r="UJ662" s="33"/>
      <c r="UK662" s="33"/>
      <c r="UL662" s="33"/>
    </row>
    <row r="663" spans="1:558" s="13" customFormat="1" x14ac:dyDescent="0.25">
      <c r="A663" s="54">
        <v>657</v>
      </c>
      <c r="B663" s="24" t="s">
        <v>791</v>
      </c>
      <c r="C663" s="54" t="s">
        <v>912</v>
      </c>
      <c r="D663" s="80" t="s">
        <v>787</v>
      </c>
      <c r="E663" s="80" t="s">
        <v>36</v>
      </c>
      <c r="F663" s="86" t="s">
        <v>920</v>
      </c>
      <c r="G663" s="35">
        <v>25000</v>
      </c>
      <c r="H663" s="100">
        <v>0</v>
      </c>
      <c r="I663" s="25">
        <v>25</v>
      </c>
      <c r="J663" s="97">
        <v>717.5</v>
      </c>
      <c r="K663" s="63">
        <f t="shared" si="82"/>
        <v>1774.9999999999998</v>
      </c>
      <c r="L663" s="36">
        <f t="shared" si="83"/>
        <v>275</v>
      </c>
      <c r="M663" s="73">
        <v>760</v>
      </c>
      <c r="N663" s="35">
        <f t="shared" si="84"/>
        <v>1772.5000000000002</v>
      </c>
      <c r="O663" s="35"/>
      <c r="P663" s="35">
        <f t="shared" si="85"/>
        <v>1477.5</v>
      </c>
      <c r="Q663" s="25">
        <f t="shared" si="86"/>
        <v>1502.5</v>
      </c>
      <c r="R663" s="35">
        <f t="shared" si="87"/>
        <v>3822.5</v>
      </c>
      <c r="S663" s="35">
        <f t="shared" si="81"/>
        <v>23497.5</v>
      </c>
      <c r="T663" s="37" t="s">
        <v>44</v>
      </c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  <c r="LD663" s="33"/>
      <c r="LE663" s="33"/>
      <c r="LF663" s="33"/>
      <c r="LG663" s="33"/>
      <c r="LH663" s="33"/>
      <c r="LI663" s="33"/>
      <c r="LJ663" s="33"/>
      <c r="LK663" s="33"/>
      <c r="LL663" s="33"/>
      <c r="LM663" s="33"/>
      <c r="LN663" s="33"/>
      <c r="LO663" s="33"/>
      <c r="LP663" s="33"/>
      <c r="LQ663" s="33"/>
      <c r="LR663" s="33"/>
      <c r="LS663" s="33"/>
      <c r="LT663" s="33"/>
      <c r="LU663" s="33"/>
      <c r="LV663" s="33"/>
      <c r="LW663" s="33"/>
      <c r="LX663" s="33"/>
      <c r="LY663" s="33"/>
      <c r="LZ663" s="33"/>
      <c r="MA663" s="33"/>
      <c r="MB663" s="33"/>
      <c r="MC663" s="33"/>
      <c r="MD663" s="33"/>
      <c r="ME663" s="33"/>
      <c r="MF663" s="33"/>
      <c r="MG663" s="33"/>
      <c r="MH663" s="33"/>
      <c r="MI663" s="33"/>
      <c r="MJ663" s="33"/>
      <c r="MK663" s="33"/>
      <c r="ML663" s="33"/>
      <c r="MM663" s="33"/>
      <c r="MN663" s="33"/>
      <c r="MO663" s="33"/>
      <c r="MP663" s="33"/>
      <c r="MQ663" s="33"/>
      <c r="MR663" s="33"/>
      <c r="MS663" s="33"/>
      <c r="MT663" s="33"/>
      <c r="MU663" s="33"/>
      <c r="MV663" s="33"/>
      <c r="MW663" s="33"/>
      <c r="MX663" s="33"/>
      <c r="MY663" s="33"/>
      <c r="MZ663" s="33"/>
      <c r="NA663" s="33"/>
      <c r="NB663" s="33"/>
      <c r="NC663" s="33"/>
      <c r="ND663" s="33"/>
      <c r="NE663" s="33"/>
      <c r="NF663" s="33"/>
      <c r="NG663" s="33"/>
      <c r="NH663" s="33"/>
      <c r="NI663" s="33"/>
      <c r="NJ663" s="33"/>
      <c r="NK663" s="33"/>
      <c r="NL663" s="33"/>
      <c r="NM663" s="33"/>
      <c r="NN663" s="33"/>
      <c r="NO663" s="33"/>
      <c r="NP663" s="33"/>
      <c r="NQ663" s="33"/>
      <c r="NR663" s="33"/>
      <c r="NS663" s="33"/>
      <c r="NT663" s="33"/>
      <c r="NU663" s="33"/>
      <c r="NV663" s="33"/>
      <c r="NW663" s="33"/>
      <c r="NX663" s="33"/>
      <c r="NY663" s="33"/>
      <c r="NZ663" s="33"/>
      <c r="OA663" s="33"/>
      <c r="OB663" s="33"/>
      <c r="OC663" s="33"/>
      <c r="OD663" s="33"/>
      <c r="OE663" s="33"/>
      <c r="OF663" s="33"/>
      <c r="OG663" s="33"/>
      <c r="OH663" s="33"/>
      <c r="OI663" s="33"/>
      <c r="OJ663" s="33"/>
      <c r="OK663" s="33"/>
      <c r="OL663" s="33"/>
      <c r="OM663" s="33"/>
      <c r="ON663" s="33"/>
      <c r="OO663" s="33"/>
      <c r="OP663" s="33"/>
      <c r="OQ663" s="33"/>
      <c r="OR663" s="33"/>
      <c r="OS663" s="33"/>
      <c r="OT663" s="33"/>
      <c r="OU663" s="33"/>
      <c r="OV663" s="33"/>
      <c r="OW663" s="33"/>
      <c r="OX663" s="33"/>
      <c r="OY663" s="33"/>
      <c r="OZ663" s="33"/>
      <c r="PA663" s="33"/>
      <c r="PB663" s="33"/>
      <c r="PC663" s="33"/>
      <c r="PD663" s="33"/>
      <c r="PE663" s="33"/>
      <c r="PF663" s="33"/>
      <c r="PG663" s="33"/>
      <c r="PH663" s="33"/>
      <c r="PI663" s="33"/>
      <c r="PJ663" s="33"/>
      <c r="PK663" s="33"/>
      <c r="PL663" s="33"/>
      <c r="PM663" s="33"/>
      <c r="PN663" s="33"/>
      <c r="PO663" s="33"/>
      <c r="PP663" s="33"/>
      <c r="PQ663" s="33"/>
      <c r="PR663" s="33"/>
      <c r="PS663" s="33"/>
      <c r="PT663" s="33"/>
      <c r="PU663" s="33"/>
      <c r="PV663" s="33"/>
      <c r="PW663" s="33"/>
      <c r="PX663" s="33"/>
      <c r="PY663" s="33"/>
      <c r="PZ663" s="33"/>
      <c r="QA663" s="33"/>
      <c r="QB663" s="33"/>
      <c r="QC663" s="33"/>
      <c r="QD663" s="33"/>
      <c r="QE663" s="33"/>
      <c r="QF663" s="33"/>
      <c r="QG663" s="33"/>
      <c r="QH663" s="33"/>
      <c r="QI663" s="33"/>
      <c r="QJ663" s="33"/>
      <c r="QK663" s="33"/>
      <c r="QL663" s="33"/>
      <c r="QM663" s="33"/>
      <c r="QN663" s="33"/>
      <c r="QO663" s="33"/>
      <c r="QP663" s="33"/>
      <c r="QQ663" s="33"/>
      <c r="QR663" s="33"/>
      <c r="QS663" s="33"/>
      <c r="QT663" s="33"/>
      <c r="QU663" s="33"/>
      <c r="QV663" s="33"/>
      <c r="QW663" s="33"/>
      <c r="QX663" s="33"/>
      <c r="QY663" s="33"/>
      <c r="QZ663" s="33"/>
      <c r="RA663" s="33"/>
      <c r="RB663" s="33"/>
      <c r="RC663" s="33"/>
      <c r="RD663" s="33"/>
      <c r="RE663" s="33"/>
      <c r="RF663" s="33"/>
      <c r="RG663" s="33"/>
      <c r="RH663" s="33"/>
      <c r="RI663" s="33"/>
      <c r="RJ663" s="33"/>
      <c r="RK663" s="33"/>
      <c r="RL663" s="33"/>
      <c r="RM663" s="33"/>
      <c r="RN663" s="33"/>
      <c r="RO663" s="33"/>
      <c r="RP663" s="33"/>
      <c r="RQ663" s="33"/>
      <c r="RR663" s="33"/>
      <c r="RS663" s="33"/>
      <c r="RT663" s="33"/>
      <c r="RU663" s="33"/>
      <c r="RV663" s="33"/>
      <c r="RW663" s="33"/>
      <c r="RX663" s="33"/>
      <c r="RY663" s="33"/>
      <c r="RZ663" s="33"/>
      <c r="SA663" s="33"/>
      <c r="SB663" s="33"/>
      <c r="SC663" s="33"/>
      <c r="SD663" s="33"/>
      <c r="SE663" s="33"/>
      <c r="SF663" s="33"/>
      <c r="SG663" s="33"/>
      <c r="SH663" s="33"/>
      <c r="SI663" s="33"/>
      <c r="SJ663" s="33"/>
      <c r="SK663" s="33"/>
      <c r="SL663" s="33"/>
      <c r="SM663" s="33"/>
      <c r="SN663" s="33"/>
      <c r="SO663" s="33"/>
      <c r="SP663" s="33"/>
      <c r="SQ663" s="33"/>
      <c r="SR663" s="33"/>
      <c r="SS663" s="33"/>
      <c r="ST663" s="33"/>
      <c r="SU663" s="33"/>
      <c r="SV663" s="33"/>
      <c r="SW663" s="33"/>
      <c r="SX663" s="33"/>
      <c r="SY663" s="33"/>
      <c r="SZ663" s="33"/>
      <c r="TA663" s="33"/>
      <c r="TB663" s="33"/>
      <c r="TC663" s="33"/>
      <c r="TD663" s="33"/>
      <c r="TE663" s="33"/>
      <c r="TF663" s="33"/>
      <c r="TG663" s="33"/>
      <c r="TH663" s="33"/>
      <c r="TI663" s="33"/>
      <c r="TJ663" s="33"/>
      <c r="TK663" s="33"/>
      <c r="TL663" s="33"/>
      <c r="TM663" s="33"/>
      <c r="TN663" s="33"/>
      <c r="TO663" s="33"/>
      <c r="TP663" s="33"/>
      <c r="TQ663" s="33"/>
      <c r="TR663" s="33"/>
      <c r="TS663" s="33"/>
      <c r="TT663" s="33"/>
      <c r="TU663" s="33"/>
      <c r="TV663" s="33"/>
      <c r="TW663" s="33"/>
      <c r="TX663" s="33"/>
      <c r="TY663" s="33"/>
      <c r="TZ663" s="33"/>
      <c r="UA663" s="33"/>
      <c r="UB663" s="33"/>
      <c r="UC663" s="33"/>
      <c r="UD663" s="33"/>
      <c r="UE663" s="33"/>
      <c r="UF663" s="33"/>
      <c r="UG663" s="33"/>
      <c r="UH663" s="33"/>
      <c r="UI663" s="33"/>
      <c r="UJ663" s="33"/>
      <c r="UK663" s="33"/>
      <c r="UL663" s="33"/>
    </row>
    <row r="664" spans="1:558" s="13" customFormat="1" x14ac:dyDescent="0.25">
      <c r="A664" s="54">
        <v>658</v>
      </c>
      <c r="B664" s="24" t="s">
        <v>887</v>
      </c>
      <c r="C664" s="54" t="s">
        <v>912</v>
      </c>
      <c r="D664" s="80" t="s">
        <v>787</v>
      </c>
      <c r="E664" s="80" t="s">
        <v>36</v>
      </c>
      <c r="F664" s="86" t="s">
        <v>920</v>
      </c>
      <c r="G664" s="35">
        <v>25000</v>
      </c>
      <c r="H664" s="87">
        <v>0</v>
      </c>
      <c r="I664" s="25">
        <v>25</v>
      </c>
      <c r="J664" s="97">
        <v>717.5</v>
      </c>
      <c r="K664" s="63">
        <f t="shared" si="82"/>
        <v>1774.9999999999998</v>
      </c>
      <c r="L664" s="36">
        <f t="shared" si="83"/>
        <v>275</v>
      </c>
      <c r="M664" s="73">
        <v>760</v>
      </c>
      <c r="N664" s="35">
        <f t="shared" si="84"/>
        <v>1772.5000000000002</v>
      </c>
      <c r="O664" s="35"/>
      <c r="P664" s="35">
        <f t="shared" si="85"/>
        <v>1477.5</v>
      </c>
      <c r="Q664" s="25">
        <f t="shared" si="86"/>
        <v>1502.5</v>
      </c>
      <c r="R664" s="35">
        <f t="shared" si="87"/>
        <v>3822.5</v>
      </c>
      <c r="S664" s="35">
        <f t="shared" si="81"/>
        <v>23497.5</v>
      </c>
      <c r="T664" s="37" t="s">
        <v>44</v>
      </c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  <c r="LD664" s="33"/>
      <c r="LE664" s="33"/>
      <c r="LF664" s="33"/>
      <c r="LG664" s="33"/>
      <c r="LH664" s="33"/>
      <c r="LI664" s="33"/>
      <c r="LJ664" s="33"/>
      <c r="LK664" s="33"/>
      <c r="LL664" s="33"/>
      <c r="LM664" s="33"/>
      <c r="LN664" s="33"/>
      <c r="LO664" s="33"/>
      <c r="LP664" s="33"/>
      <c r="LQ664" s="33"/>
      <c r="LR664" s="33"/>
      <c r="LS664" s="33"/>
      <c r="LT664" s="33"/>
      <c r="LU664" s="33"/>
      <c r="LV664" s="33"/>
      <c r="LW664" s="33"/>
      <c r="LX664" s="33"/>
      <c r="LY664" s="33"/>
      <c r="LZ664" s="33"/>
      <c r="MA664" s="33"/>
      <c r="MB664" s="33"/>
      <c r="MC664" s="33"/>
      <c r="MD664" s="33"/>
      <c r="ME664" s="33"/>
      <c r="MF664" s="33"/>
      <c r="MG664" s="33"/>
      <c r="MH664" s="33"/>
      <c r="MI664" s="33"/>
      <c r="MJ664" s="33"/>
      <c r="MK664" s="33"/>
      <c r="ML664" s="33"/>
      <c r="MM664" s="33"/>
      <c r="MN664" s="33"/>
      <c r="MO664" s="33"/>
      <c r="MP664" s="33"/>
      <c r="MQ664" s="33"/>
      <c r="MR664" s="33"/>
      <c r="MS664" s="33"/>
      <c r="MT664" s="33"/>
      <c r="MU664" s="33"/>
      <c r="MV664" s="33"/>
      <c r="MW664" s="33"/>
      <c r="MX664" s="33"/>
      <c r="MY664" s="33"/>
      <c r="MZ664" s="33"/>
      <c r="NA664" s="33"/>
      <c r="NB664" s="33"/>
      <c r="NC664" s="33"/>
      <c r="ND664" s="33"/>
      <c r="NE664" s="33"/>
      <c r="NF664" s="33"/>
      <c r="NG664" s="33"/>
      <c r="NH664" s="33"/>
      <c r="NI664" s="33"/>
      <c r="NJ664" s="33"/>
      <c r="NK664" s="33"/>
      <c r="NL664" s="33"/>
      <c r="NM664" s="33"/>
      <c r="NN664" s="33"/>
      <c r="NO664" s="33"/>
      <c r="NP664" s="33"/>
      <c r="NQ664" s="33"/>
      <c r="NR664" s="33"/>
      <c r="NS664" s="33"/>
      <c r="NT664" s="33"/>
      <c r="NU664" s="33"/>
      <c r="NV664" s="33"/>
      <c r="NW664" s="33"/>
      <c r="NX664" s="33"/>
      <c r="NY664" s="33"/>
      <c r="NZ664" s="33"/>
      <c r="OA664" s="33"/>
      <c r="OB664" s="33"/>
      <c r="OC664" s="33"/>
      <c r="OD664" s="33"/>
      <c r="OE664" s="33"/>
      <c r="OF664" s="33"/>
      <c r="OG664" s="33"/>
      <c r="OH664" s="33"/>
      <c r="OI664" s="33"/>
      <c r="OJ664" s="33"/>
      <c r="OK664" s="33"/>
      <c r="OL664" s="33"/>
      <c r="OM664" s="33"/>
      <c r="ON664" s="33"/>
      <c r="OO664" s="33"/>
      <c r="OP664" s="33"/>
      <c r="OQ664" s="33"/>
      <c r="OR664" s="33"/>
      <c r="OS664" s="33"/>
      <c r="OT664" s="33"/>
      <c r="OU664" s="33"/>
      <c r="OV664" s="33"/>
      <c r="OW664" s="33"/>
      <c r="OX664" s="33"/>
      <c r="OY664" s="33"/>
      <c r="OZ664" s="33"/>
      <c r="PA664" s="33"/>
      <c r="PB664" s="33"/>
      <c r="PC664" s="33"/>
      <c r="PD664" s="33"/>
      <c r="PE664" s="33"/>
      <c r="PF664" s="33"/>
      <c r="PG664" s="33"/>
      <c r="PH664" s="33"/>
      <c r="PI664" s="33"/>
      <c r="PJ664" s="33"/>
      <c r="PK664" s="33"/>
      <c r="PL664" s="33"/>
      <c r="PM664" s="33"/>
      <c r="PN664" s="33"/>
      <c r="PO664" s="33"/>
      <c r="PP664" s="33"/>
      <c r="PQ664" s="33"/>
      <c r="PR664" s="33"/>
      <c r="PS664" s="33"/>
      <c r="PT664" s="33"/>
      <c r="PU664" s="33"/>
      <c r="PV664" s="33"/>
      <c r="PW664" s="33"/>
      <c r="PX664" s="33"/>
      <c r="PY664" s="33"/>
      <c r="PZ664" s="33"/>
      <c r="QA664" s="33"/>
      <c r="QB664" s="33"/>
      <c r="QC664" s="33"/>
      <c r="QD664" s="33"/>
      <c r="QE664" s="33"/>
      <c r="QF664" s="33"/>
      <c r="QG664" s="33"/>
      <c r="QH664" s="33"/>
      <c r="QI664" s="33"/>
      <c r="QJ664" s="33"/>
      <c r="QK664" s="33"/>
      <c r="QL664" s="33"/>
      <c r="QM664" s="33"/>
      <c r="QN664" s="33"/>
      <c r="QO664" s="33"/>
      <c r="QP664" s="33"/>
      <c r="QQ664" s="33"/>
      <c r="QR664" s="33"/>
      <c r="QS664" s="33"/>
      <c r="QT664" s="33"/>
      <c r="QU664" s="33"/>
      <c r="QV664" s="33"/>
      <c r="QW664" s="33"/>
      <c r="QX664" s="33"/>
      <c r="QY664" s="33"/>
      <c r="QZ664" s="33"/>
      <c r="RA664" s="33"/>
      <c r="RB664" s="33"/>
      <c r="RC664" s="33"/>
      <c r="RD664" s="33"/>
      <c r="RE664" s="33"/>
      <c r="RF664" s="33"/>
      <c r="RG664" s="33"/>
      <c r="RH664" s="33"/>
      <c r="RI664" s="33"/>
      <c r="RJ664" s="33"/>
      <c r="RK664" s="33"/>
      <c r="RL664" s="33"/>
      <c r="RM664" s="33"/>
      <c r="RN664" s="33"/>
      <c r="RO664" s="33"/>
      <c r="RP664" s="33"/>
      <c r="RQ664" s="33"/>
      <c r="RR664" s="33"/>
      <c r="RS664" s="33"/>
      <c r="RT664" s="33"/>
      <c r="RU664" s="33"/>
      <c r="RV664" s="33"/>
      <c r="RW664" s="33"/>
      <c r="RX664" s="33"/>
      <c r="RY664" s="33"/>
      <c r="RZ664" s="33"/>
      <c r="SA664" s="33"/>
      <c r="SB664" s="33"/>
      <c r="SC664" s="33"/>
      <c r="SD664" s="33"/>
      <c r="SE664" s="33"/>
      <c r="SF664" s="33"/>
      <c r="SG664" s="33"/>
      <c r="SH664" s="33"/>
      <c r="SI664" s="33"/>
      <c r="SJ664" s="33"/>
      <c r="SK664" s="33"/>
      <c r="SL664" s="33"/>
      <c r="SM664" s="33"/>
      <c r="SN664" s="33"/>
      <c r="SO664" s="33"/>
      <c r="SP664" s="33"/>
      <c r="SQ664" s="33"/>
      <c r="SR664" s="33"/>
      <c r="SS664" s="33"/>
      <c r="ST664" s="33"/>
      <c r="SU664" s="33"/>
      <c r="SV664" s="33"/>
      <c r="SW664" s="33"/>
      <c r="SX664" s="33"/>
      <c r="SY664" s="33"/>
      <c r="SZ664" s="33"/>
      <c r="TA664" s="33"/>
      <c r="TB664" s="33"/>
      <c r="TC664" s="33"/>
      <c r="TD664" s="33"/>
      <c r="TE664" s="33"/>
      <c r="TF664" s="33"/>
      <c r="TG664" s="33"/>
      <c r="TH664" s="33"/>
      <c r="TI664" s="33"/>
      <c r="TJ664" s="33"/>
      <c r="TK664" s="33"/>
      <c r="TL664" s="33"/>
      <c r="TM664" s="33"/>
      <c r="TN664" s="33"/>
      <c r="TO664" s="33"/>
      <c r="TP664" s="33"/>
      <c r="TQ664" s="33"/>
      <c r="TR664" s="33"/>
      <c r="TS664" s="33"/>
      <c r="TT664" s="33"/>
      <c r="TU664" s="33"/>
      <c r="TV664" s="33"/>
      <c r="TW664" s="33"/>
      <c r="TX664" s="33"/>
      <c r="TY664" s="33"/>
      <c r="TZ664" s="33"/>
      <c r="UA664" s="33"/>
      <c r="UB664" s="33"/>
      <c r="UC664" s="33"/>
      <c r="UD664" s="33"/>
      <c r="UE664" s="33"/>
      <c r="UF664" s="33"/>
      <c r="UG664" s="33"/>
      <c r="UH664" s="33"/>
      <c r="UI664" s="33"/>
      <c r="UJ664" s="33"/>
      <c r="UK664" s="33"/>
      <c r="UL664" s="33"/>
    </row>
    <row r="665" spans="1:558" s="13" customFormat="1" x14ac:dyDescent="0.25">
      <c r="A665" s="54">
        <v>659</v>
      </c>
      <c r="B665" s="24" t="s">
        <v>790</v>
      </c>
      <c r="C665" s="54" t="s">
        <v>913</v>
      </c>
      <c r="D665" s="80" t="s">
        <v>787</v>
      </c>
      <c r="E665" s="80" t="s">
        <v>65</v>
      </c>
      <c r="F665" s="86" t="s">
        <v>921</v>
      </c>
      <c r="G665" s="35">
        <v>18000</v>
      </c>
      <c r="H665" s="100">
        <v>0</v>
      </c>
      <c r="I665" s="25">
        <v>25</v>
      </c>
      <c r="J665" s="97">
        <v>516.6</v>
      </c>
      <c r="K665" s="63">
        <f t="shared" si="82"/>
        <v>1277.9999999999998</v>
      </c>
      <c r="L665" s="36">
        <f t="shared" si="83"/>
        <v>198.00000000000003</v>
      </c>
      <c r="M665" s="73">
        <v>547.20000000000005</v>
      </c>
      <c r="N665" s="35">
        <f t="shared" si="84"/>
        <v>1276.2</v>
      </c>
      <c r="O665" s="35"/>
      <c r="P665" s="35">
        <f t="shared" si="85"/>
        <v>1063.8000000000002</v>
      </c>
      <c r="Q665" s="25">
        <f t="shared" si="86"/>
        <v>1088.8000000000002</v>
      </c>
      <c r="R665" s="35">
        <f t="shared" si="87"/>
        <v>2752.2</v>
      </c>
      <c r="S665" s="35">
        <f t="shared" si="81"/>
        <v>16911.2</v>
      </c>
      <c r="T665" s="37" t="s">
        <v>44</v>
      </c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  <c r="LD665" s="33"/>
      <c r="LE665" s="33"/>
      <c r="LF665" s="33"/>
      <c r="LG665" s="33"/>
      <c r="LH665" s="33"/>
      <c r="LI665" s="33"/>
      <c r="LJ665" s="33"/>
      <c r="LK665" s="33"/>
      <c r="LL665" s="33"/>
      <c r="LM665" s="33"/>
      <c r="LN665" s="33"/>
      <c r="LO665" s="33"/>
      <c r="LP665" s="33"/>
      <c r="LQ665" s="33"/>
      <c r="LR665" s="33"/>
      <c r="LS665" s="33"/>
      <c r="LT665" s="33"/>
      <c r="LU665" s="33"/>
      <c r="LV665" s="33"/>
      <c r="LW665" s="33"/>
      <c r="LX665" s="33"/>
      <c r="LY665" s="33"/>
      <c r="LZ665" s="33"/>
      <c r="MA665" s="33"/>
      <c r="MB665" s="33"/>
      <c r="MC665" s="33"/>
      <c r="MD665" s="33"/>
      <c r="ME665" s="33"/>
      <c r="MF665" s="33"/>
      <c r="MG665" s="33"/>
      <c r="MH665" s="33"/>
      <c r="MI665" s="33"/>
      <c r="MJ665" s="33"/>
      <c r="MK665" s="33"/>
      <c r="ML665" s="33"/>
      <c r="MM665" s="33"/>
      <c r="MN665" s="33"/>
      <c r="MO665" s="33"/>
      <c r="MP665" s="33"/>
      <c r="MQ665" s="33"/>
      <c r="MR665" s="33"/>
      <c r="MS665" s="33"/>
      <c r="MT665" s="33"/>
      <c r="MU665" s="33"/>
      <c r="MV665" s="33"/>
      <c r="MW665" s="33"/>
      <c r="MX665" s="33"/>
      <c r="MY665" s="33"/>
      <c r="MZ665" s="33"/>
      <c r="NA665" s="33"/>
      <c r="NB665" s="33"/>
      <c r="NC665" s="33"/>
      <c r="ND665" s="33"/>
      <c r="NE665" s="33"/>
      <c r="NF665" s="33"/>
      <c r="NG665" s="33"/>
      <c r="NH665" s="33"/>
      <c r="NI665" s="33"/>
      <c r="NJ665" s="33"/>
      <c r="NK665" s="33"/>
      <c r="NL665" s="33"/>
      <c r="NM665" s="33"/>
      <c r="NN665" s="33"/>
      <c r="NO665" s="33"/>
      <c r="NP665" s="33"/>
      <c r="NQ665" s="33"/>
      <c r="NR665" s="33"/>
      <c r="NS665" s="33"/>
      <c r="NT665" s="33"/>
      <c r="NU665" s="33"/>
      <c r="NV665" s="33"/>
      <c r="NW665" s="33"/>
      <c r="NX665" s="33"/>
      <c r="NY665" s="33"/>
      <c r="NZ665" s="33"/>
      <c r="OA665" s="33"/>
      <c r="OB665" s="33"/>
      <c r="OC665" s="33"/>
      <c r="OD665" s="33"/>
      <c r="OE665" s="33"/>
      <c r="OF665" s="33"/>
      <c r="OG665" s="33"/>
      <c r="OH665" s="33"/>
      <c r="OI665" s="33"/>
      <c r="OJ665" s="33"/>
      <c r="OK665" s="33"/>
      <c r="OL665" s="33"/>
      <c r="OM665" s="33"/>
      <c r="ON665" s="33"/>
      <c r="OO665" s="33"/>
      <c r="OP665" s="33"/>
      <c r="OQ665" s="33"/>
      <c r="OR665" s="33"/>
      <c r="OS665" s="33"/>
      <c r="OT665" s="33"/>
      <c r="OU665" s="33"/>
      <c r="OV665" s="33"/>
      <c r="OW665" s="33"/>
      <c r="OX665" s="33"/>
      <c r="OY665" s="33"/>
      <c r="OZ665" s="33"/>
      <c r="PA665" s="33"/>
      <c r="PB665" s="33"/>
      <c r="PC665" s="33"/>
      <c r="PD665" s="33"/>
      <c r="PE665" s="33"/>
      <c r="PF665" s="33"/>
      <c r="PG665" s="33"/>
      <c r="PH665" s="33"/>
      <c r="PI665" s="33"/>
      <c r="PJ665" s="33"/>
      <c r="PK665" s="33"/>
      <c r="PL665" s="33"/>
      <c r="PM665" s="33"/>
      <c r="PN665" s="33"/>
      <c r="PO665" s="33"/>
      <c r="PP665" s="33"/>
      <c r="PQ665" s="33"/>
      <c r="PR665" s="33"/>
      <c r="PS665" s="33"/>
      <c r="PT665" s="33"/>
      <c r="PU665" s="33"/>
      <c r="PV665" s="33"/>
      <c r="PW665" s="33"/>
      <c r="PX665" s="33"/>
      <c r="PY665" s="33"/>
      <c r="PZ665" s="33"/>
      <c r="QA665" s="33"/>
      <c r="QB665" s="33"/>
      <c r="QC665" s="33"/>
      <c r="QD665" s="33"/>
      <c r="QE665" s="33"/>
      <c r="QF665" s="33"/>
      <c r="QG665" s="33"/>
      <c r="QH665" s="33"/>
      <c r="QI665" s="33"/>
      <c r="QJ665" s="33"/>
      <c r="QK665" s="33"/>
      <c r="QL665" s="33"/>
      <c r="QM665" s="33"/>
      <c r="QN665" s="33"/>
      <c r="QO665" s="33"/>
      <c r="QP665" s="33"/>
      <c r="QQ665" s="33"/>
      <c r="QR665" s="33"/>
      <c r="QS665" s="33"/>
      <c r="QT665" s="33"/>
      <c r="QU665" s="33"/>
      <c r="QV665" s="33"/>
      <c r="QW665" s="33"/>
      <c r="QX665" s="33"/>
      <c r="QY665" s="33"/>
      <c r="QZ665" s="33"/>
      <c r="RA665" s="33"/>
      <c r="RB665" s="33"/>
      <c r="RC665" s="33"/>
      <c r="RD665" s="33"/>
      <c r="RE665" s="33"/>
      <c r="RF665" s="33"/>
      <c r="RG665" s="33"/>
      <c r="RH665" s="33"/>
      <c r="RI665" s="33"/>
      <c r="RJ665" s="33"/>
      <c r="RK665" s="33"/>
      <c r="RL665" s="33"/>
      <c r="RM665" s="33"/>
      <c r="RN665" s="33"/>
      <c r="RO665" s="33"/>
      <c r="RP665" s="33"/>
      <c r="RQ665" s="33"/>
      <c r="RR665" s="33"/>
      <c r="RS665" s="33"/>
      <c r="RT665" s="33"/>
      <c r="RU665" s="33"/>
      <c r="RV665" s="33"/>
      <c r="RW665" s="33"/>
      <c r="RX665" s="33"/>
      <c r="RY665" s="33"/>
      <c r="RZ665" s="33"/>
      <c r="SA665" s="33"/>
      <c r="SB665" s="33"/>
      <c r="SC665" s="33"/>
      <c r="SD665" s="33"/>
      <c r="SE665" s="33"/>
      <c r="SF665" s="33"/>
      <c r="SG665" s="33"/>
      <c r="SH665" s="33"/>
      <c r="SI665" s="33"/>
      <c r="SJ665" s="33"/>
      <c r="SK665" s="33"/>
      <c r="SL665" s="33"/>
      <c r="SM665" s="33"/>
      <c r="SN665" s="33"/>
      <c r="SO665" s="33"/>
      <c r="SP665" s="33"/>
      <c r="SQ665" s="33"/>
      <c r="SR665" s="33"/>
      <c r="SS665" s="33"/>
      <c r="ST665" s="33"/>
      <c r="SU665" s="33"/>
      <c r="SV665" s="33"/>
      <c r="SW665" s="33"/>
      <c r="SX665" s="33"/>
      <c r="SY665" s="33"/>
      <c r="SZ665" s="33"/>
      <c r="TA665" s="33"/>
      <c r="TB665" s="33"/>
      <c r="TC665" s="33"/>
      <c r="TD665" s="33"/>
      <c r="TE665" s="33"/>
      <c r="TF665" s="33"/>
      <c r="TG665" s="33"/>
      <c r="TH665" s="33"/>
      <c r="TI665" s="33"/>
      <c r="TJ665" s="33"/>
      <c r="TK665" s="33"/>
      <c r="TL665" s="33"/>
      <c r="TM665" s="33"/>
      <c r="TN665" s="33"/>
      <c r="TO665" s="33"/>
      <c r="TP665" s="33"/>
      <c r="TQ665" s="33"/>
      <c r="TR665" s="33"/>
      <c r="TS665" s="33"/>
      <c r="TT665" s="33"/>
      <c r="TU665" s="33"/>
      <c r="TV665" s="33"/>
      <c r="TW665" s="33"/>
      <c r="TX665" s="33"/>
      <c r="TY665" s="33"/>
      <c r="TZ665" s="33"/>
      <c r="UA665" s="33"/>
      <c r="UB665" s="33"/>
      <c r="UC665" s="33"/>
      <c r="UD665" s="33"/>
      <c r="UE665" s="33"/>
      <c r="UF665" s="33"/>
      <c r="UG665" s="33"/>
      <c r="UH665" s="33"/>
      <c r="UI665" s="33"/>
      <c r="UJ665" s="33"/>
      <c r="UK665" s="33"/>
      <c r="UL665" s="33"/>
    </row>
    <row r="666" spans="1:558" s="13" customFormat="1" x14ac:dyDescent="0.25">
      <c r="A666" s="54">
        <v>660</v>
      </c>
      <c r="B666" s="24" t="s">
        <v>665</v>
      </c>
      <c r="C666" s="54" t="s">
        <v>913</v>
      </c>
      <c r="D666" s="80" t="s">
        <v>546</v>
      </c>
      <c r="E666" s="80" t="s">
        <v>840</v>
      </c>
      <c r="F666" s="86" t="s">
        <v>921</v>
      </c>
      <c r="G666" s="35">
        <v>85000</v>
      </c>
      <c r="H666" s="102">
        <v>8148.13</v>
      </c>
      <c r="I666" s="25">
        <v>25</v>
      </c>
      <c r="J666" s="97">
        <v>2439.5</v>
      </c>
      <c r="K666" s="63">
        <f t="shared" si="82"/>
        <v>6034.9999999999991</v>
      </c>
      <c r="L666" s="36">
        <f t="shared" si="83"/>
        <v>935.00000000000011</v>
      </c>
      <c r="M666" s="73">
        <v>2584</v>
      </c>
      <c r="N666" s="35">
        <f t="shared" si="84"/>
        <v>6026.5</v>
      </c>
      <c r="O666" s="35"/>
      <c r="P666" s="35">
        <f t="shared" si="85"/>
        <v>5023.5</v>
      </c>
      <c r="Q666" s="25">
        <f t="shared" si="86"/>
        <v>13196.630000000001</v>
      </c>
      <c r="R666" s="35">
        <f t="shared" si="87"/>
        <v>12996.5</v>
      </c>
      <c r="S666" s="35">
        <f t="shared" si="81"/>
        <v>71803.37</v>
      </c>
      <c r="T666" s="37" t="s">
        <v>44</v>
      </c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  <c r="LD666" s="33"/>
      <c r="LE666" s="33"/>
      <c r="LF666" s="33"/>
      <c r="LG666" s="33"/>
      <c r="LH666" s="33"/>
      <c r="LI666" s="33"/>
      <c r="LJ666" s="33"/>
      <c r="LK666" s="33"/>
      <c r="LL666" s="33"/>
      <c r="LM666" s="33"/>
      <c r="LN666" s="33"/>
      <c r="LO666" s="33"/>
      <c r="LP666" s="33"/>
      <c r="LQ666" s="33"/>
      <c r="LR666" s="33"/>
      <c r="LS666" s="33"/>
      <c r="LT666" s="33"/>
      <c r="LU666" s="33"/>
      <c r="LV666" s="33"/>
      <c r="LW666" s="33"/>
      <c r="LX666" s="33"/>
      <c r="LY666" s="33"/>
      <c r="LZ666" s="33"/>
      <c r="MA666" s="33"/>
      <c r="MB666" s="33"/>
      <c r="MC666" s="33"/>
      <c r="MD666" s="33"/>
      <c r="ME666" s="33"/>
      <c r="MF666" s="33"/>
      <c r="MG666" s="33"/>
      <c r="MH666" s="33"/>
      <c r="MI666" s="33"/>
      <c r="MJ666" s="33"/>
      <c r="MK666" s="33"/>
      <c r="ML666" s="33"/>
      <c r="MM666" s="33"/>
      <c r="MN666" s="33"/>
      <c r="MO666" s="33"/>
      <c r="MP666" s="33"/>
      <c r="MQ666" s="33"/>
      <c r="MR666" s="33"/>
      <c r="MS666" s="33"/>
      <c r="MT666" s="33"/>
      <c r="MU666" s="33"/>
      <c r="MV666" s="33"/>
      <c r="MW666" s="33"/>
      <c r="MX666" s="33"/>
      <c r="MY666" s="33"/>
      <c r="MZ666" s="33"/>
      <c r="NA666" s="33"/>
      <c r="NB666" s="33"/>
      <c r="NC666" s="33"/>
      <c r="ND666" s="33"/>
      <c r="NE666" s="33"/>
      <c r="NF666" s="33"/>
      <c r="NG666" s="33"/>
      <c r="NH666" s="33"/>
      <c r="NI666" s="33"/>
      <c r="NJ666" s="33"/>
      <c r="NK666" s="33"/>
      <c r="NL666" s="33"/>
      <c r="NM666" s="33"/>
      <c r="NN666" s="33"/>
      <c r="NO666" s="33"/>
      <c r="NP666" s="33"/>
      <c r="NQ666" s="33"/>
      <c r="NR666" s="33"/>
      <c r="NS666" s="33"/>
      <c r="NT666" s="33"/>
      <c r="NU666" s="33"/>
      <c r="NV666" s="33"/>
      <c r="NW666" s="33"/>
      <c r="NX666" s="33"/>
      <c r="NY666" s="33"/>
      <c r="NZ666" s="33"/>
      <c r="OA666" s="33"/>
      <c r="OB666" s="33"/>
      <c r="OC666" s="33"/>
      <c r="OD666" s="33"/>
      <c r="OE666" s="33"/>
      <c r="OF666" s="33"/>
      <c r="OG666" s="33"/>
      <c r="OH666" s="33"/>
      <c r="OI666" s="33"/>
      <c r="OJ666" s="33"/>
      <c r="OK666" s="33"/>
      <c r="OL666" s="33"/>
      <c r="OM666" s="33"/>
      <c r="ON666" s="33"/>
      <c r="OO666" s="33"/>
      <c r="OP666" s="33"/>
      <c r="OQ666" s="33"/>
      <c r="OR666" s="33"/>
      <c r="OS666" s="33"/>
      <c r="OT666" s="33"/>
      <c r="OU666" s="33"/>
      <c r="OV666" s="33"/>
      <c r="OW666" s="33"/>
      <c r="OX666" s="33"/>
      <c r="OY666" s="33"/>
      <c r="OZ666" s="33"/>
      <c r="PA666" s="33"/>
      <c r="PB666" s="33"/>
      <c r="PC666" s="33"/>
      <c r="PD666" s="33"/>
      <c r="PE666" s="33"/>
      <c r="PF666" s="33"/>
      <c r="PG666" s="33"/>
      <c r="PH666" s="33"/>
      <c r="PI666" s="33"/>
      <c r="PJ666" s="33"/>
      <c r="PK666" s="33"/>
      <c r="PL666" s="33"/>
      <c r="PM666" s="33"/>
      <c r="PN666" s="33"/>
      <c r="PO666" s="33"/>
      <c r="PP666" s="33"/>
      <c r="PQ666" s="33"/>
      <c r="PR666" s="33"/>
      <c r="PS666" s="33"/>
      <c r="PT666" s="33"/>
      <c r="PU666" s="33"/>
      <c r="PV666" s="33"/>
      <c r="PW666" s="33"/>
      <c r="PX666" s="33"/>
      <c r="PY666" s="33"/>
      <c r="PZ666" s="33"/>
      <c r="QA666" s="33"/>
      <c r="QB666" s="33"/>
      <c r="QC666" s="33"/>
      <c r="QD666" s="33"/>
      <c r="QE666" s="33"/>
      <c r="QF666" s="33"/>
      <c r="QG666" s="33"/>
      <c r="QH666" s="33"/>
      <c r="QI666" s="33"/>
      <c r="QJ666" s="33"/>
      <c r="QK666" s="33"/>
      <c r="QL666" s="33"/>
      <c r="QM666" s="33"/>
      <c r="QN666" s="33"/>
      <c r="QO666" s="33"/>
      <c r="QP666" s="33"/>
      <c r="QQ666" s="33"/>
      <c r="QR666" s="33"/>
      <c r="QS666" s="33"/>
      <c r="QT666" s="33"/>
      <c r="QU666" s="33"/>
      <c r="QV666" s="33"/>
      <c r="QW666" s="33"/>
      <c r="QX666" s="33"/>
      <c r="QY666" s="33"/>
      <c r="QZ666" s="33"/>
      <c r="RA666" s="33"/>
      <c r="RB666" s="33"/>
      <c r="RC666" s="33"/>
      <c r="RD666" s="33"/>
      <c r="RE666" s="33"/>
      <c r="RF666" s="33"/>
      <c r="RG666" s="33"/>
      <c r="RH666" s="33"/>
      <c r="RI666" s="33"/>
      <c r="RJ666" s="33"/>
      <c r="RK666" s="33"/>
      <c r="RL666" s="33"/>
      <c r="RM666" s="33"/>
      <c r="RN666" s="33"/>
      <c r="RO666" s="33"/>
      <c r="RP666" s="33"/>
      <c r="RQ666" s="33"/>
      <c r="RR666" s="33"/>
      <c r="RS666" s="33"/>
      <c r="RT666" s="33"/>
      <c r="RU666" s="33"/>
      <c r="RV666" s="33"/>
      <c r="RW666" s="33"/>
      <c r="RX666" s="33"/>
      <c r="RY666" s="33"/>
      <c r="RZ666" s="33"/>
      <c r="SA666" s="33"/>
      <c r="SB666" s="33"/>
      <c r="SC666" s="33"/>
      <c r="SD666" s="33"/>
      <c r="SE666" s="33"/>
      <c r="SF666" s="33"/>
      <c r="SG666" s="33"/>
      <c r="SH666" s="33"/>
      <c r="SI666" s="33"/>
      <c r="SJ666" s="33"/>
      <c r="SK666" s="33"/>
      <c r="SL666" s="33"/>
      <c r="SM666" s="33"/>
      <c r="SN666" s="33"/>
      <c r="SO666" s="33"/>
      <c r="SP666" s="33"/>
      <c r="SQ666" s="33"/>
      <c r="SR666" s="33"/>
      <c r="SS666" s="33"/>
      <c r="ST666" s="33"/>
      <c r="SU666" s="33"/>
      <c r="SV666" s="33"/>
      <c r="SW666" s="33"/>
      <c r="SX666" s="33"/>
      <c r="SY666" s="33"/>
      <c r="SZ666" s="33"/>
      <c r="TA666" s="33"/>
      <c r="TB666" s="33"/>
      <c r="TC666" s="33"/>
      <c r="TD666" s="33"/>
      <c r="TE666" s="33"/>
      <c r="TF666" s="33"/>
      <c r="TG666" s="33"/>
      <c r="TH666" s="33"/>
      <c r="TI666" s="33"/>
      <c r="TJ666" s="33"/>
      <c r="TK666" s="33"/>
      <c r="TL666" s="33"/>
      <c r="TM666" s="33"/>
      <c r="TN666" s="33"/>
      <c r="TO666" s="33"/>
      <c r="TP666" s="33"/>
      <c r="TQ666" s="33"/>
      <c r="TR666" s="33"/>
      <c r="TS666" s="33"/>
      <c r="TT666" s="33"/>
      <c r="TU666" s="33"/>
      <c r="TV666" s="33"/>
      <c r="TW666" s="33"/>
      <c r="TX666" s="33"/>
      <c r="TY666" s="33"/>
      <c r="TZ666" s="33"/>
      <c r="UA666" s="33"/>
      <c r="UB666" s="33"/>
      <c r="UC666" s="33"/>
      <c r="UD666" s="33"/>
      <c r="UE666" s="33"/>
      <c r="UF666" s="33"/>
      <c r="UG666" s="33"/>
      <c r="UH666" s="33"/>
      <c r="UI666" s="33"/>
      <c r="UJ666" s="33"/>
      <c r="UK666" s="33"/>
      <c r="UL666" s="33"/>
    </row>
    <row r="667" spans="1:558" s="13" customFormat="1" x14ac:dyDescent="0.25">
      <c r="A667" s="54">
        <v>661</v>
      </c>
      <c r="B667" s="24" t="s">
        <v>549</v>
      </c>
      <c r="C667" s="54" t="s">
        <v>913</v>
      </c>
      <c r="D667" s="80" t="s">
        <v>546</v>
      </c>
      <c r="E667" s="80" t="s">
        <v>150</v>
      </c>
      <c r="F667" s="86" t="s">
        <v>921</v>
      </c>
      <c r="G667" s="35">
        <v>70000</v>
      </c>
      <c r="H667" s="102">
        <v>5368.48</v>
      </c>
      <c r="I667" s="25">
        <v>25</v>
      </c>
      <c r="J667" s="97">
        <v>2009</v>
      </c>
      <c r="K667" s="63">
        <f t="shared" si="82"/>
        <v>4970</v>
      </c>
      <c r="L667" s="36">
        <f t="shared" si="83"/>
        <v>770.00000000000011</v>
      </c>
      <c r="M667" s="73">
        <v>2128</v>
      </c>
      <c r="N667" s="35">
        <f t="shared" si="84"/>
        <v>4963</v>
      </c>
      <c r="O667" s="35"/>
      <c r="P667" s="35">
        <f t="shared" si="85"/>
        <v>4137</v>
      </c>
      <c r="Q667" s="25">
        <f t="shared" si="86"/>
        <v>9530.48</v>
      </c>
      <c r="R667" s="35">
        <f t="shared" si="87"/>
        <v>10703</v>
      </c>
      <c r="S667" s="35">
        <f t="shared" si="81"/>
        <v>60469.520000000004</v>
      </c>
      <c r="T667" s="37" t="s">
        <v>44</v>
      </c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  <c r="LD667" s="33"/>
      <c r="LE667" s="33"/>
      <c r="LF667" s="33"/>
      <c r="LG667" s="33"/>
      <c r="LH667" s="33"/>
      <c r="LI667" s="33"/>
      <c r="LJ667" s="33"/>
      <c r="LK667" s="33"/>
      <c r="LL667" s="33"/>
      <c r="LM667" s="33"/>
      <c r="LN667" s="33"/>
      <c r="LO667" s="33"/>
      <c r="LP667" s="33"/>
      <c r="LQ667" s="33"/>
      <c r="LR667" s="33"/>
      <c r="LS667" s="33"/>
      <c r="LT667" s="33"/>
      <c r="LU667" s="33"/>
      <c r="LV667" s="33"/>
      <c r="LW667" s="33"/>
      <c r="LX667" s="33"/>
      <c r="LY667" s="33"/>
      <c r="LZ667" s="33"/>
      <c r="MA667" s="33"/>
      <c r="MB667" s="33"/>
      <c r="MC667" s="33"/>
      <c r="MD667" s="33"/>
      <c r="ME667" s="33"/>
      <c r="MF667" s="33"/>
      <c r="MG667" s="33"/>
      <c r="MH667" s="33"/>
      <c r="MI667" s="33"/>
      <c r="MJ667" s="33"/>
      <c r="MK667" s="33"/>
      <c r="ML667" s="33"/>
      <c r="MM667" s="33"/>
      <c r="MN667" s="33"/>
      <c r="MO667" s="33"/>
      <c r="MP667" s="33"/>
      <c r="MQ667" s="33"/>
      <c r="MR667" s="33"/>
      <c r="MS667" s="33"/>
      <c r="MT667" s="33"/>
      <c r="MU667" s="33"/>
      <c r="MV667" s="33"/>
      <c r="MW667" s="33"/>
      <c r="MX667" s="33"/>
      <c r="MY667" s="33"/>
      <c r="MZ667" s="33"/>
      <c r="NA667" s="33"/>
      <c r="NB667" s="33"/>
      <c r="NC667" s="33"/>
      <c r="ND667" s="33"/>
      <c r="NE667" s="33"/>
      <c r="NF667" s="33"/>
      <c r="NG667" s="33"/>
      <c r="NH667" s="33"/>
      <c r="NI667" s="33"/>
      <c r="NJ667" s="33"/>
      <c r="NK667" s="33"/>
      <c r="NL667" s="33"/>
      <c r="NM667" s="33"/>
      <c r="NN667" s="33"/>
      <c r="NO667" s="33"/>
      <c r="NP667" s="33"/>
      <c r="NQ667" s="33"/>
      <c r="NR667" s="33"/>
      <c r="NS667" s="33"/>
      <c r="NT667" s="33"/>
      <c r="NU667" s="33"/>
      <c r="NV667" s="33"/>
      <c r="NW667" s="33"/>
      <c r="NX667" s="33"/>
      <c r="NY667" s="33"/>
      <c r="NZ667" s="33"/>
      <c r="OA667" s="33"/>
      <c r="OB667" s="33"/>
      <c r="OC667" s="33"/>
      <c r="OD667" s="33"/>
      <c r="OE667" s="33"/>
      <c r="OF667" s="33"/>
      <c r="OG667" s="33"/>
      <c r="OH667" s="33"/>
      <c r="OI667" s="33"/>
      <c r="OJ667" s="33"/>
      <c r="OK667" s="33"/>
      <c r="OL667" s="33"/>
      <c r="OM667" s="33"/>
      <c r="ON667" s="33"/>
      <c r="OO667" s="33"/>
      <c r="OP667" s="33"/>
      <c r="OQ667" s="33"/>
      <c r="OR667" s="33"/>
      <c r="OS667" s="33"/>
      <c r="OT667" s="33"/>
      <c r="OU667" s="33"/>
      <c r="OV667" s="33"/>
      <c r="OW667" s="33"/>
      <c r="OX667" s="33"/>
      <c r="OY667" s="33"/>
      <c r="OZ667" s="33"/>
      <c r="PA667" s="33"/>
      <c r="PB667" s="33"/>
      <c r="PC667" s="33"/>
      <c r="PD667" s="33"/>
      <c r="PE667" s="33"/>
      <c r="PF667" s="33"/>
      <c r="PG667" s="33"/>
      <c r="PH667" s="33"/>
      <c r="PI667" s="33"/>
      <c r="PJ667" s="33"/>
      <c r="PK667" s="33"/>
      <c r="PL667" s="33"/>
      <c r="PM667" s="33"/>
      <c r="PN667" s="33"/>
      <c r="PO667" s="33"/>
      <c r="PP667" s="33"/>
      <c r="PQ667" s="33"/>
      <c r="PR667" s="33"/>
      <c r="PS667" s="33"/>
      <c r="PT667" s="33"/>
      <c r="PU667" s="33"/>
      <c r="PV667" s="33"/>
      <c r="PW667" s="33"/>
      <c r="PX667" s="33"/>
      <c r="PY667" s="33"/>
      <c r="PZ667" s="33"/>
      <c r="QA667" s="33"/>
      <c r="QB667" s="33"/>
      <c r="QC667" s="33"/>
      <c r="QD667" s="33"/>
      <c r="QE667" s="33"/>
      <c r="QF667" s="33"/>
      <c r="QG667" s="33"/>
      <c r="QH667" s="33"/>
      <c r="QI667" s="33"/>
      <c r="QJ667" s="33"/>
      <c r="QK667" s="33"/>
      <c r="QL667" s="33"/>
      <c r="QM667" s="33"/>
      <c r="QN667" s="33"/>
      <c r="QO667" s="33"/>
      <c r="QP667" s="33"/>
      <c r="QQ667" s="33"/>
      <c r="QR667" s="33"/>
      <c r="QS667" s="33"/>
      <c r="QT667" s="33"/>
      <c r="QU667" s="33"/>
      <c r="QV667" s="33"/>
      <c r="QW667" s="33"/>
      <c r="QX667" s="33"/>
      <c r="QY667" s="33"/>
      <c r="QZ667" s="33"/>
      <c r="RA667" s="33"/>
      <c r="RB667" s="33"/>
      <c r="RC667" s="33"/>
      <c r="RD667" s="33"/>
      <c r="RE667" s="33"/>
      <c r="RF667" s="33"/>
      <c r="RG667" s="33"/>
      <c r="RH667" s="33"/>
      <c r="RI667" s="33"/>
      <c r="RJ667" s="33"/>
      <c r="RK667" s="33"/>
      <c r="RL667" s="33"/>
      <c r="RM667" s="33"/>
      <c r="RN667" s="33"/>
      <c r="RO667" s="33"/>
      <c r="RP667" s="33"/>
      <c r="RQ667" s="33"/>
      <c r="RR667" s="33"/>
      <c r="RS667" s="33"/>
      <c r="RT667" s="33"/>
      <c r="RU667" s="33"/>
      <c r="RV667" s="33"/>
      <c r="RW667" s="33"/>
      <c r="RX667" s="33"/>
      <c r="RY667" s="33"/>
      <c r="RZ667" s="33"/>
      <c r="SA667" s="33"/>
      <c r="SB667" s="33"/>
      <c r="SC667" s="33"/>
      <c r="SD667" s="33"/>
      <c r="SE667" s="33"/>
      <c r="SF667" s="33"/>
      <c r="SG667" s="33"/>
      <c r="SH667" s="33"/>
      <c r="SI667" s="33"/>
      <c r="SJ667" s="33"/>
      <c r="SK667" s="33"/>
      <c r="SL667" s="33"/>
      <c r="SM667" s="33"/>
      <c r="SN667" s="33"/>
      <c r="SO667" s="33"/>
      <c r="SP667" s="33"/>
      <c r="SQ667" s="33"/>
      <c r="SR667" s="33"/>
      <c r="SS667" s="33"/>
      <c r="ST667" s="33"/>
      <c r="SU667" s="33"/>
      <c r="SV667" s="33"/>
      <c r="SW667" s="33"/>
      <c r="SX667" s="33"/>
      <c r="SY667" s="33"/>
      <c r="SZ667" s="33"/>
      <c r="TA667" s="33"/>
      <c r="TB667" s="33"/>
      <c r="TC667" s="33"/>
      <c r="TD667" s="33"/>
      <c r="TE667" s="33"/>
      <c r="TF667" s="33"/>
      <c r="TG667" s="33"/>
      <c r="TH667" s="33"/>
      <c r="TI667" s="33"/>
      <c r="TJ667" s="33"/>
      <c r="TK667" s="33"/>
      <c r="TL667" s="33"/>
      <c r="TM667" s="33"/>
      <c r="TN667" s="33"/>
      <c r="TO667" s="33"/>
      <c r="TP667" s="33"/>
      <c r="TQ667" s="33"/>
      <c r="TR667" s="33"/>
      <c r="TS667" s="33"/>
      <c r="TT667" s="33"/>
      <c r="TU667" s="33"/>
      <c r="TV667" s="33"/>
      <c r="TW667" s="33"/>
      <c r="TX667" s="33"/>
      <c r="TY667" s="33"/>
      <c r="TZ667" s="33"/>
      <c r="UA667" s="33"/>
      <c r="UB667" s="33"/>
      <c r="UC667" s="33"/>
      <c r="UD667" s="33"/>
      <c r="UE667" s="33"/>
      <c r="UF667" s="33"/>
      <c r="UG667" s="33"/>
      <c r="UH667" s="33"/>
      <c r="UI667" s="33"/>
      <c r="UJ667" s="33"/>
      <c r="UK667" s="33"/>
      <c r="UL667" s="33"/>
    </row>
    <row r="668" spans="1:558" s="13" customFormat="1" x14ac:dyDescent="0.25">
      <c r="A668" s="54">
        <v>662</v>
      </c>
      <c r="B668" s="24" t="s">
        <v>547</v>
      </c>
      <c r="C668" s="54" t="s">
        <v>912</v>
      </c>
      <c r="D668" s="80" t="s">
        <v>546</v>
      </c>
      <c r="E668" s="80" t="s">
        <v>107</v>
      </c>
      <c r="F668" s="86" t="s">
        <v>921</v>
      </c>
      <c r="G668" s="35">
        <v>25000</v>
      </c>
      <c r="H668" s="100">
        <v>0</v>
      </c>
      <c r="I668" s="25">
        <v>25</v>
      </c>
      <c r="J668" s="97">
        <v>717.5</v>
      </c>
      <c r="K668" s="63">
        <f t="shared" si="82"/>
        <v>1774.9999999999998</v>
      </c>
      <c r="L668" s="36">
        <f t="shared" si="83"/>
        <v>275</v>
      </c>
      <c r="M668" s="73">
        <v>760</v>
      </c>
      <c r="N668" s="35">
        <f t="shared" si="84"/>
        <v>1772.5000000000002</v>
      </c>
      <c r="O668" s="35"/>
      <c r="P668" s="35">
        <f t="shared" si="85"/>
        <v>1477.5</v>
      </c>
      <c r="Q668" s="25">
        <f t="shared" si="86"/>
        <v>1502.5</v>
      </c>
      <c r="R668" s="35">
        <f t="shared" si="87"/>
        <v>3822.5</v>
      </c>
      <c r="S668" s="35">
        <f t="shared" si="81"/>
        <v>23497.5</v>
      </c>
      <c r="T668" s="37" t="s">
        <v>44</v>
      </c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  <c r="LD668" s="33"/>
      <c r="LE668" s="33"/>
      <c r="LF668" s="33"/>
      <c r="LG668" s="33"/>
      <c r="LH668" s="33"/>
      <c r="LI668" s="33"/>
      <c r="LJ668" s="33"/>
      <c r="LK668" s="33"/>
      <c r="LL668" s="33"/>
      <c r="LM668" s="33"/>
      <c r="LN668" s="33"/>
      <c r="LO668" s="33"/>
      <c r="LP668" s="33"/>
      <c r="LQ668" s="33"/>
      <c r="LR668" s="33"/>
      <c r="LS668" s="33"/>
      <c r="LT668" s="33"/>
      <c r="LU668" s="33"/>
      <c r="LV668" s="33"/>
      <c r="LW668" s="33"/>
      <c r="LX668" s="33"/>
      <c r="LY668" s="33"/>
      <c r="LZ668" s="33"/>
      <c r="MA668" s="33"/>
      <c r="MB668" s="33"/>
      <c r="MC668" s="33"/>
      <c r="MD668" s="33"/>
      <c r="ME668" s="33"/>
      <c r="MF668" s="33"/>
      <c r="MG668" s="33"/>
      <c r="MH668" s="33"/>
      <c r="MI668" s="33"/>
      <c r="MJ668" s="33"/>
      <c r="MK668" s="33"/>
      <c r="ML668" s="33"/>
      <c r="MM668" s="33"/>
      <c r="MN668" s="33"/>
      <c r="MO668" s="33"/>
      <c r="MP668" s="33"/>
      <c r="MQ668" s="33"/>
      <c r="MR668" s="33"/>
      <c r="MS668" s="33"/>
      <c r="MT668" s="33"/>
      <c r="MU668" s="33"/>
      <c r="MV668" s="33"/>
      <c r="MW668" s="33"/>
      <c r="MX668" s="33"/>
      <c r="MY668" s="33"/>
      <c r="MZ668" s="33"/>
      <c r="NA668" s="33"/>
      <c r="NB668" s="33"/>
      <c r="NC668" s="33"/>
      <c r="ND668" s="33"/>
      <c r="NE668" s="33"/>
      <c r="NF668" s="33"/>
      <c r="NG668" s="33"/>
      <c r="NH668" s="33"/>
      <c r="NI668" s="33"/>
      <c r="NJ668" s="33"/>
      <c r="NK668" s="33"/>
      <c r="NL668" s="33"/>
      <c r="NM668" s="33"/>
      <c r="NN668" s="33"/>
      <c r="NO668" s="33"/>
      <c r="NP668" s="33"/>
      <c r="NQ668" s="33"/>
      <c r="NR668" s="33"/>
      <c r="NS668" s="33"/>
      <c r="NT668" s="33"/>
      <c r="NU668" s="33"/>
      <c r="NV668" s="33"/>
      <c r="NW668" s="33"/>
      <c r="NX668" s="33"/>
      <c r="NY668" s="33"/>
      <c r="NZ668" s="33"/>
      <c r="OA668" s="33"/>
      <c r="OB668" s="33"/>
      <c r="OC668" s="33"/>
      <c r="OD668" s="33"/>
      <c r="OE668" s="33"/>
      <c r="OF668" s="33"/>
      <c r="OG668" s="33"/>
      <c r="OH668" s="33"/>
      <c r="OI668" s="33"/>
      <c r="OJ668" s="33"/>
      <c r="OK668" s="33"/>
      <c r="OL668" s="33"/>
      <c r="OM668" s="33"/>
      <c r="ON668" s="33"/>
      <c r="OO668" s="33"/>
      <c r="OP668" s="33"/>
      <c r="OQ668" s="33"/>
      <c r="OR668" s="33"/>
      <c r="OS668" s="33"/>
      <c r="OT668" s="33"/>
      <c r="OU668" s="33"/>
      <c r="OV668" s="33"/>
      <c r="OW668" s="33"/>
      <c r="OX668" s="33"/>
      <c r="OY668" s="33"/>
      <c r="OZ668" s="33"/>
      <c r="PA668" s="33"/>
      <c r="PB668" s="33"/>
      <c r="PC668" s="33"/>
      <c r="PD668" s="33"/>
      <c r="PE668" s="33"/>
      <c r="PF668" s="33"/>
      <c r="PG668" s="33"/>
      <c r="PH668" s="33"/>
      <c r="PI668" s="33"/>
      <c r="PJ668" s="33"/>
      <c r="PK668" s="33"/>
      <c r="PL668" s="33"/>
      <c r="PM668" s="33"/>
      <c r="PN668" s="33"/>
      <c r="PO668" s="33"/>
      <c r="PP668" s="33"/>
      <c r="PQ668" s="33"/>
      <c r="PR668" s="33"/>
      <c r="PS668" s="33"/>
      <c r="PT668" s="33"/>
      <c r="PU668" s="33"/>
      <c r="PV668" s="33"/>
      <c r="PW668" s="33"/>
      <c r="PX668" s="33"/>
      <c r="PY668" s="33"/>
      <c r="PZ668" s="33"/>
      <c r="QA668" s="33"/>
      <c r="QB668" s="33"/>
      <c r="QC668" s="33"/>
      <c r="QD668" s="33"/>
      <c r="QE668" s="33"/>
      <c r="QF668" s="33"/>
      <c r="QG668" s="33"/>
      <c r="QH668" s="33"/>
      <c r="QI668" s="33"/>
      <c r="QJ668" s="33"/>
      <c r="QK668" s="33"/>
      <c r="QL668" s="33"/>
      <c r="QM668" s="33"/>
      <c r="QN668" s="33"/>
      <c r="QO668" s="33"/>
      <c r="QP668" s="33"/>
      <c r="QQ668" s="33"/>
      <c r="QR668" s="33"/>
      <c r="QS668" s="33"/>
      <c r="QT668" s="33"/>
      <c r="QU668" s="33"/>
      <c r="QV668" s="33"/>
      <c r="QW668" s="33"/>
      <c r="QX668" s="33"/>
      <c r="QY668" s="33"/>
      <c r="QZ668" s="33"/>
      <c r="RA668" s="33"/>
      <c r="RB668" s="33"/>
      <c r="RC668" s="33"/>
      <c r="RD668" s="33"/>
      <c r="RE668" s="33"/>
      <c r="RF668" s="33"/>
      <c r="RG668" s="33"/>
      <c r="RH668" s="33"/>
      <c r="RI668" s="33"/>
      <c r="RJ668" s="33"/>
      <c r="RK668" s="33"/>
      <c r="RL668" s="33"/>
      <c r="RM668" s="33"/>
      <c r="RN668" s="33"/>
      <c r="RO668" s="33"/>
      <c r="RP668" s="33"/>
      <c r="RQ668" s="33"/>
      <c r="RR668" s="33"/>
      <c r="RS668" s="33"/>
      <c r="RT668" s="33"/>
      <c r="RU668" s="33"/>
      <c r="RV668" s="33"/>
      <c r="RW668" s="33"/>
      <c r="RX668" s="33"/>
      <c r="RY668" s="33"/>
      <c r="RZ668" s="33"/>
      <c r="SA668" s="33"/>
      <c r="SB668" s="33"/>
      <c r="SC668" s="33"/>
      <c r="SD668" s="33"/>
      <c r="SE668" s="33"/>
      <c r="SF668" s="33"/>
      <c r="SG668" s="33"/>
      <c r="SH668" s="33"/>
      <c r="SI668" s="33"/>
      <c r="SJ668" s="33"/>
      <c r="SK668" s="33"/>
      <c r="SL668" s="33"/>
      <c r="SM668" s="33"/>
      <c r="SN668" s="33"/>
      <c r="SO668" s="33"/>
      <c r="SP668" s="33"/>
      <c r="SQ668" s="33"/>
      <c r="SR668" s="33"/>
      <c r="SS668" s="33"/>
      <c r="ST668" s="33"/>
      <c r="SU668" s="33"/>
      <c r="SV668" s="33"/>
      <c r="SW668" s="33"/>
      <c r="SX668" s="33"/>
      <c r="SY668" s="33"/>
      <c r="SZ668" s="33"/>
      <c r="TA668" s="33"/>
      <c r="TB668" s="33"/>
      <c r="TC668" s="33"/>
      <c r="TD668" s="33"/>
      <c r="TE668" s="33"/>
      <c r="TF668" s="33"/>
      <c r="TG668" s="33"/>
      <c r="TH668" s="33"/>
      <c r="TI668" s="33"/>
      <c r="TJ668" s="33"/>
      <c r="TK668" s="33"/>
      <c r="TL668" s="33"/>
      <c r="TM668" s="33"/>
      <c r="TN668" s="33"/>
      <c r="TO668" s="33"/>
      <c r="TP668" s="33"/>
      <c r="TQ668" s="33"/>
      <c r="TR668" s="33"/>
      <c r="TS668" s="33"/>
      <c r="TT668" s="33"/>
      <c r="TU668" s="33"/>
      <c r="TV668" s="33"/>
      <c r="TW668" s="33"/>
      <c r="TX668" s="33"/>
      <c r="TY668" s="33"/>
      <c r="TZ668" s="33"/>
      <c r="UA668" s="33"/>
      <c r="UB668" s="33"/>
      <c r="UC668" s="33"/>
      <c r="UD668" s="33"/>
      <c r="UE668" s="33"/>
      <c r="UF668" s="33"/>
      <c r="UG668" s="33"/>
      <c r="UH668" s="33"/>
      <c r="UI668" s="33"/>
      <c r="UJ668" s="33"/>
      <c r="UK668" s="33"/>
      <c r="UL668" s="33"/>
    </row>
    <row r="669" spans="1:558" s="13" customFormat="1" x14ac:dyDescent="0.25">
      <c r="A669" s="54">
        <v>663</v>
      </c>
      <c r="B669" s="24" t="s">
        <v>550</v>
      </c>
      <c r="C669" s="54" t="s">
        <v>913</v>
      </c>
      <c r="D669" s="80" t="s">
        <v>546</v>
      </c>
      <c r="E669" s="80" t="s">
        <v>70</v>
      </c>
      <c r="F669" s="86" t="s">
        <v>916</v>
      </c>
      <c r="G669" s="35">
        <v>18000</v>
      </c>
      <c r="H669" s="100">
        <v>0</v>
      </c>
      <c r="I669" s="25">
        <v>25</v>
      </c>
      <c r="J669" s="97">
        <v>516.6</v>
      </c>
      <c r="K669" s="63">
        <f t="shared" si="82"/>
        <v>1277.9999999999998</v>
      </c>
      <c r="L669" s="36">
        <f t="shared" si="83"/>
        <v>198.00000000000003</v>
      </c>
      <c r="M669" s="73">
        <v>547.20000000000005</v>
      </c>
      <c r="N669" s="35">
        <f t="shared" si="84"/>
        <v>1276.2</v>
      </c>
      <c r="O669" s="35"/>
      <c r="P669" s="35">
        <f t="shared" si="85"/>
        <v>1063.8000000000002</v>
      </c>
      <c r="Q669" s="25">
        <f t="shared" si="86"/>
        <v>1088.8000000000002</v>
      </c>
      <c r="R669" s="35">
        <f t="shared" si="87"/>
        <v>2752.2</v>
      </c>
      <c r="S669" s="35">
        <f t="shared" si="81"/>
        <v>16911.2</v>
      </c>
      <c r="T669" s="37" t="s">
        <v>44</v>
      </c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  <c r="LD669" s="33"/>
      <c r="LE669" s="33"/>
      <c r="LF669" s="33"/>
      <c r="LG669" s="33"/>
      <c r="LH669" s="33"/>
      <c r="LI669" s="33"/>
      <c r="LJ669" s="33"/>
      <c r="LK669" s="33"/>
      <c r="LL669" s="33"/>
      <c r="LM669" s="33"/>
      <c r="LN669" s="33"/>
      <c r="LO669" s="33"/>
      <c r="LP669" s="33"/>
      <c r="LQ669" s="33"/>
      <c r="LR669" s="33"/>
      <c r="LS669" s="33"/>
      <c r="LT669" s="33"/>
      <c r="LU669" s="33"/>
      <c r="LV669" s="33"/>
      <c r="LW669" s="33"/>
      <c r="LX669" s="33"/>
      <c r="LY669" s="33"/>
      <c r="LZ669" s="33"/>
      <c r="MA669" s="33"/>
      <c r="MB669" s="33"/>
      <c r="MC669" s="33"/>
      <c r="MD669" s="33"/>
      <c r="ME669" s="33"/>
      <c r="MF669" s="33"/>
      <c r="MG669" s="33"/>
      <c r="MH669" s="33"/>
      <c r="MI669" s="33"/>
      <c r="MJ669" s="33"/>
      <c r="MK669" s="33"/>
      <c r="ML669" s="33"/>
      <c r="MM669" s="33"/>
      <c r="MN669" s="33"/>
      <c r="MO669" s="33"/>
      <c r="MP669" s="33"/>
      <c r="MQ669" s="33"/>
      <c r="MR669" s="33"/>
      <c r="MS669" s="33"/>
      <c r="MT669" s="33"/>
      <c r="MU669" s="33"/>
      <c r="MV669" s="33"/>
      <c r="MW669" s="33"/>
      <c r="MX669" s="33"/>
      <c r="MY669" s="33"/>
      <c r="MZ669" s="33"/>
      <c r="NA669" s="33"/>
      <c r="NB669" s="33"/>
      <c r="NC669" s="33"/>
      <c r="ND669" s="33"/>
      <c r="NE669" s="33"/>
      <c r="NF669" s="33"/>
      <c r="NG669" s="33"/>
      <c r="NH669" s="33"/>
      <c r="NI669" s="33"/>
      <c r="NJ669" s="33"/>
      <c r="NK669" s="33"/>
      <c r="NL669" s="33"/>
      <c r="NM669" s="33"/>
      <c r="NN669" s="33"/>
      <c r="NO669" s="33"/>
      <c r="NP669" s="33"/>
      <c r="NQ669" s="33"/>
      <c r="NR669" s="33"/>
      <c r="NS669" s="33"/>
      <c r="NT669" s="33"/>
      <c r="NU669" s="33"/>
      <c r="NV669" s="33"/>
      <c r="NW669" s="33"/>
      <c r="NX669" s="33"/>
      <c r="NY669" s="33"/>
      <c r="NZ669" s="33"/>
      <c r="OA669" s="33"/>
      <c r="OB669" s="33"/>
      <c r="OC669" s="33"/>
      <c r="OD669" s="33"/>
      <c r="OE669" s="33"/>
      <c r="OF669" s="33"/>
      <c r="OG669" s="33"/>
      <c r="OH669" s="33"/>
      <c r="OI669" s="33"/>
      <c r="OJ669" s="33"/>
      <c r="OK669" s="33"/>
      <c r="OL669" s="33"/>
      <c r="OM669" s="33"/>
      <c r="ON669" s="33"/>
      <c r="OO669" s="33"/>
      <c r="OP669" s="33"/>
      <c r="OQ669" s="33"/>
      <c r="OR669" s="33"/>
      <c r="OS669" s="33"/>
      <c r="OT669" s="33"/>
      <c r="OU669" s="33"/>
      <c r="OV669" s="33"/>
      <c r="OW669" s="33"/>
      <c r="OX669" s="33"/>
      <c r="OY669" s="33"/>
      <c r="OZ669" s="33"/>
      <c r="PA669" s="33"/>
      <c r="PB669" s="33"/>
      <c r="PC669" s="33"/>
      <c r="PD669" s="33"/>
      <c r="PE669" s="33"/>
      <c r="PF669" s="33"/>
      <c r="PG669" s="33"/>
      <c r="PH669" s="33"/>
      <c r="PI669" s="33"/>
      <c r="PJ669" s="33"/>
      <c r="PK669" s="33"/>
      <c r="PL669" s="33"/>
      <c r="PM669" s="33"/>
      <c r="PN669" s="33"/>
      <c r="PO669" s="33"/>
      <c r="PP669" s="33"/>
      <c r="PQ669" s="33"/>
      <c r="PR669" s="33"/>
      <c r="PS669" s="33"/>
      <c r="PT669" s="33"/>
      <c r="PU669" s="33"/>
      <c r="PV669" s="33"/>
      <c r="PW669" s="33"/>
      <c r="PX669" s="33"/>
      <c r="PY669" s="33"/>
      <c r="PZ669" s="33"/>
      <c r="QA669" s="33"/>
      <c r="QB669" s="33"/>
      <c r="QC669" s="33"/>
      <c r="QD669" s="33"/>
      <c r="QE669" s="33"/>
      <c r="QF669" s="33"/>
      <c r="QG669" s="33"/>
      <c r="QH669" s="33"/>
      <c r="QI669" s="33"/>
      <c r="QJ669" s="33"/>
      <c r="QK669" s="33"/>
      <c r="QL669" s="33"/>
      <c r="QM669" s="33"/>
      <c r="QN669" s="33"/>
      <c r="QO669" s="33"/>
      <c r="QP669" s="33"/>
      <c r="QQ669" s="33"/>
      <c r="QR669" s="33"/>
      <c r="QS669" s="33"/>
      <c r="QT669" s="33"/>
      <c r="QU669" s="33"/>
      <c r="QV669" s="33"/>
      <c r="QW669" s="33"/>
      <c r="QX669" s="33"/>
      <c r="QY669" s="33"/>
      <c r="QZ669" s="33"/>
      <c r="RA669" s="33"/>
      <c r="RB669" s="33"/>
      <c r="RC669" s="33"/>
      <c r="RD669" s="33"/>
      <c r="RE669" s="33"/>
      <c r="RF669" s="33"/>
      <c r="RG669" s="33"/>
      <c r="RH669" s="33"/>
      <c r="RI669" s="33"/>
      <c r="RJ669" s="33"/>
      <c r="RK669" s="33"/>
      <c r="RL669" s="33"/>
      <c r="RM669" s="33"/>
      <c r="RN669" s="33"/>
      <c r="RO669" s="33"/>
      <c r="RP669" s="33"/>
      <c r="RQ669" s="33"/>
      <c r="RR669" s="33"/>
      <c r="RS669" s="33"/>
      <c r="RT669" s="33"/>
      <c r="RU669" s="33"/>
      <c r="RV669" s="33"/>
      <c r="RW669" s="33"/>
      <c r="RX669" s="33"/>
      <c r="RY669" s="33"/>
      <c r="RZ669" s="33"/>
      <c r="SA669" s="33"/>
      <c r="SB669" s="33"/>
      <c r="SC669" s="33"/>
      <c r="SD669" s="33"/>
      <c r="SE669" s="33"/>
      <c r="SF669" s="33"/>
      <c r="SG669" s="33"/>
      <c r="SH669" s="33"/>
      <c r="SI669" s="33"/>
      <c r="SJ669" s="33"/>
      <c r="SK669" s="33"/>
      <c r="SL669" s="33"/>
      <c r="SM669" s="33"/>
      <c r="SN669" s="33"/>
      <c r="SO669" s="33"/>
      <c r="SP669" s="33"/>
      <c r="SQ669" s="33"/>
      <c r="SR669" s="33"/>
      <c r="SS669" s="33"/>
      <c r="ST669" s="33"/>
      <c r="SU669" s="33"/>
      <c r="SV669" s="33"/>
      <c r="SW669" s="33"/>
      <c r="SX669" s="33"/>
      <c r="SY669" s="33"/>
      <c r="SZ669" s="33"/>
      <c r="TA669" s="33"/>
      <c r="TB669" s="33"/>
      <c r="TC669" s="33"/>
      <c r="TD669" s="33"/>
      <c r="TE669" s="33"/>
      <c r="TF669" s="33"/>
      <c r="TG669" s="33"/>
      <c r="TH669" s="33"/>
      <c r="TI669" s="33"/>
      <c r="TJ669" s="33"/>
      <c r="TK669" s="33"/>
      <c r="TL669" s="33"/>
      <c r="TM669" s="33"/>
      <c r="TN669" s="33"/>
      <c r="TO669" s="33"/>
      <c r="TP669" s="33"/>
      <c r="TQ669" s="33"/>
      <c r="TR669" s="33"/>
      <c r="TS669" s="33"/>
      <c r="TT669" s="33"/>
      <c r="TU669" s="33"/>
      <c r="TV669" s="33"/>
      <c r="TW669" s="33"/>
      <c r="TX669" s="33"/>
      <c r="TY669" s="33"/>
      <c r="TZ669" s="33"/>
      <c r="UA669" s="33"/>
      <c r="UB669" s="33"/>
      <c r="UC669" s="33"/>
      <c r="UD669" s="33"/>
      <c r="UE669" s="33"/>
      <c r="UF669" s="33"/>
      <c r="UG669" s="33"/>
      <c r="UH669" s="33"/>
      <c r="UI669" s="33"/>
      <c r="UJ669" s="33"/>
      <c r="UK669" s="33"/>
      <c r="UL669" s="33"/>
    </row>
    <row r="670" spans="1:558" s="13" customFormat="1" x14ac:dyDescent="0.25">
      <c r="A670" s="54">
        <v>664</v>
      </c>
      <c r="B670" s="24" t="s">
        <v>931</v>
      </c>
      <c r="C670" s="54" t="s">
        <v>912</v>
      </c>
      <c r="D670" s="80" t="s">
        <v>546</v>
      </c>
      <c r="E670" s="80" t="s">
        <v>194</v>
      </c>
      <c r="F670" s="86" t="s">
        <v>916</v>
      </c>
      <c r="G670" s="35">
        <v>16000</v>
      </c>
      <c r="H670" s="87">
        <v>0</v>
      </c>
      <c r="I670" s="25">
        <v>25</v>
      </c>
      <c r="J670" s="97">
        <v>459.2</v>
      </c>
      <c r="K670" s="63">
        <f t="shared" si="82"/>
        <v>1136</v>
      </c>
      <c r="L670" s="36">
        <f t="shared" si="83"/>
        <v>176.00000000000003</v>
      </c>
      <c r="M670" s="73">
        <v>486.4</v>
      </c>
      <c r="N670" s="35">
        <f t="shared" si="84"/>
        <v>1134.4000000000001</v>
      </c>
      <c r="O670" s="35"/>
      <c r="P670" s="35">
        <f t="shared" si="85"/>
        <v>945.59999999999991</v>
      </c>
      <c r="Q670" s="25">
        <f t="shared" si="86"/>
        <v>970.59999999999991</v>
      </c>
      <c r="R670" s="35">
        <f t="shared" si="87"/>
        <v>2446.4</v>
      </c>
      <c r="S670" s="35">
        <f t="shared" si="81"/>
        <v>15029.4</v>
      </c>
      <c r="T670" s="37" t="s">
        <v>44</v>
      </c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  <c r="LD670" s="33"/>
      <c r="LE670" s="33"/>
      <c r="LF670" s="33"/>
      <c r="LG670" s="33"/>
      <c r="LH670" s="33"/>
      <c r="LI670" s="33"/>
      <c r="LJ670" s="33"/>
      <c r="LK670" s="33"/>
      <c r="LL670" s="33"/>
      <c r="LM670" s="33"/>
      <c r="LN670" s="33"/>
      <c r="LO670" s="33"/>
      <c r="LP670" s="33"/>
      <c r="LQ670" s="33"/>
      <c r="LR670" s="33"/>
      <c r="LS670" s="33"/>
      <c r="LT670" s="33"/>
      <c r="LU670" s="33"/>
      <c r="LV670" s="33"/>
      <c r="LW670" s="33"/>
      <c r="LX670" s="33"/>
      <c r="LY670" s="33"/>
      <c r="LZ670" s="33"/>
      <c r="MA670" s="33"/>
      <c r="MB670" s="33"/>
      <c r="MC670" s="33"/>
      <c r="MD670" s="33"/>
      <c r="ME670" s="33"/>
      <c r="MF670" s="33"/>
      <c r="MG670" s="33"/>
      <c r="MH670" s="33"/>
      <c r="MI670" s="33"/>
      <c r="MJ670" s="33"/>
      <c r="MK670" s="33"/>
      <c r="ML670" s="33"/>
      <c r="MM670" s="33"/>
      <c r="MN670" s="33"/>
      <c r="MO670" s="33"/>
      <c r="MP670" s="33"/>
      <c r="MQ670" s="33"/>
      <c r="MR670" s="33"/>
      <c r="MS670" s="33"/>
      <c r="MT670" s="33"/>
      <c r="MU670" s="33"/>
      <c r="MV670" s="33"/>
      <c r="MW670" s="33"/>
      <c r="MX670" s="33"/>
      <c r="MY670" s="33"/>
      <c r="MZ670" s="33"/>
      <c r="NA670" s="33"/>
      <c r="NB670" s="33"/>
      <c r="NC670" s="33"/>
      <c r="ND670" s="33"/>
      <c r="NE670" s="33"/>
      <c r="NF670" s="33"/>
      <c r="NG670" s="33"/>
      <c r="NH670" s="33"/>
      <c r="NI670" s="33"/>
      <c r="NJ670" s="33"/>
      <c r="NK670" s="33"/>
      <c r="NL670" s="33"/>
      <c r="NM670" s="33"/>
      <c r="NN670" s="33"/>
      <c r="NO670" s="33"/>
      <c r="NP670" s="33"/>
      <c r="NQ670" s="33"/>
      <c r="NR670" s="33"/>
      <c r="NS670" s="33"/>
      <c r="NT670" s="33"/>
      <c r="NU670" s="33"/>
      <c r="NV670" s="33"/>
      <c r="NW670" s="33"/>
      <c r="NX670" s="33"/>
      <c r="NY670" s="33"/>
      <c r="NZ670" s="33"/>
      <c r="OA670" s="33"/>
      <c r="OB670" s="33"/>
      <c r="OC670" s="33"/>
      <c r="OD670" s="33"/>
      <c r="OE670" s="33"/>
      <c r="OF670" s="33"/>
      <c r="OG670" s="33"/>
      <c r="OH670" s="33"/>
      <c r="OI670" s="33"/>
      <c r="OJ670" s="33"/>
      <c r="OK670" s="33"/>
      <c r="OL670" s="33"/>
      <c r="OM670" s="33"/>
      <c r="ON670" s="33"/>
      <c r="OO670" s="33"/>
      <c r="OP670" s="33"/>
      <c r="OQ670" s="33"/>
      <c r="OR670" s="33"/>
      <c r="OS670" s="33"/>
      <c r="OT670" s="33"/>
      <c r="OU670" s="33"/>
      <c r="OV670" s="33"/>
      <c r="OW670" s="33"/>
      <c r="OX670" s="33"/>
      <c r="OY670" s="33"/>
      <c r="OZ670" s="33"/>
      <c r="PA670" s="33"/>
      <c r="PB670" s="33"/>
      <c r="PC670" s="33"/>
      <c r="PD670" s="33"/>
      <c r="PE670" s="33"/>
      <c r="PF670" s="33"/>
      <c r="PG670" s="33"/>
      <c r="PH670" s="33"/>
      <c r="PI670" s="33"/>
      <c r="PJ670" s="33"/>
      <c r="PK670" s="33"/>
      <c r="PL670" s="33"/>
      <c r="PM670" s="33"/>
      <c r="PN670" s="33"/>
      <c r="PO670" s="33"/>
      <c r="PP670" s="33"/>
      <c r="PQ670" s="33"/>
      <c r="PR670" s="33"/>
      <c r="PS670" s="33"/>
      <c r="PT670" s="33"/>
      <c r="PU670" s="33"/>
      <c r="PV670" s="33"/>
      <c r="PW670" s="33"/>
      <c r="PX670" s="33"/>
      <c r="PY670" s="33"/>
      <c r="PZ670" s="33"/>
      <c r="QA670" s="33"/>
      <c r="QB670" s="33"/>
      <c r="QC670" s="33"/>
      <c r="QD670" s="33"/>
      <c r="QE670" s="33"/>
      <c r="QF670" s="33"/>
      <c r="QG670" s="33"/>
      <c r="QH670" s="33"/>
      <c r="QI670" s="33"/>
      <c r="QJ670" s="33"/>
      <c r="QK670" s="33"/>
      <c r="QL670" s="33"/>
      <c r="QM670" s="33"/>
      <c r="QN670" s="33"/>
      <c r="QO670" s="33"/>
      <c r="QP670" s="33"/>
      <c r="QQ670" s="33"/>
      <c r="QR670" s="33"/>
      <c r="QS670" s="33"/>
      <c r="QT670" s="33"/>
      <c r="QU670" s="33"/>
      <c r="QV670" s="33"/>
      <c r="QW670" s="33"/>
      <c r="QX670" s="33"/>
      <c r="QY670" s="33"/>
      <c r="QZ670" s="33"/>
      <c r="RA670" s="33"/>
      <c r="RB670" s="33"/>
      <c r="RC670" s="33"/>
      <c r="RD670" s="33"/>
      <c r="RE670" s="33"/>
      <c r="RF670" s="33"/>
      <c r="RG670" s="33"/>
      <c r="RH670" s="33"/>
      <c r="RI670" s="33"/>
      <c r="RJ670" s="33"/>
      <c r="RK670" s="33"/>
      <c r="RL670" s="33"/>
      <c r="RM670" s="33"/>
      <c r="RN670" s="33"/>
      <c r="RO670" s="33"/>
      <c r="RP670" s="33"/>
      <c r="RQ670" s="33"/>
      <c r="RR670" s="33"/>
      <c r="RS670" s="33"/>
      <c r="RT670" s="33"/>
      <c r="RU670" s="33"/>
      <c r="RV670" s="33"/>
      <c r="RW670" s="33"/>
      <c r="RX670" s="33"/>
      <c r="RY670" s="33"/>
      <c r="RZ670" s="33"/>
      <c r="SA670" s="33"/>
      <c r="SB670" s="33"/>
      <c r="SC670" s="33"/>
      <c r="SD670" s="33"/>
      <c r="SE670" s="33"/>
      <c r="SF670" s="33"/>
      <c r="SG670" s="33"/>
      <c r="SH670" s="33"/>
      <c r="SI670" s="33"/>
      <c r="SJ670" s="33"/>
      <c r="SK670" s="33"/>
      <c r="SL670" s="33"/>
      <c r="SM670" s="33"/>
      <c r="SN670" s="33"/>
      <c r="SO670" s="33"/>
      <c r="SP670" s="33"/>
      <c r="SQ670" s="33"/>
      <c r="SR670" s="33"/>
      <c r="SS670" s="33"/>
      <c r="ST670" s="33"/>
      <c r="SU670" s="33"/>
      <c r="SV670" s="33"/>
      <c r="SW670" s="33"/>
      <c r="SX670" s="33"/>
      <c r="SY670" s="33"/>
      <c r="SZ670" s="33"/>
      <c r="TA670" s="33"/>
      <c r="TB670" s="33"/>
      <c r="TC670" s="33"/>
      <c r="TD670" s="33"/>
      <c r="TE670" s="33"/>
      <c r="TF670" s="33"/>
      <c r="TG670" s="33"/>
      <c r="TH670" s="33"/>
      <c r="TI670" s="33"/>
      <c r="TJ670" s="33"/>
      <c r="TK670" s="33"/>
      <c r="TL670" s="33"/>
      <c r="TM670" s="33"/>
      <c r="TN670" s="33"/>
      <c r="TO670" s="33"/>
      <c r="TP670" s="33"/>
      <c r="TQ670" s="33"/>
      <c r="TR670" s="33"/>
      <c r="TS670" s="33"/>
      <c r="TT670" s="33"/>
      <c r="TU670" s="33"/>
      <c r="TV670" s="33"/>
      <c r="TW670" s="33"/>
      <c r="TX670" s="33"/>
      <c r="TY670" s="33"/>
      <c r="TZ670" s="33"/>
      <c r="UA670" s="33"/>
      <c r="UB670" s="33"/>
      <c r="UC670" s="33"/>
      <c r="UD670" s="33"/>
      <c r="UE670" s="33"/>
      <c r="UF670" s="33"/>
      <c r="UG670" s="33"/>
      <c r="UH670" s="33"/>
      <c r="UI670" s="33"/>
      <c r="UJ670" s="33"/>
      <c r="UK670" s="33"/>
      <c r="UL670" s="33"/>
    </row>
    <row r="671" spans="1:558" s="13" customFormat="1" x14ac:dyDescent="0.25">
      <c r="A671" s="54">
        <v>665</v>
      </c>
      <c r="B671" s="24" t="s">
        <v>554</v>
      </c>
      <c r="C671" s="54" t="s">
        <v>912</v>
      </c>
      <c r="D671" s="80" t="s">
        <v>941</v>
      </c>
      <c r="E671" s="80" t="s">
        <v>840</v>
      </c>
      <c r="F671" s="86" t="s">
        <v>921</v>
      </c>
      <c r="G671" s="35">
        <v>85000</v>
      </c>
      <c r="H671" s="102">
        <v>7719.26</v>
      </c>
      <c r="I671" s="25">
        <v>25</v>
      </c>
      <c r="J671" s="97">
        <v>2439.5</v>
      </c>
      <c r="K671" s="63">
        <f t="shared" si="82"/>
        <v>6034.9999999999991</v>
      </c>
      <c r="L671" s="36">
        <f t="shared" si="83"/>
        <v>935.00000000000011</v>
      </c>
      <c r="M671" s="73">
        <v>2584</v>
      </c>
      <c r="N671" s="35">
        <f t="shared" si="84"/>
        <v>6026.5</v>
      </c>
      <c r="O671" s="35"/>
      <c r="P671" s="35">
        <f t="shared" si="85"/>
        <v>5023.5</v>
      </c>
      <c r="Q671" s="25">
        <f t="shared" si="86"/>
        <v>12767.76</v>
      </c>
      <c r="R671" s="35">
        <f t="shared" si="87"/>
        <v>12996.5</v>
      </c>
      <c r="S671" s="35">
        <f t="shared" si="81"/>
        <v>72232.240000000005</v>
      </c>
      <c r="T671" s="37" t="s">
        <v>44</v>
      </c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  <c r="LD671" s="33"/>
      <c r="LE671" s="33"/>
      <c r="LF671" s="33"/>
      <c r="LG671" s="33"/>
      <c r="LH671" s="33"/>
      <c r="LI671" s="33"/>
      <c r="LJ671" s="33"/>
      <c r="LK671" s="33"/>
      <c r="LL671" s="33"/>
      <c r="LM671" s="33"/>
      <c r="LN671" s="33"/>
      <c r="LO671" s="33"/>
      <c r="LP671" s="33"/>
      <c r="LQ671" s="33"/>
      <c r="LR671" s="33"/>
      <c r="LS671" s="33"/>
      <c r="LT671" s="33"/>
      <c r="LU671" s="33"/>
      <c r="LV671" s="33"/>
      <c r="LW671" s="33"/>
      <c r="LX671" s="33"/>
      <c r="LY671" s="33"/>
      <c r="LZ671" s="33"/>
      <c r="MA671" s="33"/>
      <c r="MB671" s="33"/>
      <c r="MC671" s="33"/>
      <c r="MD671" s="33"/>
      <c r="ME671" s="33"/>
      <c r="MF671" s="33"/>
      <c r="MG671" s="33"/>
      <c r="MH671" s="33"/>
      <c r="MI671" s="33"/>
      <c r="MJ671" s="33"/>
      <c r="MK671" s="33"/>
      <c r="ML671" s="33"/>
      <c r="MM671" s="33"/>
      <c r="MN671" s="33"/>
      <c r="MO671" s="33"/>
      <c r="MP671" s="33"/>
      <c r="MQ671" s="33"/>
      <c r="MR671" s="33"/>
      <c r="MS671" s="33"/>
      <c r="MT671" s="33"/>
      <c r="MU671" s="33"/>
      <c r="MV671" s="33"/>
      <c r="MW671" s="33"/>
      <c r="MX671" s="33"/>
      <c r="MY671" s="33"/>
      <c r="MZ671" s="33"/>
      <c r="NA671" s="33"/>
      <c r="NB671" s="33"/>
      <c r="NC671" s="33"/>
      <c r="ND671" s="33"/>
      <c r="NE671" s="33"/>
      <c r="NF671" s="33"/>
      <c r="NG671" s="33"/>
      <c r="NH671" s="33"/>
      <c r="NI671" s="33"/>
      <c r="NJ671" s="33"/>
      <c r="NK671" s="33"/>
      <c r="NL671" s="33"/>
      <c r="NM671" s="33"/>
      <c r="NN671" s="33"/>
      <c r="NO671" s="33"/>
      <c r="NP671" s="33"/>
      <c r="NQ671" s="33"/>
      <c r="NR671" s="33"/>
      <c r="NS671" s="33"/>
      <c r="NT671" s="33"/>
      <c r="NU671" s="33"/>
      <c r="NV671" s="33"/>
      <c r="NW671" s="33"/>
      <c r="NX671" s="33"/>
      <c r="NY671" s="33"/>
      <c r="NZ671" s="33"/>
      <c r="OA671" s="33"/>
      <c r="OB671" s="33"/>
      <c r="OC671" s="33"/>
      <c r="OD671" s="33"/>
      <c r="OE671" s="33"/>
      <c r="OF671" s="33"/>
      <c r="OG671" s="33"/>
      <c r="OH671" s="33"/>
      <c r="OI671" s="33"/>
      <c r="OJ671" s="33"/>
      <c r="OK671" s="33"/>
      <c r="OL671" s="33"/>
      <c r="OM671" s="33"/>
      <c r="ON671" s="33"/>
      <c r="OO671" s="33"/>
      <c r="OP671" s="33"/>
      <c r="OQ671" s="33"/>
      <c r="OR671" s="33"/>
      <c r="OS671" s="33"/>
      <c r="OT671" s="33"/>
      <c r="OU671" s="33"/>
      <c r="OV671" s="33"/>
      <c r="OW671" s="33"/>
      <c r="OX671" s="33"/>
      <c r="OY671" s="33"/>
      <c r="OZ671" s="33"/>
      <c r="PA671" s="33"/>
      <c r="PB671" s="33"/>
      <c r="PC671" s="33"/>
      <c r="PD671" s="33"/>
      <c r="PE671" s="33"/>
      <c r="PF671" s="33"/>
      <c r="PG671" s="33"/>
      <c r="PH671" s="33"/>
      <c r="PI671" s="33"/>
      <c r="PJ671" s="33"/>
      <c r="PK671" s="33"/>
      <c r="PL671" s="33"/>
      <c r="PM671" s="33"/>
      <c r="PN671" s="33"/>
      <c r="PO671" s="33"/>
      <c r="PP671" s="33"/>
      <c r="PQ671" s="33"/>
      <c r="PR671" s="33"/>
      <c r="PS671" s="33"/>
      <c r="PT671" s="33"/>
      <c r="PU671" s="33"/>
      <c r="PV671" s="33"/>
      <c r="PW671" s="33"/>
      <c r="PX671" s="33"/>
      <c r="PY671" s="33"/>
      <c r="PZ671" s="33"/>
      <c r="QA671" s="33"/>
      <c r="QB671" s="33"/>
      <c r="QC671" s="33"/>
      <c r="QD671" s="33"/>
      <c r="QE671" s="33"/>
      <c r="QF671" s="33"/>
      <c r="QG671" s="33"/>
      <c r="QH671" s="33"/>
      <c r="QI671" s="33"/>
      <c r="QJ671" s="33"/>
      <c r="QK671" s="33"/>
      <c r="QL671" s="33"/>
      <c r="QM671" s="33"/>
      <c r="QN671" s="33"/>
      <c r="QO671" s="33"/>
      <c r="QP671" s="33"/>
      <c r="QQ671" s="33"/>
      <c r="QR671" s="33"/>
      <c r="QS671" s="33"/>
      <c r="QT671" s="33"/>
      <c r="QU671" s="33"/>
      <c r="QV671" s="33"/>
      <c r="QW671" s="33"/>
      <c r="QX671" s="33"/>
      <c r="QY671" s="33"/>
      <c r="QZ671" s="33"/>
      <c r="RA671" s="33"/>
      <c r="RB671" s="33"/>
      <c r="RC671" s="33"/>
      <c r="RD671" s="33"/>
      <c r="RE671" s="33"/>
      <c r="RF671" s="33"/>
      <c r="RG671" s="33"/>
      <c r="RH671" s="33"/>
      <c r="RI671" s="33"/>
      <c r="RJ671" s="33"/>
      <c r="RK671" s="33"/>
      <c r="RL671" s="33"/>
      <c r="RM671" s="33"/>
      <c r="RN671" s="33"/>
      <c r="RO671" s="33"/>
      <c r="RP671" s="33"/>
      <c r="RQ671" s="33"/>
      <c r="RR671" s="33"/>
      <c r="RS671" s="33"/>
      <c r="RT671" s="33"/>
      <c r="RU671" s="33"/>
      <c r="RV671" s="33"/>
      <c r="RW671" s="33"/>
      <c r="RX671" s="33"/>
      <c r="RY671" s="33"/>
      <c r="RZ671" s="33"/>
      <c r="SA671" s="33"/>
      <c r="SB671" s="33"/>
      <c r="SC671" s="33"/>
      <c r="SD671" s="33"/>
      <c r="SE671" s="33"/>
      <c r="SF671" s="33"/>
      <c r="SG671" s="33"/>
      <c r="SH671" s="33"/>
      <c r="SI671" s="33"/>
      <c r="SJ671" s="33"/>
      <c r="SK671" s="33"/>
      <c r="SL671" s="33"/>
      <c r="SM671" s="33"/>
      <c r="SN671" s="33"/>
      <c r="SO671" s="33"/>
      <c r="SP671" s="33"/>
      <c r="SQ671" s="33"/>
      <c r="SR671" s="33"/>
      <c r="SS671" s="33"/>
      <c r="ST671" s="33"/>
      <c r="SU671" s="33"/>
      <c r="SV671" s="33"/>
      <c r="SW671" s="33"/>
      <c r="SX671" s="33"/>
      <c r="SY671" s="33"/>
      <c r="SZ671" s="33"/>
      <c r="TA671" s="33"/>
      <c r="TB671" s="33"/>
      <c r="TC671" s="33"/>
      <c r="TD671" s="33"/>
      <c r="TE671" s="33"/>
      <c r="TF671" s="33"/>
      <c r="TG671" s="33"/>
      <c r="TH671" s="33"/>
      <c r="TI671" s="33"/>
      <c r="TJ671" s="33"/>
      <c r="TK671" s="33"/>
      <c r="TL671" s="33"/>
      <c r="TM671" s="33"/>
      <c r="TN671" s="33"/>
      <c r="TO671" s="33"/>
      <c r="TP671" s="33"/>
      <c r="TQ671" s="33"/>
      <c r="TR671" s="33"/>
      <c r="TS671" s="33"/>
      <c r="TT671" s="33"/>
      <c r="TU671" s="33"/>
      <c r="TV671" s="33"/>
      <c r="TW671" s="33"/>
      <c r="TX671" s="33"/>
      <c r="TY671" s="33"/>
      <c r="TZ671" s="33"/>
      <c r="UA671" s="33"/>
      <c r="UB671" s="33"/>
      <c r="UC671" s="33"/>
      <c r="UD671" s="33"/>
      <c r="UE671" s="33"/>
      <c r="UF671" s="33"/>
      <c r="UG671" s="33"/>
      <c r="UH671" s="33"/>
      <c r="UI671" s="33"/>
      <c r="UJ671" s="33"/>
      <c r="UK671" s="33"/>
      <c r="UL671" s="33"/>
    </row>
    <row r="672" spans="1:558" s="13" customFormat="1" x14ac:dyDescent="0.25">
      <c r="A672" s="54">
        <v>666</v>
      </c>
      <c r="B672" s="24" t="s">
        <v>691</v>
      </c>
      <c r="C672" s="54" t="s">
        <v>913</v>
      </c>
      <c r="D672" s="80" t="s">
        <v>941</v>
      </c>
      <c r="E672" s="80" t="s">
        <v>150</v>
      </c>
      <c r="F672" s="86" t="s">
        <v>921</v>
      </c>
      <c r="G672" s="25">
        <v>70000</v>
      </c>
      <c r="H672" s="84">
        <v>5368.48</v>
      </c>
      <c r="I672" s="25">
        <v>25</v>
      </c>
      <c r="J672" s="85">
        <v>2009</v>
      </c>
      <c r="K672" s="60">
        <f t="shared" si="82"/>
        <v>4970</v>
      </c>
      <c r="L672" s="36">
        <f t="shared" si="83"/>
        <v>770.00000000000011</v>
      </c>
      <c r="M672" s="72">
        <v>2128</v>
      </c>
      <c r="N672" s="25">
        <f t="shared" si="84"/>
        <v>4963</v>
      </c>
      <c r="O672" s="25"/>
      <c r="P672" s="25">
        <f t="shared" si="85"/>
        <v>4137</v>
      </c>
      <c r="Q672" s="25">
        <f t="shared" si="86"/>
        <v>9530.48</v>
      </c>
      <c r="R672" s="25">
        <f t="shared" si="87"/>
        <v>10703</v>
      </c>
      <c r="S672" s="25">
        <f t="shared" si="81"/>
        <v>60469.520000000004</v>
      </c>
      <c r="T672" s="37" t="s">
        <v>44</v>
      </c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  <c r="LD672" s="33"/>
      <c r="LE672" s="33"/>
      <c r="LF672" s="33"/>
      <c r="LG672" s="33"/>
      <c r="LH672" s="33"/>
      <c r="LI672" s="33"/>
      <c r="LJ672" s="33"/>
      <c r="LK672" s="33"/>
      <c r="LL672" s="33"/>
      <c r="LM672" s="33"/>
      <c r="LN672" s="33"/>
      <c r="LO672" s="33"/>
      <c r="LP672" s="33"/>
      <c r="LQ672" s="33"/>
      <c r="LR672" s="33"/>
      <c r="LS672" s="33"/>
      <c r="LT672" s="33"/>
      <c r="LU672" s="33"/>
      <c r="LV672" s="33"/>
      <c r="LW672" s="33"/>
      <c r="LX672" s="33"/>
      <c r="LY672" s="33"/>
      <c r="LZ672" s="33"/>
      <c r="MA672" s="33"/>
      <c r="MB672" s="33"/>
      <c r="MC672" s="33"/>
      <c r="MD672" s="33"/>
      <c r="ME672" s="33"/>
      <c r="MF672" s="33"/>
      <c r="MG672" s="33"/>
      <c r="MH672" s="33"/>
      <c r="MI672" s="33"/>
      <c r="MJ672" s="33"/>
      <c r="MK672" s="33"/>
      <c r="ML672" s="33"/>
      <c r="MM672" s="33"/>
      <c r="MN672" s="33"/>
      <c r="MO672" s="33"/>
      <c r="MP672" s="33"/>
      <c r="MQ672" s="33"/>
      <c r="MR672" s="33"/>
      <c r="MS672" s="33"/>
      <c r="MT672" s="33"/>
      <c r="MU672" s="33"/>
      <c r="MV672" s="33"/>
      <c r="MW672" s="33"/>
      <c r="MX672" s="33"/>
      <c r="MY672" s="33"/>
      <c r="MZ672" s="33"/>
      <c r="NA672" s="33"/>
      <c r="NB672" s="33"/>
      <c r="NC672" s="33"/>
      <c r="ND672" s="33"/>
      <c r="NE672" s="33"/>
      <c r="NF672" s="33"/>
      <c r="NG672" s="33"/>
      <c r="NH672" s="33"/>
      <c r="NI672" s="33"/>
      <c r="NJ672" s="33"/>
      <c r="NK672" s="33"/>
      <c r="NL672" s="33"/>
      <c r="NM672" s="33"/>
      <c r="NN672" s="33"/>
      <c r="NO672" s="33"/>
      <c r="NP672" s="33"/>
      <c r="NQ672" s="33"/>
      <c r="NR672" s="33"/>
      <c r="NS672" s="33"/>
      <c r="NT672" s="33"/>
      <c r="NU672" s="33"/>
      <c r="NV672" s="33"/>
      <c r="NW672" s="33"/>
      <c r="NX672" s="33"/>
      <c r="NY672" s="33"/>
      <c r="NZ672" s="33"/>
      <c r="OA672" s="33"/>
      <c r="OB672" s="33"/>
      <c r="OC672" s="33"/>
      <c r="OD672" s="33"/>
      <c r="OE672" s="33"/>
      <c r="OF672" s="33"/>
      <c r="OG672" s="33"/>
      <c r="OH672" s="33"/>
      <c r="OI672" s="33"/>
      <c r="OJ672" s="33"/>
      <c r="OK672" s="33"/>
      <c r="OL672" s="33"/>
      <c r="OM672" s="33"/>
      <c r="ON672" s="33"/>
      <c r="OO672" s="33"/>
      <c r="OP672" s="33"/>
      <c r="OQ672" s="33"/>
      <c r="OR672" s="33"/>
      <c r="OS672" s="33"/>
      <c r="OT672" s="33"/>
      <c r="OU672" s="33"/>
      <c r="OV672" s="33"/>
      <c r="OW672" s="33"/>
      <c r="OX672" s="33"/>
      <c r="OY672" s="33"/>
      <c r="OZ672" s="33"/>
      <c r="PA672" s="33"/>
      <c r="PB672" s="33"/>
      <c r="PC672" s="33"/>
      <c r="PD672" s="33"/>
      <c r="PE672" s="33"/>
      <c r="PF672" s="33"/>
      <c r="PG672" s="33"/>
      <c r="PH672" s="33"/>
      <c r="PI672" s="33"/>
      <c r="PJ672" s="33"/>
      <c r="PK672" s="33"/>
      <c r="PL672" s="33"/>
      <c r="PM672" s="33"/>
      <c r="PN672" s="33"/>
      <c r="PO672" s="33"/>
      <c r="PP672" s="33"/>
      <c r="PQ672" s="33"/>
      <c r="PR672" s="33"/>
      <c r="PS672" s="33"/>
      <c r="PT672" s="33"/>
      <c r="PU672" s="33"/>
      <c r="PV672" s="33"/>
      <c r="PW672" s="33"/>
      <c r="PX672" s="33"/>
      <c r="PY672" s="33"/>
      <c r="PZ672" s="33"/>
      <c r="QA672" s="33"/>
      <c r="QB672" s="33"/>
      <c r="QC672" s="33"/>
      <c r="QD672" s="33"/>
      <c r="QE672" s="33"/>
      <c r="QF672" s="33"/>
      <c r="QG672" s="33"/>
      <c r="QH672" s="33"/>
      <c r="QI672" s="33"/>
      <c r="QJ672" s="33"/>
      <c r="QK672" s="33"/>
      <c r="QL672" s="33"/>
      <c r="QM672" s="33"/>
      <c r="QN672" s="33"/>
      <c r="QO672" s="33"/>
      <c r="QP672" s="33"/>
      <c r="QQ672" s="33"/>
      <c r="QR672" s="33"/>
      <c r="QS672" s="33"/>
      <c r="QT672" s="33"/>
      <c r="QU672" s="33"/>
      <c r="QV672" s="33"/>
      <c r="QW672" s="33"/>
      <c r="QX672" s="33"/>
      <c r="QY672" s="33"/>
      <c r="QZ672" s="33"/>
      <c r="RA672" s="33"/>
      <c r="RB672" s="33"/>
      <c r="RC672" s="33"/>
      <c r="RD672" s="33"/>
      <c r="RE672" s="33"/>
      <c r="RF672" s="33"/>
      <c r="RG672" s="33"/>
      <c r="RH672" s="33"/>
      <c r="RI672" s="33"/>
      <c r="RJ672" s="33"/>
      <c r="RK672" s="33"/>
      <c r="RL672" s="33"/>
      <c r="RM672" s="33"/>
      <c r="RN672" s="33"/>
      <c r="RO672" s="33"/>
      <c r="RP672" s="33"/>
      <c r="RQ672" s="33"/>
      <c r="RR672" s="33"/>
      <c r="RS672" s="33"/>
      <c r="RT672" s="33"/>
      <c r="RU672" s="33"/>
      <c r="RV672" s="33"/>
      <c r="RW672" s="33"/>
      <c r="RX672" s="33"/>
      <c r="RY672" s="33"/>
      <c r="RZ672" s="33"/>
      <c r="SA672" s="33"/>
      <c r="SB672" s="33"/>
      <c r="SC672" s="33"/>
      <c r="SD672" s="33"/>
      <c r="SE672" s="33"/>
      <c r="SF672" s="33"/>
      <c r="SG672" s="33"/>
      <c r="SH672" s="33"/>
      <c r="SI672" s="33"/>
      <c r="SJ672" s="33"/>
      <c r="SK672" s="33"/>
      <c r="SL672" s="33"/>
      <c r="SM672" s="33"/>
      <c r="SN672" s="33"/>
      <c r="SO672" s="33"/>
      <c r="SP672" s="33"/>
      <c r="SQ672" s="33"/>
      <c r="SR672" s="33"/>
      <c r="SS672" s="33"/>
      <c r="ST672" s="33"/>
      <c r="SU672" s="33"/>
      <c r="SV672" s="33"/>
      <c r="SW672" s="33"/>
      <c r="SX672" s="33"/>
      <c r="SY672" s="33"/>
      <c r="SZ672" s="33"/>
      <c r="TA672" s="33"/>
      <c r="TB672" s="33"/>
      <c r="TC672" s="33"/>
      <c r="TD672" s="33"/>
      <c r="TE672" s="33"/>
      <c r="TF672" s="33"/>
      <c r="TG672" s="33"/>
      <c r="TH672" s="33"/>
      <c r="TI672" s="33"/>
      <c r="TJ672" s="33"/>
      <c r="TK672" s="33"/>
      <c r="TL672" s="33"/>
      <c r="TM672" s="33"/>
      <c r="TN672" s="33"/>
      <c r="TO672" s="33"/>
      <c r="TP672" s="33"/>
      <c r="TQ672" s="33"/>
      <c r="TR672" s="33"/>
      <c r="TS672" s="33"/>
      <c r="TT672" s="33"/>
      <c r="TU672" s="33"/>
      <c r="TV672" s="33"/>
      <c r="TW672" s="33"/>
      <c r="TX672" s="33"/>
      <c r="TY672" s="33"/>
      <c r="TZ672" s="33"/>
      <c r="UA672" s="33"/>
      <c r="UB672" s="33"/>
      <c r="UC672" s="33"/>
      <c r="UD672" s="33"/>
      <c r="UE672" s="33"/>
      <c r="UF672" s="33"/>
      <c r="UG672" s="33"/>
      <c r="UH672" s="33"/>
      <c r="UI672" s="33"/>
      <c r="UJ672" s="33"/>
      <c r="UK672" s="33"/>
      <c r="UL672" s="33"/>
    </row>
    <row r="673" spans="1:558" s="13" customFormat="1" x14ac:dyDescent="0.25">
      <c r="A673" s="54">
        <v>667</v>
      </c>
      <c r="B673" s="24" t="s">
        <v>709</v>
      </c>
      <c r="C673" s="54" t="s">
        <v>913</v>
      </c>
      <c r="D673" s="80" t="s">
        <v>941</v>
      </c>
      <c r="E673" s="80" t="s">
        <v>150</v>
      </c>
      <c r="F673" s="86" t="s">
        <v>921</v>
      </c>
      <c r="G673" s="25">
        <v>70000</v>
      </c>
      <c r="H673" s="84">
        <v>5368.48</v>
      </c>
      <c r="I673" s="25">
        <v>25</v>
      </c>
      <c r="J673" s="85">
        <v>2009</v>
      </c>
      <c r="K673" s="60">
        <f t="shared" si="82"/>
        <v>4970</v>
      </c>
      <c r="L673" s="36">
        <f t="shared" si="83"/>
        <v>770.00000000000011</v>
      </c>
      <c r="M673" s="72">
        <v>2128</v>
      </c>
      <c r="N673" s="25">
        <f t="shared" si="84"/>
        <v>4963</v>
      </c>
      <c r="O673" s="25"/>
      <c r="P673" s="25">
        <f t="shared" si="85"/>
        <v>4137</v>
      </c>
      <c r="Q673" s="25">
        <f t="shared" si="86"/>
        <v>9530.48</v>
      </c>
      <c r="R673" s="25">
        <f t="shared" si="87"/>
        <v>10703</v>
      </c>
      <c r="S673" s="25">
        <f t="shared" si="81"/>
        <v>60469.520000000004</v>
      </c>
      <c r="T673" s="37" t="s">
        <v>44</v>
      </c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  <c r="LD673" s="33"/>
      <c r="LE673" s="33"/>
      <c r="LF673" s="33"/>
      <c r="LG673" s="33"/>
      <c r="LH673" s="33"/>
      <c r="LI673" s="33"/>
      <c r="LJ673" s="33"/>
      <c r="LK673" s="33"/>
      <c r="LL673" s="33"/>
      <c r="LM673" s="33"/>
      <c r="LN673" s="33"/>
      <c r="LO673" s="33"/>
      <c r="LP673" s="33"/>
      <c r="LQ673" s="33"/>
      <c r="LR673" s="33"/>
      <c r="LS673" s="33"/>
      <c r="LT673" s="33"/>
      <c r="LU673" s="33"/>
      <c r="LV673" s="33"/>
      <c r="LW673" s="33"/>
      <c r="LX673" s="33"/>
      <c r="LY673" s="33"/>
      <c r="LZ673" s="33"/>
      <c r="MA673" s="33"/>
      <c r="MB673" s="33"/>
      <c r="MC673" s="33"/>
      <c r="MD673" s="33"/>
      <c r="ME673" s="33"/>
      <c r="MF673" s="33"/>
      <c r="MG673" s="33"/>
      <c r="MH673" s="33"/>
      <c r="MI673" s="33"/>
      <c r="MJ673" s="33"/>
      <c r="MK673" s="33"/>
      <c r="ML673" s="33"/>
      <c r="MM673" s="33"/>
      <c r="MN673" s="33"/>
      <c r="MO673" s="33"/>
      <c r="MP673" s="33"/>
      <c r="MQ673" s="33"/>
      <c r="MR673" s="33"/>
      <c r="MS673" s="33"/>
      <c r="MT673" s="33"/>
      <c r="MU673" s="33"/>
      <c r="MV673" s="33"/>
      <c r="MW673" s="33"/>
      <c r="MX673" s="33"/>
      <c r="MY673" s="33"/>
      <c r="MZ673" s="33"/>
      <c r="NA673" s="33"/>
      <c r="NB673" s="33"/>
      <c r="NC673" s="33"/>
      <c r="ND673" s="33"/>
      <c r="NE673" s="33"/>
      <c r="NF673" s="33"/>
      <c r="NG673" s="33"/>
      <c r="NH673" s="33"/>
      <c r="NI673" s="33"/>
      <c r="NJ673" s="33"/>
      <c r="NK673" s="33"/>
      <c r="NL673" s="33"/>
      <c r="NM673" s="33"/>
      <c r="NN673" s="33"/>
      <c r="NO673" s="33"/>
      <c r="NP673" s="33"/>
      <c r="NQ673" s="33"/>
      <c r="NR673" s="33"/>
      <c r="NS673" s="33"/>
      <c r="NT673" s="33"/>
      <c r="NU673" s="33"/>
      <c r="NV673" s="33"/>
      <c r="NW673" s="33"/>
      <c r="NX673" s="33"/>
      <c r="NY673" s="33"/>
      <c r="NZ673" s="33"/>
      <c r="OA673" s="33"/>
      <c r="OB673" s="33"/>
      <c r="OC673" s="33"/>
      <c r="OD673" s="33"/>
      <c r="OE673" s="33"/>
      <c r="OF673" s="33"/>
      <c r="OG673" s="33"/>
      <c r="OH673" s="33"/>
      <c r="OI673" s="33"/>
      <c r="OJ673" s="33"/>
      <c r="OK673" s="33"/>
      <c r="OL673" s="33"/>
      <c r="OM673" s="33"/>
      <c r="ON673" s="33"/>
      <c r="OO673" s="33"/>
      <c r="OP673" s="33"/>
      <c r="OQ673" s="33"/>
      <c r="OR673" s="33"/>
      <c r="OS673" s="33"/>
      <c r="OT673" s="33"/>
      <c r="OU673" s="33"/>
      <c r="OV673" s="33"/>
      <c r="OW673" s="33"/>
      <c r="OX673" s="33"/>
      <c r="OY673" s="33"/>
      <c r="OZ673" s="33"/>
      <c r="PA673" s="33"/>
      <c r="PB673" s="33"/>
      <c r="PC673" s="33"/>
      <c r="PD673" s="33"/>
      <c r="PE673" s="33"/>
      <c r="PF673" s="33"/>
      <c r="PG673" s="33"/>
      <c r="PH673" s="33"/>
      <c r="PI673" s="33"/>
      <c r="PJ673" s="33"/>
      <c r="PK673" s="33"/>
      <c r="PL673" s="33"/>
      <c r="PM673" s="33"/>
      <c r="PN673" s="33"/>
      <c r="PO673" s="33"/>
      <c r="PP673" s="33"/>
      <c r="PQ673" s="33"/>
      <c r="PR673" s="33"/>
      <c r="PS673" s="33"/>
      <c r="PT673" s="33"/>
      <c r="PU673" s="33"/>
      <c r="PV673" s="33"/>
      <c r="PW673" s="33"/>
      <c r="PX673" s="33"/>
      <c r="PY673" s="33"/>
      <c r="PZ673" s="33"/>
      <c r="QA673" s="33"/>
      <c r="QB673" s="33"/>
      <c r="QC673" s="33"/>
      <c r="QD673" s="33"/>
      <c r="QE673" s="33"/>
      <c r="QF673" s="33"/>
      <c r="QG673" s="33"/>
      <c r="QH673" s="33"/>
      <c r="QI673" s="33"/>
      <c r="QJ673" s="33"/>
      <c r="QK673" s="33"/>
      <c r="QL673" s="33"/>
      <c r="QM673" s="33"/>
      <c r="QN673" s="33"/>
      <c r="QO673" s="33"/>
      <c r="QP673" s="33"/>
      <c r="QQ673" s="33"/>
      <c r="QR673" s="33"/>
      <c r="QS673" s="33"/>
      <c r="QT673" s="33"/>
      <c r="QU673" s="33"/>
      <c r="QV673" s="33"/>
      <c r="QW673" s="33"/>
      <c r="QX673" s="33"/>
      <c r="QY673" s="33"/>
      <c r="QZ673" s="33"/>
      <c r="RA673" s="33"/>
      <c r="RB673" s="33"/>
      <c r="RC673" s="33"/>
      <c r="RD673" s="33"/>
      <c r="RE673" s="33"/>
      <c r="RF673" s="33"/>
      <c r="RG673" s="33"/>
      <c r="RH673" s="33"/>
      <c r="RI673" s="33"/>
      <c r="RJ673" s="33"/>
      <c r="RK673" s="33"/>
      <c r="RL673" s="33"/>
      <c r="RM673" s="33"/>
      <c r="RN673" s="33"/>
      <c r="RO673" s="33"/>
      <c r="RP673" s="33"/>
      <c r="RQ673" s="33"/>
      <c r="RR673" s="33"/>
      <c r="RS673" s="33"/>
      <c r="RT673" s="33"/>
      <c r="RU673" s="33"/>
      <c r="RV673" s="33"/>
      <c r="RW673" s="33"/>
      <c r="RX673" s="33"/>
      <c r="RY673" s="33"/>
      <c r="RZ673" s="33"/>
      <c r="SA673" s="33"/>
      <c r="SB673" s="33"/>
      <c r="SC673" s="33"/>
      <c r="SD673" s="33"/>
      <c r="SE673" s="33"/>
      <c r="SF673" s="33"/>
      <c r="SG673" s="33"/>
      <c r="SH673" s="33"/>
      <c r="SI673" s="33"/>
      <c r="SJ673" s="33"/>
      <c r="SK673" s="33"/>
      <c r="SL673" s="33"/>
      <c r="SM673" s="33"/>
      <c r="SN673" s="33"/>
      <c r="SO673" s="33"/>
      <c r="SP673" s="33"/>
      <c r="SQ673" s="33"/>
      <c r="SR673" s="33"/>
      <c r="SS673" s="33"/>
      <c r="ST673" s="33"/>
      <c r="SU673" s="33"/>
      <c r="SV673" s="33"/>
      <c r="SW673" s="33"/>
      <c r="SX673" s="33"/>
      <c r="SY673" s="33"/>
      <c r="SZ673" s="33"/>
      <c r="TA673" s="33"/>
      <c r="TB673" s="33"/>
      <c r="TC673" s="33"/>
      <c r="TD673" s="33"/>
      <c r="TE673" s="33"/>
      <c r="TF673" s="33"/>
      <c r="TG673" s="33"/>
      <c r="TH673" s="33"/>
      <c r="TI673" s="33"/>
      <c r="TJ673" s="33"/>
      <c r="TK673" s="33"/>
      <c r="TL673" s="33"/>
      <c r="TM673" s="33"/>
      <c r="TN673" s="33"/>
      <c r="TO673" s="33"/>
      <c r="TP673" s="33"/>
      <c r="TQ673" s="33"/>
      <c r="TR673" s="33"/>
      <c r="TS673" s="33"/>
      <c r="TT673" s="33"/>
      <c r="TU673" s="33"/>
      <c r="TV673" s="33"/>
      <c r="TW673" s="33"/>
      <c r="TX673" s="33"/>
      <c r="TY673" s="33"/>
      <c r="TZ673" s="33"/>
      <c r="UA673" s="33"/>
      <c r="UB673" s="33"/>
      <c r="UC673" s="33"/>
      <c r="UD673" s="33"/>
      <c r="UE673" s="33"/>
      <c r="UF673" s="33"/>
      <c r="UG673" s="33"/>
      <c r="UH673" s="33"/>
      <c r="UI673" s="33"/>
      <c r="UJ673" s="33"/>
      <c r="UK673" s="33"/>
      <c r="UL673" s="33"/>
    </row>
    <row r="674" spans="1:558" s="13" customFormat="1" x14ac:dyDescent="0.25">
      <c r="A674" s="54">
        <v>668</v>
      </c>
      <c r="B674" s="24" t="s">
        <v>988</v>
      </c>
      <c r="C674" s="54" t="s">
        <v>912</v>
      </c>
      <c r="D674" s="80" t="s">
        <v>941</v>
      </c>
      <c r="E674" s="80" t="s">
        <v>36</v>
      </c>
      <c r="F674" s="86" t="s">
        <v>920</v>
      </c>
      <c r="G674" s="35">
        <v>25000</v>
      </c>
      <c r="H674" s="87">
        <v>0</v>
      </c>
      <c r="I674" s="25">
        <v>25</v>
      </c>
      <c r="J674" s="97">
        <v>717.5</v>
      </c>
      <c r="K674" s="63">
        <f t="shared" si="82"/>
        <v>1774.9999999999998</v>
      </c>
      <c r="L674" s="36">
        <f t="shared" si="83"/>
        <v>275</v>
      </c>
      <c r="M674" s="73">
        <v>760</v>
      </c>
      <c r="N674" s="35">
        <f t="shared" si="84"/>
        <v>1772.5000000000002</v>
      </c>
      <c r="O674" s="35"/>
      <c r="P674" s="25">
        <f t="shared" si="85"/>
        <v>1477.5</v>
      </c>
      <c r="Q674" s="25">
        <f t="shared" si="86"/>
        <v>1502.5</v>
      </c>
      <c r="R674" s="35">
        <f t="shared" si="87"/>
        <v>3822.5</v>
      </c>
      <c r="S674" s="35">
        <f t="shared" si="81"/>
        <v>23497.5</v>
      </c>
      <c r="T674" s="37" t="s">
        <v>44</v>
      </c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  <c r="LD674" s="33"/>
      <c r="LE674" s="33"/>
      <c r="LF674" s="33"/>
      <c r="LG674" s="33"/>
      <c r="LH674" s="33"/>
      <c r="LI674" s="33"/>
      <c r="LJ674" s="33"/>
      <c r="LK674" s="33"/>
      <c r="LL674" s="33"/>
      <c r="LM674" s="33"/>
      <c r="LN674" s="33"/>
      <c r="LO674" s="33"/>
      <c r="LP674" s="33"/>
      <c r="LQ674" s="33"/>
      <c r="LR674" s="33"/>
      <c r="LS674" s="33"/>
      <c r="LT674" s="33"/>
      <c r="LU674" s="33"/>
      <c r="LV674" s="33"/>
      <c r="LW674" s="33"/>
      <c r="LX674" s="33"/>
      <c r="LY674" s="33"/>
      <c r="LZ674" s="33"/>
      <c r="MA674" s="33"/>
      <c r="MB674" s="33"/>
      <c r="MC674" s="33"/>
      <c r="MD674" s="33"/>
      <c r="ME674" s="33"/>
      <c r="MF674" s="33"/>
      <c r="MG674" s="33"/>
      <c r="MH674" s="33"/>
      <c r="MI674" s="33"/>
      <c r="MJ674" s="33"/>
      <c r="MK674" s="33"/>
      <c r="ML674" s="33"/>
      <c r="MM674" s="33"/>
      <c r="MN674" s="33"/>
      <c r="MO674" s="33"/>
      <c r="MP674" s="33"/>
      <c r="MQ674" s="33"/>
      <c r="MR674" s="33"/>
      <c r="MS674" s="33"/>
      <c r="MT674" s="33"/>
      <c r="MU674" s="33"/>
      <c r="MV674" s="33"/>
      <c r="MW674" s="33"/>
      <c r="MX674" s="33"/>
      <c r="MY674" s="33"/>
      <c r="MZ674" s="33"/>
      <c r="NA674" s="33"/>
      <c r="NB674" s="33"/>
      <c r="NC674" s="33"/>
      <c r="ND674" s="33"/>
      <c r="NE674" s="33"/>
      <c r="NF674" s="33"/>
      <c r="NG674" s="33"/>
      <c r="NH674" s="33"/>
      <c r="NI674" s="33"/>
      <c r="NJ674" s="33"/>
      <c r="NK674" s="33"/>
      <c r="NL674" s="33"/>
      <c r="NM674" s="33"/>
      <c r="NN674" s="33"/>
      <c r="NO674" s="33"/>
      <c r="NP674" s="33"/>
      <c r="NQ674" s="33"/>
      <c r="NR674" s="33"/>
      <c r="NS674" s="33"/>
      <c r="NT674" s="33"/>
      <c r="NU674" s="33"/>
      <c r="NV674" s="33"/>
      <c r="NW674" s="33"/>
      <c r="NX674" s="33"/>
      <c r="NY674" s="33"/>
      <c r="NZ674" s="33"/>
      <c r="OA674" s="33"/>
      <c r="OB674" s="33"/>
      <c r="OC674" s="33"/>
      <c r="OD674" s="33"/>
      <c r="OE674" s="33"/>
      <c r="OF674" s="33"/>
      <c r="OG674" s="33"/>
      <c r="OH674" s="33"/>
      <c r="OI674" s="33"/>
      <c r="OJ674" s="33"/>
      <c r="OK674" s="33"/>
      <c r="OL674" s="33"/>
      <c r="OM674" s="33"/>
      <c r="ON674" s="33"/>
      <c r="OO674" s="33"/>
      <c r="OP674" s="33"/>
      <c r="OQ674" s="33"/>
      <c r="OR674" s="33"/>
      <c r="OS674" s="33"/>
      <c r="OT674" s="33"/>
      <c r="OU674" s="33"/>
      <c r="OV674" s="33"/>
      <c r="OW674" s="33"/>
      <c r="OX674" s="33"/>
      <c r="OY674" s="33"/>
      <c r="OZ674" s="33"/>
      <c r="PA674" s="33"/>
      <c r="PB674" s="33"/>
      <c r="PC674" s="33"/>
      <c r="PD674" s="33"/>
      <c r="PE674" s="33"/>
      <c r="PF674" s="33"/>
      <c r="PG674" s="33"/>
      <c r="PH674" s="33"/>
      <c r="PI674" s="33"/>
      <c r="PJ674" s="33"/>
      <c r="PK674" s="33"/>
      <c r="PL674" s="33"/>
      <c r="PM674" s="33"/>
      <c r="PN674" s="33"/>
      <c r="PO674" s="33"/>
      <c r="PP674" s="33"/>
      <c r="PQ674" s="33"/>
      <c r="PR674" s="33"/>
      <c r="PS674" s="33"/>
      <c r="PT674" s="33"/>
      <c r="PU674" s="33"/>
      <c r="PV674" s="33"/>
      <c r="PW674" s="33"/>
      <c r="PX674" s="33"/>
      <c r="PY674" s="33"/>
      <c r="PZ674" s="33"/>
      <c r="QA674" s="33"/>
      <c r="QB674" s="33"/>
      <c r="QC674" s="33"/>
      <c r="QD674" s="33"/>
      <c r="QE674" s="33"/>
      <c r="QF674" s="33"/>
      <c r="QG674" s="33"/>
      <c r="QH674" s="33"/>
      <c r="QI674" s="33"/>
      <c r="QJ674" s="33"/>
      <c r="QK674" s="33"/>
      <c r="QL674" s="33"/>
      <c r="QM674" s="33"/>
      <c r="QN674" s="33"/>
      <c r="QO674" s="33"/>
      <c r="QP674" s="33"/>
      <c r="QQ674" s="33"/>
      <c r="QR674" s="33"/>
      <c r="QS674" s="33"/>
      <c r="QT674" s="33"/>
      <c r="QU674" s="33"/>
      <c r="QV674" s="33"/>
      <c r="QW674" s="33"/>
      <c r="QX674" s="33"/>
      <c r="QY674" s="33"/>
      <c r="QZ674" s="33"/>
      <c r="RA674" s="33"/>
      <c r="RB674" s="33"/>
      <c r="RC674" s="33"/>
      <c r="RD674" s="33"/>
      <c r="RE674" s="33"/>
      <c r="RF674" s="33"/>
      <c r="RG674" s="33"/>
      <c r="RH674" s="33"/>
      <c r="RI674" s="33"/>
      <c r="RJ674" s="33"/>
      <c r="RK674" s="33"/>
      <c r="RL674" s="33"/>
      <c r="RM674" s="33"/>
      <c r="RN674" s="33"/>
      <c r="RO674" s="33"/>
      <c r="RP674" s="33"/>
      <c r="RQ674" s="33"/>
      <c r="RR674" s="33"/>
      <c r="RS674" s="33"/>
      <c r="RT674" s="33"/>
      <c r="RU674" s="33"/>
      <c r="RV674" s="33"/>
      <c r="RW674" s="33"/>
      <c r="RX674" s="33"/>
      <c r="RY674" s="33"/>
      <c r="RZ674" s="33"/>
      <c r="SA674" s="33"/>
      <c r="SB674" s="33"/>
      <c r="SC674" s="33"/>
      <c r="SD674" s="33"/>
      <c r="SE674" s="33"/>
      <c r="SF674" s="33"/>
      <c r="SG674" s="33"/>
      <c r="SH674" s="33"/>
      <c r="SI674" s="33"/>
      <c r="SJ674" s="33"/>
      <c r="SK674" s="33"/>
      <c r="SL674" s="33"/>
      <c r="SM674" s="33"/>
      <c r="SN674" s="33"/>
      <c r="SO674" s="33"/>
      <c r="SP674" s="33"/>
      <c r="SQ674" s="33"/>
      <c r="SR674" s="33"/>
      <c r="SS674" s="33"/>
      <c r="ST674" s="33"/>
      <c r="SU674" s="33"/>
      <c r="SV674" s="33"/>
      <c r="SW674" s="33"/>
      <c r="SX674" s="33"/>
      <c r="SY674" s="33"/>
      <c r="SZ674" s="33"/>
      <c r="TA674" s="33"/>
      <c r="TB674" s="33"/>
      <c r="TC674" s="33"/>
      <c r="TD674" s="33"/>
      <c r="TE674" s="33"/>
      <c r="TF674" s="33"/>
      <c r="TG674" s="33"/>
      <c r="TH674" s="33"/>
      <c r="TI674" s="33"/>
      <c r="TJ674" s="33"/>
      <c r="TK674" s="33"/>
      <c r="TL674" s="33"/>
      <c r="TM674" s="33"/>
      <c r="TN674" s="33"/>
      <c r="TO674" s="33"/>
      <c r="TP674" s="33"/>
      <c r="TQ674" s="33"/>
      <c r="TR674" s="33"/>
      <c r="TS674" s="33"/>
      <c r="TT674" s="33"/>
      <c r="TU674" s="33"/>
      <c r="TV674" s="33"/>
      <c r="TW674" s="33"/>
      <c r="TX674" s="33"/>
      <c r="TY674" s="33"/>
      <c r="TZ674" s="33"/>
      <c r="UA674" s="33"/>
      <c r="UB674" s="33"/>
      <c r="UC674" s="33"/>
      <c r="UD674" s="33"/>
      <c r="UE674" s="33"/>
      <c r="UF674" s="33"/>
      <c r="UG674" s="33"/>
      <c r="UH674" s="33"/>
      <c r="UI674" s="33"/>
      <c r="UJ674" s="33"/>
      <c r="UK674" s="33"/>
      <c r="UL674" s="33"/>
    </row>
    <row r="675" spans="1:558" s="13" customFormat="1" x14ac:dyDescent="0.25">
      <c r="A675" s="54">
        <v>669</v>
      </c>
      <c r="B675" s="24" t="s">
        <v>1082</v>
      </c>
      <c r="C675" s="54" t="s">
        <v>912</v>
      </c>
      <c r="D675" s="80" t="s">
        <v>941</v>
      </c>
      <c r="E675" s="80" t="s">
        <v>36</v>
      </c>
      <c r="F675" s="86" t="s">
        <v>916</v>
      </c>
      <c r="G675" s="35">
        <v>25000</v>
      </c>
      <c r="H675" s="87">
        <v>0</v>
      </c>
      <c r="I675" s="25">
        <v>25</v>
      </c>
      <c r="J675" s="97">
        <v>717.5</v>
      </c>
      <c r="K675" s="63">
        <f t="shared" si="82"/>
        <v>1774.9999999999998</v>
      </c>
      <c r="L675" s="36">
        <f t="shared" si="83"/>
        <v>275</v>
      </c>
      <c r="M675" s="73">
        <v>760</v>
      </c>
      <c r="N675" s="35">
        <f t="shared" si="84"/>
        <v>1772.5000000000002</v>
      </c>
      <c r="O675" s="35"/>
      <c r="P675" s="25">
        <f t="shared" si="85"/>
        <v>1477.5</v>
      </c>
      <c r="Q675" s="25">
        <f t="shared" si="86"/>
        <v>1502.5</v>
      </c>
      <c r="R675" s="35">
        <f t="shared" si="87"/>
        <v>3822.5</v>
      </c>
      <c r="S675" s="35">
        <f t="shared" si="81"/>
        <v>23497.5</v>
      </c>
      <c r="T675" s="37" t="s">
        <v>44</v>
      </c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  <c r="LD675" s="33"/>
      <c r="LE675" s="33"/>
      <c r="LF675" s="33"/>
      <c r="LG675" s="33"/>
      <c r="LH675" s="33"/>
      <c r="LI675" s="33"/>
      <c r="LJ675" s="33"/>
      <c r="LK675" s="33"/>
      <c r="LL675" s="33"/>
      <c r="LM675" s="33"/>
      <c r="LN675" s="33"/>
      <c r="LO675" s="33"/>
      <c r="LP675" s="33"/>
      <c r="LQ675" s="33"/>
      <c r="LR675" s="33"/>
      <c r="LS675" s="33"/>
      <c r="LT675" s="33"/>
      <c r="LU675" s="33"/>
      <c r="LV675" s="33"/>
      <c r="LW675" s="33"/>
      <c r="LX675" s="33"/>
      <c r="LY675" s="33"/>
      <c r="LZ675" s="33"/>
      <c r="MA675" s="33"/>
      <c r="MB675" s="33"/>
      <c r="MC675" s="33"/>
      <c r="MD675" s="33"/>
      <c r="ME675" s="33"/>
      <c r="MF675" s="33"/>
      <c r="MG675" s="33"/>
      <c r="MH675" s="33"/>
      <c r="MI675" s="33"/>
      <c r="MJ675" s="33"/>
      <c r="MK675" s="33"/>
      <c r="ML675" s="33"/>
      <c r="MM675" s="33"/>
      <c r="MN675" s="33"/>
      <c r="MO675" s="33"/>
      <c r="MP675" s="33"/>
      <c r="MQ675" s="33"/>
      <c r="MR675" s="33"/>
      <c r="MS675" s="33"/>
      <c r="MT675" s="33"/>
      <c r="MU675" s="33"/>
      <c r="MV675" s="33"/>
      <c r="MW675" s="33"/>
      <c r="MX675" s="33"/>
      <c r="MY675" s="33"/>
      <c r="MZ675" s="33"/>
      <c r="NA675" s="33"/>
      <c r="NB675" s="33"/>
      <c r="NC675" s="33"/>
      <c r="ND675" s="33"/>
      <c r="NE675" s="33"/>
      <c r="NF675" s="33"/>
      <c r="NG675" s="33"/>
      <c r="NH675" s="33"/>
      <c r="NI675" s="33"/>
      <c r="NJ675" s="33"/>
      <c r="NK675" s="33"/>
      <c r="NL675" s="33"/>
      <c r="NM675" s="33"/>
      <c r="NN675" s="33"/>
      <c r="NO675" s="33"/>
      <c r="NP675" s="33"/>
      <c r="NQ675" s="33"/>
      <c r="NR675" s="33"/>
      <c r="NS675" s="33"/>
      <c r="NT675" s="33"/>
      <c r="NU675" s="33"/>
      <c r="NV675" s="33"/>
      <c r="NW675" s="33"/>
      <c r="NX675" s="33"/>
      <c r="NY675" s="33"/>
      <c r="NZ675" s="33"/>
      <c r="OA675" s="33"/>
      <c r="OB675" s="33"/>
      <c r="OC675" s="33"/>
      <c r="OD675" s="33"/>
      <c r="OE675" s="33"/>
      <c r="OF675" s="33"/>
      <c r="OG675" s="33"/>
      <c r="OH675" s="33"/>
      <c r="OI675" s="33"/>
      <c r="OJ675" s="33"/>
      <c r="OK675" s="33"/>
      <c r="OL675" s="33"/>
      <c r="OM675" s="33"/>
      <c r="ON675" s="33"/>
      <c r="OO675" s="33"/>
      <c r="OP675" s="33"/>
      <c r="OQ675" s="33"/>
      <c r="OR675" s="33"/>
      <c r="OS675" s="33"/>
      <c r="OT675" s="33"/>
      <c r="OU675" s="33"/>
      <c r="OV675" s="33"/>
      <c r="OW675" s="33"/>
      <c r="OX675" s="33"/>
      <c r="OY675" s="33"/>
      <c r="OZ675" s="33"/>
      <c r="PA675" s="33"/>
      <c r="PB675" s="33"/>
      <c r="PC675" s="33"/>
      <c r="PD675" s="33"/>
      <c r="PE675" s="33"/>
      <c r="PF675" s="33"/>
      <c r="PG675" s="33"/>
      <c r="PH675" s="33"/>
      <c r="PI675" s="33"/>
      <c r="PJ675" s="33"/>
      <c r="PK675" s="33"/>
      <c r="PL675" s="33"/>
      <c r="PM675" s="33"/>
      <c r="PN675" s="33"/>
      <c r="PO675" s="33"/>
      <c r="PP675" s="33"/>
      <c r="PQ675" s="33"/>
      <c r="PR675" s="33"/>
      <c r="PS675" s="33"/>
      <c r="PT675" s="33"/>
      <c r="PU675" s="33"/>
      <c r="PV675" s="33"/>
      <c r="PW675" s="33"/>
      <c r="PX675" s="33"/>
      <c r="PY675" s="33"/>
      <c r="PZ675" s="33"/>
      <c r="QA675" s="33"/>
      <c r="QB675" s="33"/>
      <c r="QC675" s="33"/>
      <c r="QD675" s="33"/>
      <c r="QE675" s="33"/>
      <c r="QF675" s="33"/>
      <c r="QG675" s="33"/>
      <c r="QH675" s="33"/>
      <c r="QI675" s="33"/>
      <c r="QJ675" s="33"/>
      <c r="QK675" s="33"/>
      <c r="QL675" s="33"/>
      <c r="QM675" s="33"/>
      <c r="QN675" s="33"/>
      <c r="QO675" s="33"/>
      <c r="QP675" s="33"/>
      <c r="QQ675" s="33"/>
      <c r="QR675" s="33"/>
      <c r="QS675" s="33"/>
      <c r="QT675" s="33"/>
      <c r="QU675" s="33"/>
      <c r="QV675" s="33"/>
      <c r="QW675" s="33"/>
      <c r="QX675" s="33"/>
      <c r="QY675" s="33"/>
      <c r="QZ675" s="33"/>
      <c r="RA675" s="33"/>
      <c r="RB675" s="33"/>
      <c r="RC675" s="33"/>
      <c r="RD675" s="33"/>
      <c r="RE675" s="33"/>
      <c r="RF675" s="33"/>
      <c r="RG675" s="33"/>
      <c r="RH675" s="33"/>
      <c r="RI675" s="33"/>
      <c r="RJ675" s="33"/>
      <c r="RK675" s="33"/>
      <c r="RL675" s="33"/>
      <c r="RM675" s="33"/>
      <c r="RN675" s="33"/>
      <c r="RO675" s="33"/>
      <c r="RP675" s="33"/>
      <c r="RQ675" s="33"/>
      <c r="RR675" s="33"/>
      <c r="RS675" s="33"/>
      <c r="RT675" s="33"/>
      <c r="RU675" s="33"/>
      <c r="RV675" s="33"/>
      <c r="RW675" s="33"/>
      <c r="RX675" s="33"/>
      <c r="RY675" s="33"/>
      <c r="RZ675" s="33"/>
      <c r="SA675" s="33"/>
      <c r="SB675" s="33"/>
      <c r="SC675" s="33"/>
      <c r="SD675" s="33"/>
      <c r="SE675" s="33"/>
      <c r="SF675" s="33"/>
      <c r="SG675" s="33"/>
      <c r="SH675" s="33"/>
      <c r="SI675" s="33"/>
      <c r="SJ675" s="33"/>
      <c r="SK675" s="33"/>
      <c r="SL675" s="33"/>
      <c r="SM675" s="33"/>
      <c r="SN675" s="33"/>
      <c r="SO675" s="33"/>
      <c r="SP675" s="33"/>
      <c r="SQ675" s="33"/>
      <c r="SR675" s="33"/>
      <c r="SS675" s="33"/>
      <c r="ST675" s="33"/>
      <c r="SU675" s="33"/>
      <c r="SV675" s="33"/>
      <c r="SW675" s="33"/>
      <c r="SX675" s="33"/>
      <c r="SY675" s="33"/>
      <c r="SZ675" s="33"/>
      <c r="TA675" s="33"/>
      <c r="TB675" s="33"/>
      <c r="TC675" s="33"/>
      <c r="TD675" s="33"/>
      <c r="TE675" s="33"/>
      <c r="TF675" s="33"/>
      <c r="TG675" s="33"/>
      <c r="TH675" s="33"/>
      <c r="TI675" s="33"/>
      <c r="TJ675" s="33"/>
      <c r="TK675" s="33"/>
      <c r="TL675" s="33"/>
      <c r="TM675" s="33"/>
      <c r="TN675" s="33"/>
      <c r="TO675" s="33"/>
      <c r="TP675" s="33"/>
      <c r="TQ675" s="33"/>
      <c r="TR675" s="33"/>
      <c r="TS675" s="33"/>
      <c r="TT675" s="33"/>
      <c r="TU675" s="33"/>
      <c r="TV675" s="33"/>
      <c r="TW675" s="33"/>
      <c r="TX675" s="33"/>
      <c r="TY675" s="33"/>
      <c r="TZ675" s="33"/>
      <c r="UA675" s="33"/>
      <c r="UB675" s="33"/>
      <c r="UC675" s="33"/>
      <c r="UD675" s="33"/>
      <c r="UE675" s="33"/>
      <c r="UF675" s="33"/>
      <c r="UG675" s="33"/>
      <c r="UH675" s="33"/>
      <c r="UI675" s="33"/>
      <c r="UJ675" s="33"/>
      <c r="UK675" s="33"/>
      <c r="UL675" s="33"/>
    </row>
    <row r="676" spans="1:558" s="13" customFormat="1" x14ac:dyDescent="0.25">
      <c r="A676" s="54">
        <v>670</v>
      </c>
      <c r="B676" s="24" t="s">
        <v>655</v>
      </c>
      <c r="C676" s="54" t="s">
        <v>913</v>
      </c>
      <c r="D676" s="80" t="s">
        <v>551</v>
      </c>
      <c r="E676" s="80" t="s">
        <v>843</v>
      </c>
      <c r="F676" s="86" t="s">
        <v>921</v>
      </c>
      <c r="G676" s="35">
        <v>85000</v>
      </c>
      <c r="H676" s="102">
        <v>8576.99</v>
      </c>
      <c r="I676" s="25">
        <v>25</v>
      </c>
      <c r="J676" s="97">
        <v>2439.5</v>
      </c>
      <c r="K676" s="63">
        <f t="shared" si="82"/>
        <v>6034.9999999999991</v>
      </c>
      <c r="L676" s="36">
        <f t="shared" si="83"/>
        <v>935.00000000000011</v>
      </c>
      <c r="M676" s="73">
        <v>2584</v>
      </c>
      <c r="N676" s="35">
        <f t="shared" si="84"/>
        <v>6026.5</v>
      </c>
      <c r="O676" s="35"/>
      <c r="P676" s="35">
        <f t="shared" si="85"/>
        <v>5023.5</v>
      </c>
      <c r="Q676" s="25">
        <f t="shared" si="86"/>
        <v>13625.49</v>
      </c>
      <c r="R676" s="35">
        <f t="shared" si="87"/>
        <v>12996.5</v>
      </c>
      <c r="S676" s="35">
        <f t="shared" si="81"/>
        <v>71374.509999999995</v>
      </c>
      <c r="T676" s="37" t="s">
        <v>44</v>
      </c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  <c r="LD676" s="33"/>
      <c r="LE676" s="33"/>
      <c r="LF676" s="33"/>
      <c r="LG676" s="33"/>
      <c r="LH676" s="33"/>
      <c r="LI676" s="33"/>
      <c r="LJ676" s="33"/>
      <c r="LK676" s="33"/>
      <c r="LL676" s="33"/>
      <c r="LM676" s="33"/>
      <c r="LN676" s="33"/>
      <c r="LO676" s="33"/>
      <c r="LP676" s="33"/>
      <c r="LQ676" s="33"/>
      <c r="LR676" s="33"/>
      <c r="LS676" s="33"/>
      <c r="LT676" s="33"/>
      <c r="LU676" s="33"/>
      <c r="LV676" s="33"/>
      <c r="LW676" s="33"/>
      <c r="LX676" s="33"/>
      <c r="LY676" s="33"/>
      <c r="LZ676" s="33"/>
      <c r="MA676" s="33"/>
      <c r="MB676" s="33"/>
      <c r="MC676" s="33"/>
      <c r="MD676" s="33"/>
      <c r="ME676" s="33"/>
      <c r="MF676" s="33"/>
      <c r="MG676" s="33"/>
      <c r="MH676" s="33"/>
      <c r="MI676" s="33"/>
      <c r="MJ676" s="33"/>
      <c r="MK676" s="33"/>
      <c r="ML676" s="33"/>
      <c r="MM676" s="33"/>
      <c r="MN676" s="33"/>
      <c r="MO676" s="33"/>
      <c r="MP676" s="33"/>
      <c r="MQ676" s="33"/>
      <c r="MR676" s="33"/>
      <c r="MS676" s="33"/>
      <c r="MT676" s="33"/>
      <c r="MU676" s="33"/>
      <c r="MV676" s="33"/>
      <c r="MW676" s="33"/>
      <c r="MX676" s="33"/>
      <c r="MY676" s="33"/>
      <c r="MZ676" s="33"/>
      <c r="NA676" s="33"/>
      <c r="NB676" s="33"/>
      <c r="NC676" s="33"/>
      <c r="ND676" s="33"/>
      <c r="NE676" s="33"/>
      <c r="NF676" s="33"/>
      <c r="NG676" s="33"/>
      <c r="NH676" s="33"/>
      <c r="NI676" s="33"/>
      <c r="NJ676" s="33"/>
      <c r="NK676" s="33"/>
      <c r="NL676" s="33"/>
      <c r="NM676" s="33"/>
      <c r="NN676" s="33"/>
      <c r="NO676" s="33"/>
      <c r="NP676" s="33"/>
      <c r="NQ676" s="33"/>
      <c r="NR676" s="33"/>
      <c r="NS676" s="33"/>
      <c r="NT676" s="33"/>
      <c r="NU676" s="33"/>
      <c r="NV676" s="33"/>
      <c r="NW676" s="33"/>
      <c r="NX676" s="33"/>
      <c r="NY676" s="33"/>
      <c r="NZ676" s="33"/>
      <c r="OA676" s="33"/>
      <c r="OB676" s="33"/>
      <c r="OC676" s="33"/>
      <c r="OD676" s="33"/>
      <c r="OE676" s="33"/>
      <c r="OF676" s="33"/>
      <c r="OG676" s="33"/>
      <c r="OH676" s="33"/>
      <c r="OI676" s="33"/>
      <c r="OJ676" s="33"/>
      <c r="OK676" s="33"/>
      <c r="OL676" s="33"/>
      <c r="OM676" s="33"/>
      <c r="ON676" s="33"/>
      <c r="OO676" s="33"/>
      <c r="OP676" s="33"/>
      <c r="OQ676" s="33"/>
      <c r="OR676" s="33"/>
      <c r="OS676" s="33"/>
      <c r="OT676" s="33"/>
      <c r="OU676" s="33"/>
      <c r="OV676" s="33"/>
      <c r="OW676" s="33"/>
      <c r="OX676" s="33"/>
      <c r="OY676" s="33"/>
      <c r="OZ676" s="33"/>
      <c r="PA676" s="33"/>
      <c r="PB676" s="33"/>
      <c r="PC676" s="33"/>
      <c r="PD676" s="33"/>
      <c r="PE676" s="33"/>
      <c r="PF676" s="33"/>
      <c r="PG676" s="33"/>
      <c r="PH676" s="33"/>
      <c r="PI676" s="33"/>
      <c r="PJ676" s="33"/>
      <c r="PK676" s="33"/>
      <c r="PL676" s="33"/>
      <c r="PM676" s="33"/>
      <c r="PN676" s="33"/>
      <c r="PO676" s="33"/>
      <c r="PP676" s="33"/>
      <c r="PQ676" s="33"/>
      <c r="PR676" s="33"/>
      <c r="PS676" s="33"/>
      <c r="PT676" s="33"/>
      <c r="PU676" s="33"/>
      <c r="PV676" s="33"/>
      <c r="PW676" s="33"/>
      <c r="PX676" s="33"/>
      <c r="PY676" s="33"/>
      <c r="PZ676" s="33"/>
      <c r="QA676" s="33"/>
      <c r="QB676" s="33"/>
      <c r="QC676" s="33"/>
      <c r="QD676" s="33"/>
      <c r="QE676" s="33"/>
      <c r="QF676" s="33"/>
      <c r="QG676" s="33"/>
      <c r="QH676" s="33"/>
      <c r="QI676" s="33"/>
      <c r="QJ676" s="33"/>
      <c r="QK676" s="33"/>
      <c r="QL676" s="33"/>
      <c r="QM676" s="33"/>
      <c r="QN676" s="33"/>
      <c r="QO676" s="33"/>
      <c r="QP676" s="33"/>
      <c r="QQ676" s="33"/>
      <c r="QR676" s="33"/>
      <c r="QS676" s="33"/>
      <c r="QT676" s="33"/>
      <c r="QU676" s="33"/>
      <c r="QV676" s="33"/>
      <c r="QW676" s="33"/>
      <c r="QX676" s="33"/>
      <c r="QY676" s="33"/>
      <c r="QZ676" s="33"/>
      <c r="RA676" s="33"/>
      <c r="RB676" s="33"/>
      <c r="RC676" s="33"/>
      <c r="RD676" s="33"/>
      <c r="RE676" s="33"/>
      <c r="RF676" s="33"/>
      <c r="RG676" s="33"/>
      <c r="RH676" s="33"/>
      <c r="RI676" s="33"/>
      <c r="RJ676" s="33"/>
      <c r="RK676" s="33"/>
      <c r="RL676" s="33"/>
      <c r="RM676" s="33"/>
      <c r="RN676" s="33"/>
      <c r="RO676" s="33"/>
      <c r="RP676" s="33"/>
      <c r="RQ676" s="33"/>
      <c r="RR676" s="33"/>
      <c r="RS676" s="33"/>
      <c r="RT676" s="33"/>
      <c r="RU676" s="33"/>
      <c r="RV676" s="33"/>
      <c r="RW676" s="33"/>
      <c r="RX676" s="33"/>
      <c r="RY676" s="33"/>
      <c r="RZ676" s="33"/>
      <c r="SA676" s="33"/>
      <c r="SB676" s="33"/>
      <c r="SC676" s="33"/>
      <c r="SD676" s="33"/>
      <c r="SE676" s="33"/>
      <c r="SF676" s="33"/>
      <c r="SG676" s="33"/>
      <c r="SH676" s="33"/>
      <c r="SI676" s="33"/>
      <c r="SJ676" s="33"/>
      <c r="SK676" s="33"/>
      <c r="SL676" s="33"/>
      <c r="SM676" s="33"/>
      <c r="SN676" s="33"/>
      <c r="SO676" s="33"/>
      <c r="SP676" s="33"/>
      <c r="SQ676" s="33"/>
      <c r="SR676" s="33"/>
      <c r="SS676" s="33"/>
      <c r="ST676" s="33"/>
      <c r="SU676" s="33"/>
      <c r="SV676" s="33"/>
      <c r="SW676" s="33"/>
      <c r="SX676" s="33"/>
      <c r="SY676" s="33"/>
      <c r="SZ676" s="33"/>
      <c r="TA676" s="33"/>
      <c r="TB676" s="33"/>
      <c r="TC676" s="33"/>
      <c r="TD676" s="33"/>
      <c r="TE676" s="33"/>
      <c r="TF676" s="33"/>
      <c r="TG676" s="33"/>
      <c r="TH676" s="33"/>
      <c r="TI676" s="33"/>
      <c r="TJ676" s="33"/>
      <c r="TK676" s="33"/>
      <c r="TL676" s="33"/>
      <c r="TM676" s="33"/>
      <c r="TN676" s="33"/>
      <c r="TO676" s="33"/>
      <c r="TP676" s="33"/>
      <c r="TQ676" s="33"/>
      <c r="TR676" s="33"/>
      <c r="TS676" s="33"/>
      <c r="TT676" s="33"/>
      <c r="TU676" s="33"/>
      <c r="TV676" s="33"/>
      <c r="TW676" s="33"/>
      <c r="TX676" s="33"/>
      <c r="TY676" s="33"/>
      <c r="TZ676" s="33"/>
      <c r="UA676" s="33"/>
      <c r="UB676" s="33"/>
      <c r="UC676" s="33"/>
      <c r="UD676" s="33"/>
      <c r="UE676" s="33"/>
      <c r="UF676" s="33"/>
      <c r="UG676" s="33"/>
      <c r="UH676" s="33"/>
      <c r="UI676" s="33"/>
      <c r="UJ676" s="33"/>
      <c r="UK676" s="33"/>
      <c r="UL676" s="33"/>
    </row>
    <row r="677" spans="1:558" s="13" customFormat="1" x14ac:dyDescent="0.25">
      <c r="A677" s="54">
        <v>671</v>
      </c>
      <c r="B677" s="24" t="s">
        <v>552</v>
      </c>
      <c r="C677" s="54" t="s">
        <v>913</v>
      </c>
      <c r="D677" s="80" t="s">
        <v>551</v>
      </c>
      <c r="E677" s="80" t="s">
        <v>150</v>
      </c>
      <c r="F677" s="86" t="s">
        <v>921</v>
      </c>
      <c r="G677" s="35">
        <v>70000</v>
      </c>
      <c r="H677" s="102">
        <v>5368.48</v>
      </c>
      <c r="I677" s="25">
        <v>25</v>
      </c>
      <c r="J677" s="97">
        <v>2009</v>
      </c>
      <c r="K677" s="63">
        <f t="shared" si="82"/>
        <v>4970</v>
      </c>
      <c r="L677" s="36">
        <f t="shared" si="83"/>
        <v>770.00000000000011</v>
      </c>
      <c r="M677" s="73">
        <v>2128</v>
      </c>
      <c r="N677" s="35">
        <f t="shared" si="84"/>
        <v>4963</v>
      </c>
      <c r="O677" s="35"/>
      <c r="P677" s="35">
        <f t="shared" si="85"/>
        <v>4137</v>
      </c>
      <c r="Q677" s="25">
        <f t="shared" si="86"/>
        <v>9530.48</v>
      </c>
      <c r="R677" s="35">
        <f t="shared" si="87"/>
        <v>10703</v>
      </c>
      <c r="S677" s="35">
        <f t="shared" si="81"/>
        <v>60469.520000000004</v>
      </c>
      <c r="T677" s="37" t="s">
        <v>44</v>
      </c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  <c r="LD677" s="33"/>
      <c r="LE677" s="33"/>
      <c r="LF677" s="33"/>
      <c r="LG677" s="33"/>
      <c r="LH677" s="33"/>
      <c r="LI677" s="33"/>
      <c r="LJ677" s="33"/>
      <c r="LK677" s="33"/>
      <c r="LL677" s="33"/>
      <c r="LM677" s="33"/>
      <c r="LN677" s="33"/>
      <c r="LO677" s="33"/>
      <c r="LP677" s="33"/>
      <c r="LQ677" s="33"/>
      <c r="LR677" s="33"/>
      <c r="LS677" s="33"/>
      <c r="LT677" s="33"/>
      <c r="LU677" s="33"/>
      <c r="LV677" s="33"/>
      <c r="LW677" s="33"/>
      <c r="LX677" s="33"/>
      <c r="LY677" s="33"/>
      <c r="LZ677" s="33"/>
      <c r="MA677" s="33"/>
      <c r="MB677" s="33"/>
      <c r="MC677" s="33"/>
      <c r="MD677" s="33"/>
      <c r="ME677" s="33"/>
      <c r="MF677" s="33"/>
      <c r="MG677" s="33"/>
      <c r="MH677" s="33"/>
      <c r="MI677" s="33"/>
      <c r="MJ677" s="33"/>
      <c r="MK677" s="33"/>
      <c r="ML677" s="33"/>
      <c r="MM677" s="33"/>
      <c r="MN677" s="33"/>
      <c r="MO677" s="33"/>
      <c r="MP677" s="33"/>
      <c r="MQ677" s="33"/>
      <c r="MR677" s="33"/>
      <c r="MS677" s="33"/>
      <c r="MT677" s="33"/>
      <c r="MU677" s="33"/>
      <c r="MV677" s="33"/>
      <c r="MW677" s="33"/>
      <c r="MX677" s="33"/>
      <c r="MY677" s="33"/>
      <c r="MZ677" s="33"/>
      <c r="NA677" s="33"/>
      <c r="NB677" s="33"/>
      <c r="NC677" s="33"/>
      <c r="ND677" s="33"/>
      <c r="NE677" s="33"/>
      <c r="NF677" s="33"/>
      <c r="NG677" s="33"/>
      <c r="NH677" s="33"/>
      <c r="NI677" s="33"/>
      <c r="NJ677" s="33"/>
      <c r="NK677" s="33"/>
      <c r="NL677" s="33"/>
      <c r="NM677" s="33"/>
      <c r="NN677" s="33"/>
      <c r="NO677" s="33"/>
      <c r="NP677" s="33"/>
      <c r="NQ677" s="33"/>
      <c r="NR677" s="33"/>
      <c r="NS677" s="33"/>
      <c r="NT677" s="33"/>
      <c r="NU677" s="33"/>
      <c r="NV677" s="33"/>
      <c r="NW677" s="33"/>
      <c r="NX677" s="33"/>
      <c r="NY677" s="33"/>
      <c r="NZ677" s="33"/>
      <c r="OA677" s="33"/>
      <c r="OB677" s="33"/>
      <c r="OC677" s="33"/>
      <c r="OD677" s="33"/>
      <c r="OE677" s="33"/>
      <c r="OF677" s="33"/>
      <c r="OG677" s="33"/>
      <c r="OH677" s="33"/>
      <c r="OI677" s="33"/>
      <c r="OJ677" s="33"/>
      <c r="OK677" s="33"/>
      <c r="OL677" s="33"/>
      <c r="OM677" s="33"/>
      <c r="ON677" s="33"/>
      <c r="OO677" s="33"/>
      <c r="OP677" s="33"/>
      <c r="OQ677" s="33"/>
      <c r="OR677" s="33"/>
      <c r="OS677" s="33"/>
      <c r="OT677" s="33"/>
      <c r="OU677" s="33"/>
      <c r="OV677" s="33"/>
      <c r="OW677" s="33"/>
      <c r="OX677" s="33"/>
      <c r="OY677" s="33"/>
      <c r="OZ677" s="33"/>
      <c r="PA677" s="33"/>
      <c r="PB677" s="33"/>
      <c r="PC677" s="33"/>
      <c r="PD677" s="33"/>
      <c r="PE677" s="33"/>
      <c r="PF677" s="33"/>
      <c r="PG677" s="33"/>
      <c r="PH677" s="33"/>
      <c r="PI677" s="33"/>
      <c r="PJ677" s="33"/>
      <c r="PK677" s="33"/>
      <c r="PL677" s="33"/>
      <c r="PM677" s="33"/>
      <c r="PN677" s="33"/>
      <c r="PO677" s="33"/>
      <c r="PP677" s="33"/>
      <c r="PQ677" s="33"/>
      <c r="PR677" s="33"/>
      <c r="PS677" s="33"/>
      <c r="PT677" s="33"/>
      <c r="PU677" s="33"/>
      <c r="PV677" s="33"/>
      <c r="PW677" s="33"/>
      <c r="PX677" s="33"/>
      <c r="PY677" s="33"/>
      <c r="PZ677" s="33"/>
      <c r="QA677" s="33"/>
      <c r="QB677" s="33"/>
      <c r="QC677" s="33"/>
      <c r="QD677" s="33"/>
      <c r="QE677" s="33"/>
      <c r="QF677" s="33"/>
      <c r="QG677" s="33"/>
      <c r="QH677" s="33"/>
      <c r="QI677" s="33"/>
      <c r="QJ677" s="33"/>
      <c r="QK677" s="33"/>
      <c r="QL677" s="33"/>
      <c r="QM677" s="33"/>
      <c r="QN677" s="33"/>
      <c r="QO677" s="33"/>
      <c r="QP677" s="33"/>
      <c r="QQ677" s="33"/>
      <c r="QR677" s="33"/>
      <c r="QS677" s="33"/>
      <c r="QT677" s="33"/>
      <c r="QU677" s="33"/>
      <c r="QV677" s="33"/>
      <c r="QW677" s="33"/>
      <c r="QX677" s="33"/>
      <c r="QY677" s="33"/>
      <c r="QZ677" s="33"/>
      <c r="RA677" s="33"/>
      <c r="RB677" s="33"/>
      <c r="RC677" s="33"/>
      <c r="RD677" s="33"/>
      <c r="RE677" s="33"/>
      <c r="RF677" s="33"/>
      <c r="RG677" s="33"/>
      <c r="RH677" s="33"/>
      <c r="RI677" s="33"/>
      <c r="RJ677" s="33"/>
      <c r="RK677" s="33"/>
      <c r="RL677" s="33"/>
      <c r="RM677" s="33"/>
      <c r="RN677" s="33"/>
      <c r="RO677" s="33"/>
      <c r="RP677" s="33"/>
      <c r="RQ677" s="33"/>
      <c r="RR677" s="33"/>
      <c r="RS677" s="33"/>
      <c r="RT677" s="33"/>
      <c r="RU677" s="33"/>
      <c r="RV677" s="33"/>
      <c r="RW677" s="33"/>
      <c r="RX677" s="33"/>
      <c r="RY677" s="33"/>
      <c r="RZ677" s="33"/>
      <c r="SA677" s="33"/>
      <c r="SB677" s="33"/>
      <c r="SC677" s="33"/>
      <c r="SD677" s="33"/>
      <c r="SE677" s="33"/>
      <c r="SF677" s="33"/>
      <c r="SG677" s="33"/>
      <c r="SH677" s="33"/>
      <c r="SI677" s="33"/>
      <c r="SJ677" s="33"/>
      <c r="SK677" s="33"/>
      <c r="SL677" s="33"/>
      <c r="SM677" s="33"/>
      <c r="SN677" s="33"/>
      <c r="SO677" s="33"/>
      <c r="SP677" s="33"/>
      <c r="SQ677" s="33"/>
      <c r="SR677" s="33"/>
      <c r="SS677" s="33"/>
      <c r="ST677" s="33"/>
      <c r="SU677" s="33"/>
      <c r="SV677" s="33"/>
      <c r="SW677" s="33"/>
      <c r="SX677" s="33"/>
      <c r="SY677" s="33"/>
      <c r="SZ677" s="33"/>
      <c r="TA677" s="33"/>
      <c r="TB677" s="33"/>
      <c r="TC677" s="33"/>
      <c r="TD677" s="33"/>
      <c r="TE677" s="33"/>
      <c r="TF677" s="33"/>
      <c r="TG677" s="33"/>
      <c r="TH677" s="33"/>
      <c r="TI677" s="33"/>
      <c r="TJ677" s="33"/>
      <c r="TK677" s="33"/>
      <c r="TL677" s="33"/>
      <c r="TM677" s="33"/>
      <c r="TN677" s="33"/>
      <c r="TO677" s="33"/>
      <c r="TP677" s="33"/>
      <c r="TQ677" s="33"/>
      <c r="TR677" s="33"/>
      <c r="TS677" s="33"/>
      <c r="TT677" s="33"/>
      <c r="TU677" s="33"/>
      <c r="TV677" s="33"/>
      <c r="TW677" s="33"/>
      <c r="TX677" s="33"/>
      <c r="TY677" s="33"/>
      <c r="TZ677" s="33"/>
      <c r="UA677" s="33"/>
      <c r="UB677" s="33"/>
      <c r="UC677" s="33"/>
      <c r="UD677" s="33"/>
      <c r="UE677" s="33"/>
      <c r="UF677" s="33"/>
      <c r="UG677" s="33"/>
      <c r="UH677" s="33"/>
      <c r="UI677" s="33"/>
      <c r="UJ677" s="33"/>
      <c r="UK677" s="33"/>
      <c r="UL677" s="33"/>
    </row>
    <row r="678" spans="1:558" s="13" customFormat="1" x14ac:dyDescent="0.25">
      <c r="A678" s="54">
        <v>672</v>
      </c>
      <c r="B678" s="24" t="s">
        <v>553</v>
      </c>
      <c r="C678" s="54" t="s">
        <v>912</v>
      </c>
      <c r="D678" s="80" t="s">
        <v>551</v>
      </c>
      <c r="E678" s="80" t="s">
        <v>150</v>
      </c>
      <c r="F678" s="86" t="s">
        <v>921</v>
      </c>
      <c r="G678" s="35">
        <v>70000</v>
      </c>
      <c r="H678" s="102">
        <v>5368.48</v>
      </c>
      <c r="I678" s="25">
        <v>25</v>
      </c>
      <c r="J678" s="97">
        <v>2009</v>
      </c>
      <c r="K678" s="63">
        <f t="shared" si="82"/>
        <v>4970</v>
      </c>
      <c r="L678" s="36">
        <f t="shared" si="83"/>
        <v>770.00000000000011</v>
      </c>
      <c r="M678" s="73">
        <v>2128</v>
      </c>
      <c r="N678" s="35">
        <f t="shared" si="84"/>
        <v>4963</v>
      </c>
      <c r="O678" s="35"/>
      <c r="P678" s="35">
        <f t="shared" si="85"/>
        <v>4137</v>
      </c>
      <c r="Q678" s="25">
        <f t="shared" si="86"/>
        <v>9530.48</v>
      </c>
      <c r="R678" s="35">
        <f t="shared" si="87"/>
        <v>10703</v>
      </c>
      <c r="S678" s="35">
        <f t="shared" si="81"/>
        <v>60469.520000000004</v>
      </c>
      <c r="T678" s="37" t="s">
        <v>44</v>
      </c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  <c r="LD678" s="33"/>
      <c r="LE678" s="33"/>
      <c r="LF678" s="33"/>
      <c r="LG678" s="33"/>
      <c r="LH678" s="33"/>
      <c r="LI678" s="33"/>
      <c r="LJ678" s="33"/>
      <c r="LK678" s="33"/>
      <c r="LL678" s="33"/>
      <c r="LM678" s="33"/>
      <c r="LN678" s="33"/>
      <c r="LO678" s="33"/>
      <c r="LP678" s="33"/>
      <c r="LQ678" s="33"/>
      <c r="LR678" s="33"/>
      <c r="LS678" s="33"/>
      <c r="LT678" s="33"/>
      <c r="LU678" s="33"/>
      <c r="LV678" s="33"/>
      <c r="LW678" s="33"/>
      <c r="LX678" s="33"/>
      <c r="LY678" s="33"/>
      <c r="LZ678" s="33"/>
      <c r="MA678" s="33"/>
      <c r="MB678" s="33"/>
      <c r="MC678" s="33"/>
      <c r="MD678" s="33"/>
      <c r="ME678" s="33"/>
      <c r="MF678" s="33"/>
      <c r="MG678" s="33"/>
      <c r="MH678" s="33"/>
      <c r="MI678" s="33"/>
      <c r="MJ678" s="33"/>
      <c r="MK678" s="33"/>
      <c r="ML678" s="33"/>
      <c r="MM678" s="33"/>
      <c r="MN678" s="33"/>
      <c r="MO678" s="33"/>
      <c r="MP678" s="33"/>
      <c r="MQ678" s="33"/>
      <c r="MR678" s="33"/>
      <c r="MS678" s="33"/>
      <c r="MT678" s="33"/>
      <c r="MU678" s="33"/>
      <c r="MV678" s="33"/>
      <c r="MW678" s="33"/>
      <c r="MX678" s="33"/>
      <c r="MY678" s="33"/>
      <c r="MZ678" s="33"/>
      <c r="NA678" s="33"/>
      <c r="NB678" s="33"/>
      <c r="NC678" s="33"/>
      <c r="ND678" s="33"/>
      <c r="NE678" s="33"/>
      <c r="NF678" s="33"/>
      <c r="NG678" s="33"/>
      <c r="NH678" s="33"/>
      <c r="NI678" s="33"/>
      <c r="NJ678" s="33"/>
      <c r="NK678" s="33"/>
      <c r="NL678" s="33"/>
      <c r="NM678" s="33"/>
      <c r="NN678" s="33"/>
      <c r="NO678" s="33"/>
      <c r="NP678" s="33"/>
      <c r="NQ678" s="33"/>
      <c r="NR678" s="33"/>
      <c r="NS678" s="33"/>
      <c r="NT678" s="33"/>
      <c r="NU678" s="33"/>
      <c r="NV678" s="33"/>
      <c r="NW678" s="33"/>
      <c r="NX678" s="33"/>
      <c r="NY678" s="33"/>
      <c r="NZ678" s="33"/>
      <c r="OA678" s="33"/>
      <c r="OB678" s="33"/>
      <c r="OC678" s="33"/>
      <c r="OD678" s="33"/>
      <c r="OE678" s="33"/>
      <c r="OF678" s="33"/>
      <c r="OG678" s="33"/>
      <c r="OH678" s="33"/>
      <c r="OI678" s="33"/>
      <c r="OJ678" s="33"/>
      <c r="OK678" s="33"/>
      <c r="OL678" s="33"/>
      <c r="OM678" s="33"/>
      <c r="ON678" s="33"/>
      <c r="OO678" s="33"/>
      <c r="OP678" s="33"/>
      <c r="OQ678" s="33"/>
      <c r="OR678" s="33"/>
      <c r="OS678" s="33"/>
      <c r="OT678" s="33"/>
      <c r="OU678" s="33"/>
      <c r="OV678" s="33"/>
      <c r="OW678" s="33"/>
      <c r="OX678" s="33"/>
      <c r="OY678" s="33"/>
      <c r="OZ678" s="33"/>
      <c r="PA678" s="33"/>
      <c r="PB678" s="33"/>
      <c r="PC678" s="33"/>
      <c r="PD678" s="33"/>
      <c r="PE678" s="33"/>
      <c r="PF678" s="33"/>
      <c r="PG678" s="33"/>
      <c r="PH678" s="33"/>
      <c r="PI678" s="33"/>
      <c r="PJ678" s="33"/>
      <c r="PK678" s="33"/>
      <c r="PL678" s="33"/>
      <c r="PM678" s="33"/>
      <c r="PN678" s="33"/>
      <c r="PO678" s="33"/>
      <c r="PP678" s="33"/>
      <c r="PQ678" s="33"/>
      <c r="PR678" s="33"/>
      <c r="PS678" s="33"/>
      <c r="PT678" s="33"/>
      <c r="PU678" s="33"/>
      <c r="PV678" s="33"/>
      <c r="PW678" s="33"/>
      <c r="PX678" s="33"/>
      <c r="PY678" s="33"/>
      <c r="PZ678" s="33"/>
      <c r="QA678" s="33"/>
      <c r="QB678" s="33"/>
      <c r="QC678" s="33"/>
      <c r="QD678" s="33"/>
      <c r="QE678" s="33"/>
      <c r="QF678" s="33"/>
      <c r="QG678" s="33"/>
      <c r="QH678" s="33"/>
      <c r="QI678" s="33"/>
      <c r="QJ678" s="33"/>
      <c r="QK678" s="33"/>
      <c r="QL678" s="33"/>
      <c r="QM678" s="33"/>
      <c r="QN678" s="33"/>
      <c r="QO678" s="33"/>
      <c r="QP678" s="33"/>
      <c r="QQ678" s="33"/>
      <c r="QR678" s="33"/>
      <c r="QS678" s="33"/>
      <c r="QT678" s="33"/>
      <c r="QU678" s="33"/>
      <c r="QV678" s="33"/>
      <c r="QW678" s="33"/>
      <c r="QX678" s="33"/>
      <c r="QY678" s="33"/>
      <c r="QZ678" s="33"/>
      <c r="RA678" s="33"/>
      <c r="RB678" s="33"/>
      <c r="RC678" s="33"/>
      <c r="RD678" s="33"/>
      <c r="RE678" s="33"/>
      <c r="RF678" s="33"/>
      <c r="RG678" s="33"/>
      <c r="RH678" s="33"/>
      <c r="RI678" s="33"/>
      <c r="RJ678" s="33"/>
      <c r="RK678" s="33"/>
      <c r="RL678" s="33"/>
      <c r="RM678" s="33"/>
      <c r="RN678" s="33"/>
      <c r="RO678" s="33"/>
      <c r="RP678" s="33"/>
      <c r="RQ678" s="33"/>
      <c r="RR678" s="33"/>
      <c r="RS678" s="33"/>
      <c r="RT678" s="33"/>
      <c r="RU678" s="33"/>
      <c r="RV678" s="33"/>
      <c r="RW678" s="33"/>
      <c r="RX678" s="33"/>
      <c r="RY678" s="33"/>
      <c r="RZ678" s="33"/>
      <c r="SA678" s="33"/>
      <c r="SB678" s="33"/>
      <c r="SC678" s="33"/>
      <c r="SD678" s="33"/>
      <c r="SE678" s="33"/>
      <c r="SF678" s="33"/>
      <c r="SG678" s="33"/>
      <c r="SH678" s="33"/>
      <c r="SI678" s="33"/>
      <c r="SJ678" s="33"/>
      <c r="SK678" s="33"/>
      <c r="SL678" s="33"/>
      <c r="SM678" s="33"/>
      <c r="SN678" s="33"/>
      <c r="SO678" s="33"/>
      <c r="SP678" s="33"/>
      <c r="SQ678" s="33"/>
      <c r="SR678" s="33"/>
      <c r="SS678" s="33"/>
      <c r="ST678" s="33"/>
      <c r="SU678" s="33"/>
      <c r="SV678" s="33"/>
      <c r="SW678" s="33"/>
      <c r="SX678" s="33"/>
      <c r="SY678" s="33"/>
      <c r="SZ678" s="33"/>
      <c r="TA678" s="33"/>
      <c r="TB678" s="33"/>
      <c r="TC678" s="33"/>
      <c r="TD678" s="33"/>
      <c r="TE678" s="33"/>
      <c r="TF678" s="33"/>
      <c r="TG678" s="33"/>
      <c r="TH678" s="33"/>
      <c r="TI678" s="33"/>
      <c r="TJ678" s="33"/>
      <c r="TK678" s="33"/>
      <c r="TL678" s="33"/>
      <c r="TM678" s="33"/>
      <c r="TN678" s="33"/>
      <c r="TO678" s="33"/>
      <c r="TP678" s="33"/>
      <c r="TQ678" s="33"/>
      <c r="TR678" s="33"/>
      <c r="TS678" s="33"/>
      <c r="TT678" s="33"/>
      <c r="TU678" s="33"/>
      <c r="TV678" s="33"/>
      <c r="TW678" s="33"/>
      <c r="TX678" s="33"/>
      <c r="TY678" s="33"/>
      <c r="TZ678" s="33"/>
      <c r="UA678" s="33"/>
      <c r="UB678" s="33"/>
      <c r="UC678" s="33"/>
      <c r="UD678" s="33"/>
      <c r="UE678" s="33"/>
      <c r="UF678" s="33"/>
      <c r="UG678" s="33"/>
      <c r="UH678" s="33"/>
      <c r="UI678" s="33"/>
      <c r="UJ678" s="33"/>
      <c r="UK678" s="33"/>
      <c r="UL678" s="33"/>
    </row>
    <row r="679" spans="1:558" s="13" customFormat="1" x14ac:dyDescent="0.25">
      <c r="A679" s="54">
        <v>673</v>
      </c>
      <c r="B679" s="24" t="s">
        <v>555</v>
      </c>
      <c r="C679" s="54" t="s">
        <v>912</v>
      </c>
      <c r="D679" s="80" t="s">
        <v>551</v>
      </c>
      <c r="E679" s="80" t="s">
        <v>150</v>
      </c>
      <c r="F679" s="86" t="s">
        <v>921</v>
      </c>
      <c r="G679" s="35">
        <v>70000</v>
      </c>
      <c r="H679" s="102">
        <v>5368.48</v>
      </c>
      <c r="I679" s="25">
        <v>25</v>
      </c>
      <c r="J679" s="97">
        <v>2009</v>
      </c>
      <c r="K679" s="63">
        <f t="shared" si="82"/>
        <v>4970</v>
      </c>
      <c r="L679" s="36">
        <f t="shared" si="83"/>
        <v>770.00000000000011</v>
      </c>
      <c r="M679" s="73">
        <v>2128</v>
      </c>
      <c r="N679" s="35">
        <f t="shared" si="84"/>
        <v>4963</v>
      </c>
      <c r="O679" s="35"/>
      <c r="P679" s="35">
        <f t="shared" si="85"/>
        <v>4137</v>
      </c>
      <c r="Q679" s="25">
        <f t="shared" si="86"/>
        <v>9530.48</v>
      </c>
      <c r="R679" s="35">
        <f t="shared" si="87"/>
        <v>10703</v>
      </c>
      <c r="S679" s="35">
        <f t="shared" si="81"/>
        <v>60469.520000000004</v>
      </c>
      <c r="T679" s="37" t="s">
        <v>44</v>
      </c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  <c r="LD679" s="33"/>
      <c r="LE679" s="33"/>
      <c r="LF679" s="33"/>
      <c r="LG679" s="33"/>
      <c r="LH679" s="33"/>
      <c r="LI679" s="33"/>
      <c r="LJ679" s="33"/>
      <c r="LK679" s="33"/>
      <c r="LL679" s="33"/>
      <c r="LM679" s="33"/>
      <c r="LN679" s="33"/>
      <c r="LO679" s="33"/>
      <c r="LP679" s="33"/>
      <c r="LQ679" s="33"/>
      <c r="LR679" s="33"/>
      <c r="LS679" s="33"/>
      <c r="LT679" s="33"/>
      <c r="LU679" s="33"/>
      <c r="LV679" s="33"/>
      <c r="LW679" s="33"/>
      <c r="LX679" s="33"/>
      <c r="LY679" s="33"/>
      <c r="LZ679" s="33"/>
      <c r="MA679" s="33"/>
      <c r="MB679" s="33"/>
      <c r="MC679" s="33"/>
      <c r="MD679" s="33"/>
      <c r="ME679" s="33"/>
      <c r="MF679" s="33"/>
      <c r="MG679" s="33"/>
      <c r="MH679" s="33"/>
      <c r="MI679" s="33"/>
      <c r="MJ679" s="33"/>
      <c r="MK679" s="33"/>
      <c r="ML679" s="33"/>
      <c r="MM679" s="33"/>
      <c r="MN679" s="33"/>
      <c r="MO679" s="33"/>
      <c r="MP679" s="33"/>
      <c r="MQ679" s="33"/>
      <c r="MR679" s="33"/>
      <c r="MS679" s="33"/>
      <c r="MT679" s="33"/>
      <c r="MU679" s="33"/>
      <c r="MV679" s="33"/>
      <c r="MW679" s="33"/>
      <c r="MX679" s="33"/>
      <c r="MY679" s="33"/>
      <c r="MZ679" s="33"/>
      <c r="NA679" s="33"/>
      <c r="NB679" s="33"/>
      <c r="NC679" s="33"/>
      <c r="ND679" s="33"/>
      <c r="NE679" s="33"/>
      <c r="NF679" s="33"/>
      <c r="NG679" s="33"/>
      <c r="NH679" s="33"/>
      <c r="NI679" s="33"/>
      <c r="NJ679" s="33"/>
      <c r="NK679" s="33"/>
      <c r="NL679" s="33"/>
      <c r="NM679" s="33"/>
      <c r="NN679" s="33"/>
      <c r="NO679" s="33"/>
      <c r="NP679" s="33"/>
      <c r="NQ679" s="33"/>
      <c r="NR679" s="33"/>
      <c r="NS679" s="33"/>
      <c r="NT679" s="33"/>
      <c r="NU679" s="33"/>
      <c r="NV679" s="33"/>
      <c r="NW679" s="33"/>
      <c r="NX679" s="33"/>
      <c r="NY679" s="33"/>
      <c r="NZ679" s="33"/>
      <c r="OA679" s="33"/>
      <c r="OB679" s="33"/>
      <c r="OC679" s="33"/>
      <c r="OD679" s="33"/>
      <c r="OE679" s="33"/>
      <c r="OF679" s="33"/>
      <c r="OG679" s="33"/>
      <c r="OH679" s="33"/>
      <c r="OI679" s="33"/>
      <c r="OJ679" s="33"/>
      <c r="OK679" s="33"/>
      <c r="OL679" s="33"/>
      <c r="OM679" s="33"/>
      <c r="ON679" s="33"/>
      <c r="OO679" s="33"/>
      <c r="OP679" s="33"/>
      <c r="OQ679" s="33"/>
      <c r="OR679" s="33"/>
      <c r="OS679" s="33"/>
      <c r="OT679" s="33"/>
      <c r="OU679" s="33"/>
      <c r="OV679" s="33"/>
      <c r="OW679" s="33"/>
      <c r="OX679" s="33"/>
      <c r="OY679" s="33"/>
      <c r="OZ679" s="33"/>
      <c r="PA679" s="33"/>
      <c r="PB679" s="33"/>
      <c r="PC679" s="33"/>
      <c r="PD679" s="33"/>
      <c r="PE679" s="33"/>
      <c r="PF679" s="33"/>
      <c r="PG679" s="33"/>
      <c r="PH679" s="33"/>
      <c r="PI679" s="33"/>
      <c r="PJ679" s="33"/>
      <c r="PK679" s="33"/>
      <c r="PL679" s="33"/>
      <c r="PM679" s="33"/>
      <c r="PN679" s="33"/>
      <c r="PO679" s="33"/>
      <c r="PP679" s="33"/>
      <c r="PQ679" s="33"/>
      <c r="PR679" s="33"/>
      <c r="PS679" s="33"/>
      <c r="PT679" s="33"/>
      <c r="PU679" s="33"/>
      <c r="PV679" s="33"/>
      <c r="PW679" s="33"/>
      <c r="PX679" s="33"/>
      <c r="PY679" s="33"/>
      <c r="PZ679" s="33"/>
      <c r="QA679" s="33"/>
      <c r="QB679" s="33"/>
      <c r="QC679" s="33"/>
      <c r="QD679" s="33"/>
      <c r="QE679" s="33"/>
      <c r="QF679" s="33"/>
      <c r="QG679" s="33"/>
      <c r="QH679" s="33"/>
      <c r="QI679" s="33"/>
      <c r="QJ679" s="33"/>
      <c r="QK679" s="33"/>
      <c r="QL679" s="33"/>
      <c r="QM679" s="33"/>
      <c r="QN679" s="33"/>
      <c r="QO679" s="33"/>
      <c r="QP679" s="33"/>
      <c r="QQ679" s="33"/>
      <c r="QR679" s="33"/>
      <c r="QS679" s="33"/>
      <c r="QT679" s="33"/>
      <c r="QU679" s="33"/>
      <c r="QV679" s="33"/>
      <c r="QW679" s="33"/>
      <c r="QX679" s="33"/>
      <c r="QY679" s="33"/>
      <c r="QZ679" s="33"/>
      <c r="RA679" s="33"/>
      <c r="RB679" s="33"/>
      <c r="RC679" s="33"/>
      <c r="RD679" s="33"/>
      <c r="RE679" s="33"/>
      <c r="RF679" s="33"/>
      <c r="RG679" s="33"/>
      <c r="RH679" s="33"/>
      <c r="RI679" s="33"/>
      <c r="RJ679" s="33"/>
      <c r="RK679" s="33"/>
      <c r="RL679" s="33"/>
      <c r="RM679" s="33"/>
      <c r="RN679" s="33"/>
      <c r="RO679" s="33"/>
      <c r="RP679" s="33"/>
      <c r="RQ679" s="33"/>
      <c r="RR679" s="33"/>
      <c r="RS679" s="33"/>
      <c r="RT679" s="33"/>
      <c r="RU679" s="33"/>
      <c r="RV679" s="33"/>
      <c r="RW679" s="33"/>
      <c r="RX679" s="33"/>
      <c r="RY679" s="33"/>
      <c r="RZ679" s="33"/>
      <c r="SA679" s="33"/>
      <c r="SB679" s="33"/>
      <c r="SC679" s="33"/>
      <c r="SD679" s="33"/>
      <c r="SE679" s="33"/>
      <c r="SF679" s="33"/>
      <c r="SG679" s="33"/>
      <c r="SH679" s="33"/>
      <c r="SI679" s="33"/>
      <c r="SJ679" s="33"/>
      <c r="SK679" s="33"/>
      <c r="SL679" s="33"/>
      <c r="SM679" s="33"/>
      <c r="SN679" s="33"/>
      <c r="SO679" s="33"/>
      <c r="SP679" s="33"/>
      <c r="SQ679" s="33"/>
      <c r="SR679" s="33"/>
      <c r="SS679" s="33"/>
      <c r="ST679" s="33"/>
      <c r="SU679" s="33"/>
      <c r="SV679" s="33"/>
      <c r="SW679" s="33"/>
      <c r="SX679" s="33"/>
      <c r="SY679" s="33"/>
      <c r="SZ679" s="33"/>
      <c r="TA679" s="33"/>
      <c r="TB679" s="33"/>
      <c r="TC679" s="33"/>
      <c r="TD679" s="33"/>
      <c r="TE679" s="33"/>
      <c r="TF679" s="33"/>
      <c r="TG679" s="33"/>
      <c r="TH679" s="33"/>
      <c r="TI679" s="33"/>
      <c r="TJ679" s="33"/>
      <c r="TK679" s="33"/>
      <c r="TL679" s="33"/>
      <c r="TM679" s="33"/>
      <c r="TN679" s="33"/>
      <c r="TO679" s="33"/>
      <c r="TP679" s="33"/>
      <c r="TQ679" s="33"/>
      <c r="TR679" s="33"/>
      <c r="TS679" s="33"/>
      <c r="TT679" s="33"/>
      <c r="TU679" s="33"/>
      <c r="TV679" s="33"/>
      <c r="TW679" s="33"/>
      <c r="TX679" s="33"/>
      <c r="TY679" s="33"/>
      <c r="TZ679" s="33"/>
      <c r="UA679" s="33"/>
      <c r="UB679" s="33"/>
      <c r="UC679" s="33"/>
      <c r="UD679" s="33"/>
      <c r="UE679" s="33"/>
      <c r="UF679" s="33"/>
      <c r="UG679" s="33"/>
      <c r="UH679" s="33"/>
      <c r="UI679" s="33"/>
      <c r="UJ679" s="33"/>
      <c r="UK679" s="33"/>
      <c r="UL679" s="33"/>
    </row>
    <row r="680" spans="1:558" s="13" customFormat="1" x14ac:dyDescent="0.25">
      <c r="A680" s="54">
        <v>674</v>
      </c>
      <c r="B680" s="24" t="s">
        <v>556</v>
      </c>
      <c r="C680" s="54" t="s">
        <v>912</v>
      </c>
      <c r="D680" s="80" t="s">
        <v>551</v>
      </c>
      <c r="E680" s="80" t="s">
        <v>150</v>
      </c>
      <c r="F680" s="86" t="s">
        <v>921</v>
      </c>
      <c r="G680" s="35">
        <v>70000</v>
      </c>
      <c r="H680" s="102">
        <v>5368.48</v>
      </c>
      <c r="I680" s="25">
        <v>25</v>
      </c>
      <c r="J680" s="97">
        <v>2009</v>
      </c>
      <c r="K680" s="63">
        <f t="shared" si="82"/>
        <v>4970</v>
      </c>
      <c r="L680" s="36">
        <f t="shared" si="83"/>
        <v>770.00000000000011</v>
      </c>
      <c r="M680" s="73">
        <v>2128</v>
      </c>
      <c r="N680" s="35">
        <f t="shared" si="84"/>
        <v>4963</v>
      </c>
      <c r="O680" s="35"/>
      <c r="P680" s="35">
        <f t="shared" si="85"/>
        <v>4137</v>
      </c>
      <c r="Q680" s="25">
        <f t="shared" si="86"/>
        <v>9530.48</v>
      </c>
      <c r="R680" s="35">
        <f t="shared" si="87"/>
        <v>10703</v>
      </c>
      <c r="S680" s="35">
        <f t="shared" si="81"/>
        <v>60469.520000000004</v>
      </c>
      <c r="T680" s="37" t="s">
        <v>44</v>
      </c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  <c r="LD680" s="33"/>
      <c r="LE680" s="33"/>
      <c r="LF680" s="33"/>
      <c r="LG680" s="33"/>
      <c r="LH680" s="33"/>
      <c r="LI680" s="33"/>
      <c r="LJ680" s="33"/>
      <c r="LK680" s="33"/>
      <c r="LL680" s="33"/>
      <c r="LM680" s="33"/>
      <c r="LN680" s="33"/>
      <c r="LO680" s="33"/>
      <c r="LP680" s="33"/>
      <c r="LQ680" s="33"/>
      <c r="LR680" s="33"/>
      <c r="LS680" s="33"/>
      <c r="LT680" s="33"/>
      <c r="LU680" s="33"/>
      <c r="LV680" s="33"/>
      <c r="LW680" s="33"/>
      <c r="LX680" s="33"/>
      <c r="LY680" s="33"/>
      <c r="LZ680" s="33"/>
      <c r="MA680" s="33"/>
      <c r="MB680" s="33"/>
      <c r="MC680" s="33"/>
      <c r="MD680" s="33"/>
      <c r="ME680" s="33"/>
      <c r="MF680" s="33"/>
      <c r="MG680" s="33"/>
      <c r="MH680" s="33"/>
      <c r="MI680" s="33"/>
      <c r="MJ680" s="33"/>
      <c r="MK680" s="33"/>
      <c r="ML680" s="33"/>
      <c r="MM680" s="33"/>
      <c r="MN680" s="33"/>
      <c r="MO680" s="33"/>
      <c r="MP680" s="33"/>
      <c r="MQ680" s="33"/>
      <c r="MR680" s="33"/>
      <c r="MS680" s="33"/>
      <c r="MT680" s="33"/>
      <c r="MU680" s="33"/>
      <c r="MV680" s="33"/>
      <c r="MW680" s="33"/>
      <c r="MX680" s="33"/>
      <c r="MY680" s="33"/>
      <c r="MZ680" s="33"/>
      <c r="NA680" s="33"/>
      <c r="NB680" s="33"/>
      <c r="NC680" s="33"/>
      <c r="ND680" s="33"/>
      <c r="NE680" s="33"/>
      <c r="NF680" s="33"/>
      <c r="NG680" s="33"/>
      <c r="NH680" s="33"/>
      <c r="NI680" s="33"/>
      <c r="NJ680" s="33"/>
      <c r="NK680" s="33"/>
      <c r="NL680" s="33"/>
      <c r="NM680" s="33"/>
      <c r="NN680" s="33"/>
      <c r="NO680" s="33"/>
      <c r="NP680" s="33"/>
      <c r="NQ680" s="33"/>
      <c r="NR680" s="33"/>
      <c r="NS680" s="33"/>
      <c r="NT680" s="33"/>
      <c r="NU680" s="33"/>
      <c r="NV680" s="33"/>
      <c r="NW680" s="33"/>
      <c r="NX680" s="33"/>
      <c r="NY680" s="33"/>
      <c r="NZ680" s="33"/>
      <c r="OA680" s="33"/>
      <c r="OB680" s="33"/>
      <c r="OC680" s="33"/>
      <c r="OD680" s="33"/>
      <c r="OE680" s="33"/>
      <c r="OF680" s="33"/>
      <c r="OG680" s="33"/>
      <c r="OH680" s="33"/>
      <c r="OI680" s="33"/>
      <c r="OJ680" s="33"/>
      <c r="OK680" s="33"/>
      <c r="OL680" s="33"/>
      <c r="OM680" s="33"/>
      <c r="ON680" s="33"/>
      <c r="OO680" s="33"/>
      <c r="OP680" s="33"/>
      <c r="OQ680" s="33"/>
      <c r="OR680" s="33"/>
      <c r="OS680" s="33"/>
      <c r="OT680" s="33"/>
      <c r="OU680" s="33"/>
      <c r="OV680" s="33"/>
      <c r="OW680" s="33"/>
      <c r="OX680" s="33"/>
      <c r="OY680" s="33"/>
      <c r="OZ680" s="33"/>
      <c r="PA680" s="33"/>
      <c r="PB680" s="33"/>
      <c r="PC680" s="33"/>
      <c r="PD680" s="33"/>
      <c r="PE680" s="33"/>
      <c r="PF680" s="33"/>
      <c r="PG680" s="33"/>
      <c r="PH680" s="33"/>
      <c r="PI680" s="33"/>
      <c r="PJ680" s="33"/>
      <c r="PK680" s="33"/>
      <c r="PL680" s="33"/>
      <c r="PM680" s="33"/>
      <c r="PN680" s="33"/>
      <c r="PO680" s="33"/>
      <c r="PP680" s="33"/>
      <c r="PQ680" s="33"/>
      <c r="PR680" s="33"/>
      <c r="PS680" s="33"/>
      <c r="PT680" s="33"/>
      <c r="PU680" s="33"/>
      <c r="PV680" s="33"/>
      <c r="PW680" s="33"/>
      <c r="PX680" s="33"/>
      <c r="PY680" s="33"/>
      <c r="PZ680" s="33"/>
      <c r="QA680" s="33"/>
      <c r="QB680" s="33"/>
      <c r="QC680" s="33"/>
      <c r="QD680" s="33"/>
      <c r="QE680" s="33"/>
      <c r="QF680" s="33"/>
      <c r="QG680" s="33"/>
      <c r="QH680" s="33"/>
      <c r="QI680" s="33"/>
      <c r="QJ680" s="33"/>
      <c r="QK680" s="33"/>
      <c r="QL680" s="33"/>
      <c r="QM680" s="33"/>
      <c r="QN680" s="33"/>
      <c r="QO680" s="33"/>
      <c r="QP680" s="33"/>
      <c r="QQ680" s="33"/>
      <c r="QR680" s="33"/>
      <c r="QS680" s="33"/>
      <c r="QT680" s="33"/>
      <c r="QU680" s="33"/>
      <c r="QV680" s="33"/>
      <c r="QW680" s="33"/>
      <c r="QX680" s="33"/>
      <c r="QY680" s="33"/>
      <c r="QZ680" s="33"/>
      <c r="RA680" s="33"/>
      <c r="RB680" s="33"/>
      <c r="RC680" s="33"/>
      <c r="RD680" s="33"/>
      <c r="RE680" s="33"/>
      <c r="RF680" s="33"/>
      <c r="RG680" s="33"/>
      <c r="RH680" s="33"/>
      <c r="RI680" s="33"/>
      <c r="RJ680" s="33"/>
      <c r="RK680" s="33"/>
      <c r="RL680" s="33"/>
      <c r="RM680" s="33"/>
      <c r="RN680" s="33"/>
      <c r="RO680" s="33"/>
      <c r="RP680" s="33"/>
      <c r="RQ680" s="33"/>
      <c r="RR680" s="33"/>
      <c r="RS680" s="33"/>
      <c r="RT680" s="33"/>
      <c r="RU680" s="33"/>
      <c r="RV680" s="33"/>
      <c r="RW680" s="33"/>
      <c r="RX680" s="33"/>
      <c r="RY680" s="33"/>
      <c r="RZ680" s="33"/>
      <c r="SA680" s="33"/>
      <c r="SB680" s="33"/>
      <c r="SC680" s="33"/>
      <c r="SD680" s="33"/>
      <c r="SE680" s="33"/>
      <c r="SF680" s="33"/>
      <c r="SG680" s="33"/>
      <c r="SH680" s="33"/>
      <c r="SI680" s="33"/>
      <c r="SJ680" s="33"/>
      <c r="SK680" s="33"/>
      <c r="SL680" s="33"/>
      <c r="SM680" s="33"/>
      <c r="SN680" s="33"/>
      <c r="SO680" s="33"/>
      <c r="SP680" s="33"/>
      <c r="SQ680" s="33"/>
      <c r="SR680" s="33"/>
      <c r="SS680" s="33"/>
      <c r="ST680" s="33"/>
      <c r="SU680" s="33"/>
      <c r="SV680" s="33"/>
      <c r="SW680" s="33"/>
      <c r="SX680" s="33"/>
      <c r="SY680" s="33"/>
      <c r="SZ680" s="33"/>
      <c r="TA680" s="33"/>
      <c r="TB680" s="33"/>
      <c r="TC680" s="33"/>
      <c r="TD680" s="33"/>
      <c r="TE680" s="33"/>
      <c r="TF680" s="33"/>
      <c r="TG680" s="33"/>
      <c r="TH680" s="33"/>
      <c r="TI680" s="33"/>
      <c r="TJ680" s="33"/>
      <c r="TK680" s="33"/>
      <c r="TL680" s="33"/>
      <c r="TM680" s="33"/>
      <c r="TN680" s="33"/>
      <c r="TO680" s="33"/>
      <c r="TP680" s="33"/>
      <c r="TQ680" s="33"/>
      <c r="TR680" s="33"/>
      <c r="TS680" s="33"/>
      <c r="TT680" s="33"/>
      <c r="TU680" s="33"/>
      <c r="TV680" s="33"/>
      <c r="TW680" s="33"/>
      <c r="TX680" s="33"/>
      <c r="TY680" s="33"/>
      <c r="TZ680" s="33"/>
      <c r="UA680" s="33"/>
      <c r="UB680" s="33"/>
      <c r="UC680" s="33"/>
      <c r="UD680" s="33"/>
      <c r="UE680" s="33"/>
      <c r="UF680" s="33"/>
      <c r="UG680" s="33"/>
      <c r="UH680" s="33"/>
      <c r="UI680" s="33"/>
      <c r="UJ680" s="33"/>
      <c r="UK680" s="33"/>
      <c r="UL680" s="33"/>
    </row>
    <row r="681" spans="1:558" s="13" customFormat="1" x14ac:dyDescent="0.25">
      <c r="A681" s="54">
        <v>675</v>
      </c>
      <c r="B681" s="24" t="s">
        <v>1138</v>
      </c>
      <c r="C681" s="54" t="s">
        <v>912</v>
      </c>
      <c r="D681" s="80" t="s">
        <v>551</v>
      </c>
      <c r="E681" s="80" t="s">
        <v>194</v>
      </c>
      <c r="F681" s="86" t="s">
        <v>916</v>
      </c>
      <c r="G681" s="35">
        <v>16000</v>
      </c>
      <c r="H681" s="87">
        <v>0</v>
      </c>
      <c r="I681" s="25">
        <v>25</v>
      </c>
      <c r="J681" s="97">
        <v>459.2</v>
      </c>
      <c r="K681" s="63">
        <f t="shared" si="82"/>
        <v>1136</v>
      </c>
      <c r="L681" s="36">
        <f t="shared" si="83"/>
        <v>176.00000000000003</v>
      </c>
      <c r="M681" s="73">
        <v>486.4</v>
      </c>
      <c r="N681" s="35">
        <f t="shared" si="84"/>
        <v>1134.4000000000001</v>
      </c>
      <c r="O681" s="35"/>
      <c r="P681" s="35">
        <f t="shared" si="85"/>
        <v>945.59999999999991</v>
      </c>
      <c r="Q681" s="25">
        <f t="shared" si="86"/>
        <v>970.59999999999991</v>
      </c>
      <c r="R681" s="35">
        <f t="shared" si="87"/>
        <v>2446.4</v>
      </c>
      <c r="S681" s="35">
        <f t="shared" si="81"/>
        <v>15029.4</v>
      </c>
      <c r="T681" s="37" t="s">
        <v>44</v>
      </c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  <c r="LD681" s="33"/>
      <c r="LE681" s="33"/>
      <c r="LF681" s="33"/>
      <c r="LG681" s="33"/>
      <c r="LH681" s="33"/>
      <c r="LI681" s="33"/>
      <c r="LJ681" s="33"/>
      <c r="LK681" s="33"/>
      <c r="LL681" s="33"/>
      <c r="LM681" s="33"/>
      <c r="LN681" s="33"/>
      <c r="LO681" s="33"/>
      <c r="LP681" s="33"/>
      <c r="LQ681" s="33"/>
      <c r="LR681" s="33"/>
      <c r="LS681" s="33"/>
      <c r="LT681" s="33"/>
      <c r="LU681" s="33"/>
      <c r="LV681" s="33"/>
      <c r="LW681" s="33"/>
      <c r="LX681" s="33"/>
      <c r="LY681" s="33"/>
      <c r="LZ681" s="33"/>
      <c r="MA681" s="33"/>
      <c r="MB681" s="33"/>
      <c r="MC681" s="33"/>
      <c r="MD681" s="33"/>
      <c r="ME681" s="33"/>
      <c r="MF681" s="33"/>
      <c r="MG681" s="33"/>
      <c r="MH681" s="33"/>
      <c r="MI681" s="33"/>
      <c r="MJ681" s="33"/>
      <c r="MK681" s="33"/>
      <c r="ML681" s="33"/>
      <c r="MM681" s="33"/>
      <c r="MN681" s="33"/>
      <c r="MO681" s="33"/>
      <c r="MP681" s="33"/>
      <c r="MQ681" s="33"/>
      <c r="MR681" s="33"/>
      <c r="MS681" s="33"/>
      <c r="MT681" s="33"/>
      <c r="MU681" s="33"/>
      <c r="MV681" s="33"/>
      <c r="MW681" s="33"/>
      <c r="MX681" s="33"/>
      <c r="MY681" s="33"/>
      <c r="MZ681" s="33"/>
      <c r="NA681" s="33"/>
      <c r="NB681" s="33"/>
      <c r="NC681" s="33"/>
      <c r="ND681" s="33"/>
      <c r="NE681" s="33"/>
      <c r="NF681" s="33"/>
      <c r="NG681" s="33"/>
      <c r="NH681" s="33"/>
      <c r="NI681" s="33"/>
      <c r="NJ681" s="33"/>
      <c r="NK681" s="33"/>
      <c r="NL681" s="33"/>
      <c r="NM681" s="33"/>
      <c r="NN681" s="33"/>
      <c r="NO681" s="33"/>
      <c r="NP681" s="33"/>
      <c r="NQ681" s="33"/>
      <c r="NR681" s="33"/>
      <c r="NS681" s="33"/>
      <c r="NT681" s="33"/>
      <c r="NU681" s="33"/>
      <c r="NV681" s="33"/>
      <c r="NW681" s="33"/>
      <c r="NX681" s="33"/>
      <c r="NY681" s="33"/>
      <c r="NZ681" s="33"/>
      <c r="OA681" s="33"/>
      <c r="OB681" s="33"/>
      <c r="OC681" s="33"/>
      <c r="OD681" s="33"/>
      <c r="OE681" s="33"/>
      <c r="OF681" s="33"/>
      <c r="OG681" s="33"/>
      <c r="OH681" s="33"/>
      <c r="OI681" s="33"/>
      <c r="OJ681" s="33"/>
      <c r="OK681" s="33"/>
      <c r="OL681" s="33"/>
      <c r="OM681" s="33"/>
      <c r="ON681" s="33"/>
      <c r="OO681" s="33"/>
      <c r="OP681" s="33"/>
      <c r="OQ681" s="33"/>
      <c r="OR681" s="33"/>
      <c r="OS681" s="33"/>
      <c r="OT681" s="33"/>
      <c r="OU681" s="33"/>
      <c r="OV681" s="33"/>
      <c r="OW681" s="33"/>
      <c r="OX681" s="33"/>
      <c r="OY681" s="33"/>
      <c r="OZ681" s="33"/>
      <c r="PA681" s="33"/>
      <c r="PB681" s="33"/>
      <c r="PC681" s="33"/>
      <c r="PD681" s="33"/>
      <c r="PE681" s="33"/>
      <c r="PF681" s="33"/>
      <c r="PG681" s="33"/>
      <c r="PH681" s="33"/>
      <c r="PI681" s="33"/>
      <c r="PJ681" s="33"/>
      <c r="PK681" s="33"/>
      <c r="PL681" s="33"/>
      <c r="PM681" s="33"/>
      <c r="PN681" s="33"/>
      <c r="PO681" s="33"/>
      <c r="PP681" s="33"/>
      <c r="PQ681" s="33"/>
      <c r="PR681" s="33"/>
      <c r="PS681" s="33"/>
      <c r="PT681" s="33"/>
      <c r="PU681" s="33"/>
      <c r="PV681" s="33"/>
      <c r="PW681" s="33"/>
      <c r="PX681" s="33"/>
      <c r="PY681" s="33"/>
      <c r="PZ681" s="33"/>
      <c r="QA681" s="33"/>
      <c r="QB681" s="33"/>
      <c r="QC681" s="33"/>
      <c r="QD681" s="33"/>
      <c r="QE681" s="33"/>
      <c r="QF681" s="33"/>
      <c r="QG681" s="33"/>
      <c r="QH681" s="33"/>
      <c r="QI681" s="33"/>
      <c r="QJ681" s="33"/>
      <c r="QK681" s="33"/>
      <c r="QL681" s="33"/>
      <c r="QM681" s="33"/>
      <c r="QN681" s="33"/>
      <c r="QO681" s="33"/>
      <c r="QP681" s="33"/>
      <c r="QQ681" s="33"/>
      <c r="QR681" s="33"/>
      <c r="QS681" s="33"/>
      <c r="QT681" s="33"/>
      <c r="QU681" s="33"/>
      <c r="QV681" s="33"/>
      <c r="QW681" s="33"/>
      <c r="QX681" s="33"/>
      <c r="QY681" s="33"/>
      <c r="QZ681" s="33"/>
      <c r="RA681" s="33"/>
      <c r="RB681" s="33"/>
      <c r="RC681" s="33"/>
      <c r="RD681" s="33"/>
      <c r="RE681" s="33"/>
      <c r="RF681" s="33"/>
      <c r="RG681" s="33"/>
      <c r="RH681" s="33"/>
      <c r="RI681" s="33"/>
      <c r="RJ681" s="33"/>
      <c r="RK681" s="33"/>
      <c r="RL681" s="33"/>
      <c r="RM681" s="33"/>
      <c r="RN681" s="33"/>
      <c r="RO681" s="33"/>
      <c r="RP681" s="33"/>
      <c r="RQ681" s="33"/>
      <c r="RR681" s="33"/>
      <c r="RS681" s="33"/>
      <c r="RT681" s="33"/>
      <c r="RU681" s="33"/>
      <c r="RV681" s="33"/>
      <c r="RW681" s="33"/>
      <c r="RX681" s="33"/>
      <c r="RY681" s="33"/>
      <c r="RZ681" s="33"/>
      <c r="SA681" s="33"/>
      <c r="SB681" s="33"/>
      <c r="SC681" s="33"/>
      <c r="SD681" s="33"/>
      <c r="SE681" s="33"/>
      <c r="SF681" s="33"/>
      <c r="SG681" s="33"/>
      <c r="SH681" s="33"/>
      <c r="SI681" s="33"/>
      <c r="SJ681" s="33"/>
      <c r="SK681" s="33"/>
      <c r="SL681" s="33"/>
      <c r="SM681" s="33"/>
      <c r="SN681" s="33"/>
      <c r="SO681" s="33"/>
      <c r="SP681" s="33"/>
      <c r="SQ681" s="33"/>
      <c r="SR681" s="33"/>
      <c r="SS681" s="33"/>
      <c r="ST681" s="33"/>
      <c r="SU681" s="33"/>
      <c r="SV681" s="33"/>
      <c r="SW681" s="33"/>
      <c r="SX681" s="33"/>
      <c r="SY681" s="33"/>
      <c r="SZ681" s="33"/>
      <c r="TA681" s="33"/>
      <c r="TB681" s="33"/>
      <c r="TC681" s="33"/>
      <c r="TD681" s="33"/>
      <c r="TE681" s="33"/>
      <c r="TF681" s="33"/>
      <c r="TG681" s="33"/>
      <c r="TH681" s="33"/>
      <c r="TI681" s="33"/>
      <c r="TJ681" s="33"/>
      <c r="TK681" s="33"/>
      <c r="TL681" s="33"/>
      <c r="TM681" s="33"/>
      <c r="TN681" s="33"/>
      <c r="TO681" s="33"/>
      <c r="TP681" s="33"/>
      <c r="TQ681" s="33"/>
      <c r="TR681" s="33"/>
      <c r="TS681" s="33"/>
      <c r="TT681" s="33"/>
      <c r="TU681" s="33"/>
      <c r="TV681" s="33"/>
      <c r="TW681" s="33"/>
      <c r="TX681" s="33"/>
      <c r="TY681" s="33"/>
      <c r="TZ681" s="33"/>
      <c r="UA681" s="33"/>
      <c r="UB681" s="33"/>
      <c r="UC681" s="33"/>
      <c r="UD681" s="33"/>
      <c r="UE681" s="33"/>
      <c r="UF681" s="33"/>
      <c r="UG681" s="33"/>
      <c r="UH681" s="33"/>
      <c r="UI681" s="33"/>
      <c r="UJ681" s="33"/>
      <c r="UK681" s="33"/>
      <c r="UL681" s="33"/>
    </row>
    <row r="682" spans="1:558" s="13" customFormat="1" x14ac:dyDescent="0.25">
      <c r="A682" s="54">
        <v>676</v>
      </c>
      <c r="B682" s="24" t="s">
        <v>1067</v>
      </c>
      <c r="C682" s="54" t="s">
        <v>913</v>
      </c>
      <c r="D682" s="80" t="s">
        <v>551</v>
      </c>
      <c r="E682" s="80" t="s">
        <v>235</v>
      </c>
      <c r="F682" s="86" t="s">
        <v>916</v>
      </c>
      <c r="G682" s="35">
        <v>18000</v>
      </c>
      <c r="H682" s="87">
        <v>0</v>
      </c>
      <c r="I682" s="25">
        <v>25</v>
      </c>
      <c r="J682" s="97">
        <v>516.6</v>
      </c>
      <c r="K682" s="63">
        <f t="shared" si="82"/>
        <v>1277.9999999999998</v>
      </c>
      <c r="L682" s="36">
        <f t="shared" si="83"/>
        <v>198.00000000000003</v>
      </c>
      <c r="M682" s="73">
        <v>547.20000000000005</v>
      </c>
      <c r="N682" s="35">
        <f t="shared" si="84"/>
        <v>1276.2</v>
      </c>
      <c r="O682" s="35"/>
      <c r="P682" s="35">
        <f t="shared" si="85"/>
        <v>1063.8000000000002</v>
      </c>
      <c r="Q682" s="25">
        <f t="shared" si="86"/>
        <v>1088.8000000000002</v>
      </c>
      <c r="R682" s="35">
        <f t="shared" si="87"/>
        <v>2752.2</v>
      </c>
      <c r="S682" s="35">
        <f t="shared" si="81"/>
        <v>16911.2</v>
      </c>
      <c r="T682" s="37" t="s">
        <v>44</v>
      </c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  <c r="LD682" s="33"/>
      <c r="LE682" s="33"/>
      <c r="LF682" s="33"/>
      <c r="LG682" s="33"/>
      <c r="LH682" s="33"/>
      <c r="LI682" s="33"/>
      <c r="LJ682" s="33"/>
      <c r="LK682" s="33"/>
      <c r="LL682" s="33"/>
      <c r="LM682" s="33"/>
      <c r="LN682" s="33"/>
      <c r="LO682" s="33"/>
      <c r="LP682" s="33"/>
      <c r="LQ682" s="33"/>
      <c r="LR682" s="33"/>
      <c r="LS682" s="33"/>
      <c r="LT682" s="33"/>
      <c r="LU682" s="33"/>
      <c r="LV682" s="33"/>
      <c r="LW682" s="33"/>
      <c r="LX682" s="33"/>
      <c r="LY682" s="33"/>
      <c r="LZ682" s="33"/>
      <c r="MA682" s="33"/>
      <c r="MB682" s="33"/>
      <c r="MC682" s="33"/>
      <c r="MD682" s="33"/>
      <c r="ME682" s="33"/>
      <c r="MF682" s="33"/>
      <c r="MG682" s="33"/>
      <c r="MH682" s="33"/>
      <c r="MI682" s="33"/>
      <c r="MJ682" s="33"/>
      <c r="MK682" s="33"/>
      <c r="ML682" s="33"/>
      <c r="MM682" s="33"/>
      <c r="MN682" s="33"/>
      <c r="MO682" s="33"/>
      <c r="MP682" s="33"/>
      <c r="MQ682" s="33"/>
      <c r="MR682" s="33"/>
      <c r="MS682" s="33"/>
      <c r="MT682" s="33"/>
      <c r="MU682" s="33"/>
      <c r="MV682" s="33"/>
      <c r="MW682" s="33"/>
      <c r="MX682" s="33"/>
      <c r="MY682" s="33"/>
      <c r="MZ682" s="33"/>
      <c r="NA682" s="33"/>
      <c r="NB682" s="33"/>
      <c r="NC682" s="33"/>
      <c r="ND682" s="33"/>
      <c r="NE682" s="33"/>
      <c r="NF682" s="33"/>
      <c r="NG682" s="33"/>
      <c r="NH682" s="33"/>
      <c r="NI682" s="33"/>
      <c r="NJ682" s="33"/>
      <c r="NK682" s="33"/>
      <c r="NL682" s="33"/>
      <c r="NM682" s="33"/>
      <c r="NN682" s="33"/>
      <c r="NO682" s="33"/>
      <c r="NP682" s="33"/>
      <c r="NQ682" s="33"/>
      <c r="NR682" s="33"/>
      <c r="NS682" s="33"/>
      <c r="NT682" s="33"/>
      <c r="NU682" s="33"/>
      <c r="NV682" s="33"/>
      <c r="NW682" s="33"/>
      <c r="NX682" s="33"/>
      <c r="NY682" s="33"/>
      <c r="NZ682" s="33"/>
      <c r="OA682" s="33"/>
      <c r="OB682" s="33"/>
      <c r="OC682" s="33"/>
      <c r="OD682" s="33"/>
      <c r="OE682" s="33"/>
      <c r="OF682" s="33"/>
      <c r="OG682" s="33"/>
      <c r="OH682" s="33"/>
      <c r="OI682" s="33"/>
      <c r="OJ682" s="33"/>
      <c r="OK682" s="33"/>
      <c r="OL682" s="33"/>
      <c r="OM682" s="33"/>
      <c r="ON682" s="33"/>
      <c r="OO682" s="33"/>
      <c r="OP682" s="33"/>
      <c r="OQ682" s="33"/>
      <c r="OR682" s="33"/>
      <c r="OS682" s="33"/>
      <c r="OT682" s="33"/>
      <c r="OU682" s="33"/>
      <c r="OV682" s="33"/>
      <c r="OW682" s="33"/>
      <c r="OX682" s="33"/>
      <c r="OY682" s="33"/>
      <c r="OZ682" s="33"/>
      <c r="PA682" s="33"/>
      <c r="PB682" s="33"/>
      <c r="PC682" s="33"/>
      <c r="PD682" s="33"/>
      <c r="PE682" s="33"/>
      <c r="PF682" s="33"/>
      <c r="PG682" s="33"/>
      <c r="PH682" s="33"/>
      <c r="PI682" s="33"/>
      <c r="PJ682" s="33"/>
      <c r="PK682" s="33"/>
      <c r="PL682" s="33"/>
      <c r="PM682" s="33"/>
      <c r="PN682" s="33"/>
      <c r="PO682" s="33"/>
      <c r="PP682" s="33"/>
      <c r="PQ682" s="33"/>
      <c r="PR682" s="33"/>
      <c r="PS682" s="33"/>
      <c r="PT682" s="33"/>
      <c r="PU682" s="33"/>
      <c r="PV682" s="33"/>
      <c r="PW682" s="33"/>
      <c r="PX682" s="33"/>
      <c r="PY682" s="33"/>
      <c r="PZ682" s="33"/>
      <c r="QA682" s="33"/>
      <c r="QB682" s="33"/>
      <c r="QC682" s="33"/>
      <c r="QD682" s="33"/>
      <c r="QE682" s="33"/>
      <c r="QF682" s="33"/>
      <c r="QG682" s="33"/>
      <c r="QH682" s="33"/>
      <c r="QI682" s="33"/>
      <c r="QJ682" s="33"/>
      <c r="QK682" s="33"/>
      <c r="QL682" s="33"/>
      <c r="QM682" s="33"/>
      <c r="QN682" s="33"/>
      <c r="QO682" s="33"/>
      <c r="QP682" s="33"/>
      <c r="QQ682" s="33"/>
      <c r="QR682" s="33"/>
      <c r="QS682" s="33"/>
      <c r="QT682" s="33"/>
      <c r="QU682" s="33"/>
      <c r="QV682" s="33"/>
      <c r="QW682" s="33"/>
      <c r="QX682" s="33"/>
      <c r="QY682" s="33"/>
      <c r="QZ682" s="33"/>
      <c r="RA682" s="33"/>
      <c r="RB682" s="33"/>
      <c r="RC682" s="33"/>
      <c r="RD682" s="33"/>
      <c r="RE682" s="33"/>
      <c r="RF682" s="33"/>
      <c r="RG682" s="33"/>
      <c r="RH682" s="33"/>
      <c r="RI682" s="33"/>
      <c r="RJ682" s="33"/>
      <c r="RK682" s="33"/>
      <c r="RL682" s="33"/>
      <c r="RM682" s="33"/>
      <c r="RN682" s="33"/>
      <c r="RO682" s="33"/>
      <c r="RP682" s="33"/>
      <c r="RQ682" s="33"/>
      <c r="RR682" s="33"/>
      <c r="RS682" s="33"/>
      <c r="RT682" s="33"/>
      <c r="RU682" s="33"/>
      <c r="RV682" s="33"/>
      <c r="RW682" s="33"/>
      <c r="RX682" s="33"/>
      <c r="RY682" s="33"/>
      <c r="RZ682" s="33"/>
      <c r="SA682" s="33"/>
      <c r="SB682" s="33"/>
      <c r="SC682" s="33"/>
      <c r="SD682" s="33"/>
      <c r="SE682" s="33"/>
      <c r="SF682" s="33"/>
      <c r="SG682" s="33"/>
      <c r="SH682" s="33"/>
      <c r="SI682" s="33"/>
      <c r="SJ682" s="33"/>
      <c r="SK682" s="33"/>
      <c r="SL682" s="33"/>
      <c r="SM682" s="33"/>
      <c r="SN682" s="33"/>
      <c r="SO682" s="33"/>
      <c r="SP682" s="33"/>
      <c r="SQ682" s="33"/>
      <c r="SR682" s="33"/>
      <c r="SS682" s="33"/>
      <c r="ST682" s="33"/>
      <c r="SU682" s="33"/>
      <c r="SV682" s="33"/>
      <c r="SW682" s="33"/>
      <c r="SX682" s="33"/>
      <c r="SY682" s="33"/>
      <c r="SZ682" s="33"/>
      <c r="TA682" s="33"/>
      <c r="TB682" s="33"/>
      <c r="TC682" s="33"/>
      <c r="TD682" s="33"/>
      <c r="TE682" s="33"/>
      <c r="TF682" s="33"/>
      <c r="TG682" s="33"/>
      <c r="TH682" s="33"/>
      <c r="TI682" s="33"/>
      <c r="TJ682" s="33"/>
      <c r="TK682" s="33"/>
      <c r="TL682" s="33"/>
      <c r="TM682" s="33"/>
      <c r="TN682" s="33"/>
      <c r="TO682" s="33"/>
      <c r="TP682" s="33"/>
      <c r="TQ682" s="33"/>
      <c r="TR682" s="33"/>
      <c r="TS682" s="33"/>
      <c r="TT682" s="33"/>
      <c r="TU682" s="33"/>
      <c r="TV682" s="33"/>
      <c r="TW682" s="33"/>
      <c r="TX682" s="33"/>
      <c r="TY682" s="33"/>
      <c r="TZ682" s="33"/>
      <c r="UA682" s="33"/>
      <c r="UB682" s="33"/>
      <c r="UC682" s="33"/>
      <c r="UD682" s="33"/>
      <c r="UE682" s="33"/>
      <c r="UF682" s="33"/>
      <c r="UG682" s="33"/>
      <c r="UH682" s="33"/>
      <c r="UI682" s="33"/>
      <c r="UJ682" s="33"/>
      <c r="UK682" s="33"/>
      <c r="UL682" s="33"/>
    </row>
    <row r="683" spans="1:558" s="13" customFormat="1" x14ac:dyDescent="0.25">
      <c r="A683" s="54">
        <v>677</v>
      </c>
      <c r="B683" s="24" t="s">
        <v>932</v>
      </c>
      <c r="C683" s="54" t="s">
        <v>912</v>
      </c>
      <c r="D683" s="80" t="s">
        <v>551</v>
      </c>
      <c r="E683" s="80" t="s">
        <v>120</v>
      </c>
      <c r="F683" s="86" t="s">
        <v>916</v>
      </c>
      <c r="G683" s="35">
        <v>25000</v>
      </c>
      <c r="H683" s="87">
        <v>0</v>
      </c>
      <c r="I683" s="25">
        <v>25</v>
      </c>
      <c r="J683" s="97">
        <v>717.5</v>
      </c>
      <c r="K683" s="63">
        <f t="shared" si="82"/>
        <v>1774.9999999999998</v>
      </c>
      <c r="L683" s="36">
        <f t="shared" si="83"/>
        <v>275</v>
      </c>
      <c r="M683" s="73">
        <v>760</v>
      </c>
      <c r="N683" s="35">
        <f t="shared" si="84"/>
        <v>1772.5000000000002</v>
      </c>
      <c r="O683" s="35"/>
      <c r="P683" s="35">
        <f t="shared" si="85"/>
        <v>1477.5</v>
      </c>
      <c r="Q683" s="25">
        <f t="shared" si="86"/>
        <v>1502.5</v>
      </c>
      <c r="R683" s="35">
        <f t="shared" si="87"/>
        <v>3822.5</v>
      </c>
      <c r="S683" s="35">
        <f t="shared" si="81"/>
        <v>23497.5</v>
      </c>
      <c r="T683" s="37" t="s">
        <v>44</v>
      </c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  <c r="LD683" s="33"/>
      <c r="LE683" s="33"/>
      <c r="LF683" s="33"/>
      <c r="LG683" s="33"/>
      <c r="LH683" s="33"/>
      <c r="LI683" s="33"/>
      <c r="LJ683" s="33"/>
      <c r="LK683" s="33"/>
      <c r="LL683" s="33"/>
      <c r="LM683" s="33"/>
      <c r="LN683" s="33"/>
      <c r="LO683" s="33"/>
      <c r="LP683" s="33"/>
      <c r="LQ683" s="33"/>
      <c r="LR683" s="33"/>
      <c r="LS683" s="33"/>
      <c r="LT683" s="33"/>
      <c r="LU683" s="33"/>
      <c r="LV683" s="33"/>
      <c r="LW683" s="33"/>
      <c r="LX683" s="33"/>
      <c r="LY683" s="33"/>
      <c r="LZ683" s="33"/>
      <c r="MA683" s="33"/>
      <c r="MB683" s="33"/>
      <c r="MC683" s="33"/>
      <c r="MD683" s="33"/>
      <c r="ME683" s="33"/>
      <c r="MF683" s="33"/>
      <c r="MG683" s="33"/>
      <c r="MH683" s="33"/>
      <c r="MI683" s="33"/>
      <c r="MJ683" s="33"/>
      <c r="MK683" s="33"/>
      <c r="ML683" s="33"/>
      <c r="MM683" s="33"/>
      <c r="MN683" s="33"/>
      <c r="MO683" s="33"/>
      <c r="MP683" s="33"/>
      <c r="MQ683" s="33"/>
      <c r="MR683" s="33"/>
      <c r="MS683" s="33"/>
      <c r="MT683" s="33"/>
      <c r="MU683" s="33"/>
      <c r="MV683" s="33"/>
      <c r="MW683" s="33"/>
      <c r="MX683" s="33"/>
      <c r="MY683" s="33"/>
      <c r="MZ683" s="33"/>
      <c r="NA683" s="33"/>
      <c r="NB683" s="33"/>
      <c r="NC683" s="33"/>
      <c r="ND683" s="33"/>
      <c r="NE683" s="33"/>
      <c r="NF683" s="33"/>
      <c r="NG683" s="33"/>
      <c r="NH683" s="33"/>
      <c r="NI683" s="33"/>
      <c r="NJ683" s="33"/>
      <c r="NK683" s="33"/>
      <c r="NL683" s="33"/>
      <c r="NM683" s="33"/>
      <c r="NN683" s="33"/>
      <c r="NO683" s="33"/>
      <c r="NP683" s="33"/>
      <c r="NQ683" s="33"/>
      <c r="NR683" s="33"/>
      <c r="NS683" s="33"/>
      <c r="NT683" s="33"/>
      <c r="NU683" s="33"/>
      <c r="NV683" s="33"/>
      <c r="NW683" s="33"/>
      <c r="NX683" s="33"/>
      <c r="NY683" s="33"/>
      <c r="NZ683" s="33"/>
      <c r="OA683" s="33"/>
      <c r="OB683" s="33"/>
      <c r="OC683" s="33"/>
      <c r="OD683" s="33"/>
      <c r="OE683" s="33"/>
      <c r="OF683" s="33"/>
      <c r="OG683" s="33"/>
      <c r="OH683" s="33"/>
      <c r="OI683" s="33"/>
      <c r="OJ683" s="33"/>
      <c r="OK683" s="33"/>
      <c r="OL683" s="33"/>
      <c r="OM683" s="33"/>
      <c r="ON683" s="33"/>
      <c r="OO683" s="33"/>
      <c r="OP683" s="33"/>
      <c r="OQ683" s="33"/>
      <c r="OR683" s="33"/>
      <c r="OS683" s="33"/>
      <c r="OT683" s="33"/>
      <c r="OU683" s="33"/>
      <c r="OV683" s="33"/>
      <c r="OW683" s="33"/>
      <c r="OX683" s="33"/>
      <c r="OY683" s="33"/>
      <c r="OZ683" s="33"/>
      <c r="PA683" s="33"/>
      <c r="PB683" s="33"/>
      <c r="PC683" s="33"/>
      <c r="PD683" s="33"/>
      <c r="PE683" s="33"/>
      <c r="PF683" s="33"/>
      <c r="PG683" s="33"/>
      <c r="PH683" s="33"/>
      <c r="PI683" s="33"/>
      <c r="PJ683" s="33"/>
      <c r="PK683" s="33"/>
      <c r="PL683" s="33"/>
      <c r="PM683" s="33"/>
      <c r="PN683" s="33"/>
      <c r="PO683" s="33"/>
      <c r="PP683" s="33"/>
      <c r="PQ683" s="33"/>
      <c r="PR683" s="33"/>
      <c r="PS683" s="33"/>
      <c r="PT683" s="33"/>
      <c r="PU683" s="33"/>
      <c r="PV683" s="33"/>
      <c r="PW683" s="33"/>
      <c r="PX683" s="33"/>
      <c r="PY683" s="33"/>
      <c r="PZ683" s="33"/>
      <c r="QA683" s="33"/>
      <c r="QB683" s="33"/>
      <c r="QC683" s="33"/>
      <c r="QD683" s="33"/>
      <c r="QE683" s="33"/>
      <c r="QF683" s="33"/>
      <c r="QG683" s="33"/>
      <c r="QH683" s="33"/>
      <c r="QI683" s="33"/>
      <c r="QJ683" s="33"/>
      <c r="QK683" s="33"/>
      <c r="QL683" s="33"/>
      <c r="QM683" s="33"/>
      <c r="QN683" s="33"/>
      <c r="QO683" s="33"/>
      <c r="QP683" s="33"/>
      <c r="QQ683" s="33"/>
      <c r="QR683" s="33"/>
      <c r="QS683" s="33"/>
      <c r="QT683" s="33"/>
      <c r="QU683" s="33"/>
      <c r="QV683" s="33"/>
      <c r="QW683" s="33"/>
      <c r="QX683" s="33"/>
      <c r="QY683" s="33"/>
      <c r="QZ683" s="33"/>
      <c r="RA683" s="33"/>
      <c r="RB683" s="33"/>
      <c r="RC683" s="33"/>
      <c r="RD683" s="33"/>
      <c r="RE683" s="33"/>
      <c r="RF683" s="33"/>
      <c r="RG683" s="33"/>
      <c r="RH683" s="33"/>
      <c r="RI683" s="33"/>
      <c r="RJ683" s="33"/>
      <c r="RK683" s="33"/>
      <c r="RL683" s="33"/>
      <c r="RM683" s="33"/>
      <c r="RN683" s="33"/>
      <c r="RO683" s="33"/>
      <c r="RP683" s="33"/>
      <c r="RQ683" s="33"/>
      <c r="RR683" s="33"/>
      <c r="RS683" s="33"/>
      <c r="RT683" s="33"/>
      <c r="RU683" s="33"/>
      <c r="RV683" s="33"/>
      <c r="RW683" s="33"/>
      <c r="RX683" s="33"/>
      <c r="RY683" s="33"/>
      <c r="RZ683" s="33"/>
      <c r="SA683" s="33"/>
      <c r="SB683" s="33"/>
      <c r="SC683" s="33"/>
      <c r="SD683" s="33"/>
      <c r="SE683" s="33"/>
      <c r="SF683" s="33"/>
      <c r="SG683" s="33"/>
      <c r="SH683" s="33"/>
      <c r="SI683" s="33"/>
      <c r="SJ683" s="33"/>
      <c r="SK683" s="33"/>
      <c r="SL683" s="33"/>
      <c r="SM683" s="33"/>
      <c r="SN683" s="33"/>
      <c r="SO683" s="33"/>
      <c r="SP683" s="33"/>
      <c r="SQ683" s="33"/>
      <c r="SR683" s="33"/>
      <c r="SS683" s="33"/>
      <c r="ST683" s="33"/>
      <c r="SU683" s="33"/>
      <c r="SV683" s="33"/>
      <c r="SW683" s="33"/>
      <c r="SX683" s="33"/>
      <c r="SY683" s="33"/>
      <c r="SZ683" s="33"/>
      <c r="TA683" s="33"/>
      <c r="TB683" s="33"/>
      <c r="TC683" s="33"/>
      <c r="TD683" s="33"/>
      <c r="TE683" s="33"/>
      <c r="TF683" s="33"/>
      <c r="TG683" s="33"/>
      <c r="TH683" s="33"/>
      <c r="TI683" s="33"/>
      <c r="TJ683" s="33"/>
      <c r="TK683" s="33"/>
      <c r="TL683" s="33"/>
      <c r="TM683" s="33"/>
      <c r="TN683" s="33"/>
      <c r="TO683" s="33"/>
      <c r="TP683" s="33"/>
      <c r="TQ683" s="33"/>
      <c r="TR683" s="33"/>
      <c r="TS683" s="33"/>
      <c r="TT683" s="33"/>
      <c r="TU683" s="33"/>
      <c r="TV683" s="33"/>
      <c r="TW683" s="33"/>
      <c r="TX683" s="33"/>
      <c r="TY683" s="33"/>
      <c r="TZ683" s="33"/>
      <c r="UA683" s="33"/>
      <c r="UB683" s="33"/>
      <c r="UC683" s="33"/>
      <c r="UD683" s="33"/>
      <c r="UE683" s="33"/>
      <c r="UF683" s="33"/>
      <c r="UG683" s="33"/>
      <c r="UH683" s="33"/>
      <c r="UI683" s="33"/>
      <c r="UJ683" s="33"/>
      <c r="UK683" s="33"/>
      <c r="UL683" s="33"/>
    </row>
    <row r="684" spans="1:558" s="13" customFormat="1" x14ac:dyDescent="0.25">
      <c r="A684" s="54">
        <v>678</v>
      </c>
      <c r="B684" s="24" t="s">
        <v>447</v>
      </c>
      <c r="C684" s="54" t="s">
        <v>912</v>
      </c>
      <c r="D684" s="80" t="s">
        <v>156</v>
      </c>
      <c r="E684" s="80" t="s">
        <v>840</v>
      </c>
      <c r="F684" s="86" t="s">
        <v>921</v>
      </c>
      <c r="G684" s="25">
        <v>85000</v>
      </c>
      <c r="H684" s="84">
        <v>8576.99</v>
      </c>
      <c r="I684" s="25">
        <v>25</v>
      </c>
      <c r="J684" s="85">
        <v>2439.5</v>
      </c>
      <c r="K684" s="60">
        <f t="shared" si="82"/>
        <v>6034.9999999999991</v>
      </c>
      <c r="L684" s="36">
        <f t="shared" si="83"/>
        <v>935.00000000000011</v>
      </c>
      <c r="M684" s="72">
        <v>2584</v>
      </c>
      <c r="N684" s="25">
        <f t="shared" si="84"/>
        <v>6026.5</v>
      </c>
      <c r="O684" s="25"/>
      <c r="P684" s="25">
        <f t="shared" si="85"/>
        <v>5023.5</v>
      </c>
      <c r="Q684" s="25">
        <f t="shared" si="86"/>
        <v>13625.49</v>
      </c>
      <c r="R684" s="25">
        <f t="shared" si="87"/>
        <v>12996.5</v>
      </c>
      <c r="S684" s="25">
        <f t="shared" si="81"/>
        <v>71374.509999999995</v>
      </c>
      <c r="T684" s="37" t="s">
        <v>44</v>
      </c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  <c r="LD684" s="33"/>
      <c r="LE684" s="33"/>
      <c r="LF684" s="33"/>
      <c r="LG684" s="33"/>
      <c r="LH684" s="33"/>
      <c r="LI684" s="33"/>
      <c r="LJ684" s="33"/>
      <c r="LK684" s="33"/>
      <c r="LL684" s="33"/>
      <c r="LM684" s="33"/>
      <c r="LN684" s="33"/>
      <c r="LO684" s="33"/>
      <c r="LP684" s="33"/>
      <c r="LQ684" s="33"/>
      <c r="LR684" s="33"/>
      <c r="LS684" s="33"/>
      <c r="LT684" s="33"/>
      <c r="LU684" s="33"/>
      <c r="LV684" s="33"/>
      <c r="LW684" s="33"/>
      <c r="LX684" s="33"/>
      <c r="LY684" s="33"/>
      <c r="LZ684" s="33"/>
      <c r="MA684" s="33"/>
      <c r="MB684" s="33"/>
      <c r="MC684" s="33"/>
      <c r="MD684" s="33"/>
      <c r="ME684" s="33"/>
      <c r="MF684" s="33"/>
      <c r="MG684" s="33"/>
      <c r="MH684" s="33"/>
      <c r="MI684" s="33"/>
      <c r="MJ684" s="33"/>
      <c r="MK684" s="33"/>
      <c r="ML684" s="33"/>
      <c r="MM684" s="33"/>
      <c r="MN684" s="33"/>
      <c r="MO684" s="33"/>
      <c r="MP684" s="33"/>
      <c r="MQ684" s="33"/>
      <c r="MR684" s="33"/>
      <c r="MS684" s="33"/>
      <c r="MT684" s="33"/>
      <c r="MU684" s="33"/>
      <c r="MV684" s="33"/>
      <c r="MW684" s="33"/>
      <c r="MX684" s="33"/>
      <c r="MY684" s="33"/>
      <c r="MZ684" s="33"/>
      <c r="NA684" s="33"/>
      <c r="NB684" s="33"/>
      <c r="NC684" s="33"/>
      <c r="ND684" s="33"/>
      <c r="NE684" s="33"/>
      <c r="NF684" s="33"/>
      <c r="NG684" s="33"/>
      <c r="NH684" s="33"/>
      <c r="NI684" s="33"/>
      <c r="NJ684" s="33"/>
      <c r="NK684" s="33"/>
      <c r="NL684" s="33"/>
      <c r="NM684" s="33"/>
      <c r="NN684" s="33"/>
      <c r="NO684" s="33"/>
      <c r="NP684" s="33"/>
      <c r="NQ684" s="33"/>
      <c r="NR684" s="33"/>
      <c r="NS684" s="33"/>
      <c r="NT684" s="33"/>
      <c r="NU684" s="33"/>
      <c r="NV684" s="33"/>
      <c r="NW684" s="33"/>
      <c r="NX684" s="33"/>
      <c r="NY684" s="33"/>
      <c r="NZ684" s="33"/>
      <c r="OA684" s="33"/>
      <c r="OB684" s="33"/>
      <c r="OC684" s="33"/>
      <c r="OD684" s="33"/>
      <c r="OE684" s="33"/>
      <c r="OF684" s="33"/>
      <c r="OG684" s="33"/>
      <c r="OH684" s="33"/>
      <c r="OI684" s="33"/>
      <c r="OJ684" s="33"/>
      <c r="OK684" s="33"/>
      <c r="OL684" s="33"/>
      <c r="OM684" s="33"/>
      <c r="ON684" s="33"/>
      <c r="OO684" s="33"/>
      <c r="OP684" s="33"/>
      <c r="OQ684" s="33"/>
      <c r="OR684" s="33"/>
      <c r="OS684" s="33"/>
      <c r="OT684" s="33"/>
      <c r="OU684" s="33"/>
      <c r="OV684" s="33"/>
      <c r="OW684" s="33"/>
      <c r="OX684" s="33"/>
      <c r="OY684" s="33"/>
      <c r="OZ684" s="33"/>
      <c r="PA684" s="33"/>
      <c r="PB684" s="33"/>
      <c r="PC684" s="33"/>
      <c r="PD684" s="33"/>
      <c r="PE684" s="33"/>
      <c r="PF684" s="33"/>
      <c r="PG684" s="33"/>
      <c r="PH684" s="33"/>
      <c r="PI684" s="33"/>
      <c r="PJ684" s="33"/>
      <c r="PK684" s="33"/>
      <c r="PL684" s="33"/>
      <c r="PM684" s="33"/>
      <c r="PN684" s="33"/>
      <c r="PO684" s="33"/>
      <c r="PP684" s="33"/>
      <c r="PQ684" s="33"/>
      <c r="PR684" s="33"/>
      <c r="PS684" s="33"/>
      <c r="PT684" s="33"/>
      <c r="PU684" s="33"/>
      <c r="PV684" s="33"/>
      <c r="PW684" s="33"/>
      <c r="PX684" s="33"/>
      <c r="PY684" s="33"/>
      <c r="PZ684" s="33"/>
      <c r="QA684" s="33"/>
      <c r="QB684" s="33"/>
      <c r="QC684" s="33"/>
      <c r="QD684" s="33"/>
      <c r="QE684" s="33"/>
      <c r="QF684" s="33"/>
      <c r="QG684" s="33"/>
      <c r="QH684" s="33"/>
      <c r="QI684" s="33"/>
      <c r="QJ684" s="33"/>
      <c r="QK684" s="33"/>
      <c r="QL684" s="33"/>
      <c r="QM684" s="33"/>
      <c r="QN684" s="33"/>
      <c r="QO684" s="33"/>
      <c r="QP684" s="33"/>
      <c r="QQ684" s="33"/>
      <c r="QR684" s="33"/>
      <c r="QS684" s="33"/>
      <c r="QT684" s="33"/>
      <c r="QU684" s="33"/>
      <c r="QV684" s="33"/>
      <c r="QW684" s="33"/>
      <c r="QX684" s="33"/>
      <c r="QY684" s="33"/>
      <c r="QZ684" s="33"/>
      <c r="RA684" s="33"/>
      <c r="RB684" s="33"/>
      <c r="RC684" s="33"/>
      <c r="RD684" s="33"/>
      <c r="RE684" s="33"/>
      <c r="RF684" s="33"/>
      <c r="RG684" s="33"/>
      <c r="RH684" s="33"/>
      <c r="RI684" s="33"/>
      <c r="RJ684" s="33"/>
      <c r="RK684" s="33"/>
      <c r="RL684" s="33"/>
      <c r="RM684" s="33"/>
      <c r="RN684" s="33"/>
      <c r="RO684" s="33"/>
      <c r="RP684" s="33"/>
      <c r="RQ684" s="33"/>
      <c r="RR684" s="33"/>
      <c r="RS684" s="33"/>
      <c r="RT684" s="33"/>
      <c r="RU684" s="33"/>
      <c r="RV684" s="33"/>
      <c r="RW684" s="33"/>
      <c r="RX684" s="33"/>
      <c r="RY684" s="33"/>
      <c r="RZ684" s="33"/>
      <c r="SA684" s="33"/>
      <c r="SB684" s="33"/>
      <c r="SC684" s="33"/>
      <c r="SD684" s="33"/>
      <c r="SE684" s="33"/>
      <c r="SF684" s="33"/>
      <c r="SG684" s="33"/>
      <c r="SH684" s="33"/>
      <c r="SI684" s="33"/>
      <c r="SJ684" s="33"/>
      <c r="SK684" s="33"/>
      <c r="SL684" s="33"/>
      <c r="SM684" s="33"/>
      <c r="SN684" s="33"/>
      <c r="SO684" s="33"/>
      <c r="SP684" s="33"/>
      <c r="SQ684" s="33"/>
      <c r="SR684" s="33"/>
      <c r="SS684" s="33"/>
      <c r="ST684" s="33"/>
      <c r="SU684" s="33"/>
      <c r="SV684" s="33"/>
      <c r="SW684" s="33"/>
      <c r="SX684" s="33"/>
      <c r="SY684" s="33"/>
      <c r="SZ684" s="33"/>
      <c r="TA684" s="33"/>
      <c r="TB684" s="33"/>
      <c r="TC684" s="33"/>
      <c r="TD684" s="33"/>
      <c r="TE684" s="33"/>
      <c r="TF684" s="33"/>
      <c r="TG684" s="33"/>
      <c r="TH684" s="33"/>
      <c r="TI684" s="33"/>
      <c r="TJ684" s="33"/>
      <c r="TK684" s="33"/>
      <c r="TL684" s="33"/>
      <c r="TM684" s="33"/>
      <c r="TN684" s="33"/>
      <c r="TO684" s="33"/>
      <c r="TP684" s="33"/>
      <c r="TQ684" s="33"/>
      <c r="TR684" s="33"/>
      <c r="TS684" s="33"/>
      <c r="TT684" s="33"/>
      <c r="TU684" s="33"/>
      <c r="TV684" s="33"/>
      <c r="TW684" s="33"/>
      <c r="TX684" s="33"/>
      <c r="TY684" s="33"/>
      <c r="TZ684" s="33"/>
      <c r="UA684" s="33"/>
      <c r="UB684" s="33"/>
      <c r="UC684" s="33"/>
      <c r="UD684" s="33"/>
      <c r="UE684" s="33"/>
      <c r="UF684" s="33"/>
      <c r="UG684" s="33"/>
      <c r="UH684" s="33"/>
      <c r="UI684" s="33"/>
      <c r="UJ684" s="33"/>
      <c r="UK684" s="33"/>
      <c r="UL684" s="33"/>
    </row>
    <row r="685" spans="1:558" s="13" customFormat="1" x14ac:dyDescent="0.25">
      <c r="A685" s="54">
        <v>679</v>
      </c>
      <c r="B685" s="24" t="s">
        <v>559</v>
      </c>
      <c r="C685" s="54" t="s">
        <v>913</v>
      </c>
      <c r="D685" s="80" t="s">
        <v>156</v>
      </c>
      <c r="E685" s="80" t="s">
        <v>150</v>
      </c>
      <c r="F685" s="86" t="s">
        <v>921</v>
      </c>
      <c r="G685" s="35">
        <v>70000</v>
      </c>
      <c r="H685" s="102">
        <v>5368.48</v>
      </c>
      <c r="I685" s="25">
        <v>25</v>
      </c>
      <c r="J685" s="97">
        <v>2009</v>
      </c>
      <c r="K685" s="63">
        <f t="shared" si="82"/>
        <v>4970</v>
      </c>
      <c r="L685" s="36">
        <f t="shared" si="83"/>
        <v>770.00000000000011</v>
      </c>
      <c r="M685" s="73">
        <v>2128</v>
      </c>
      <c r="N685" s="35">
        <f t="shared" si="84"/>
        <v>4963</v>
      </c>
      <c r="O685" s="35"/>
      <c r="P685" s="35">
        <f t="shared" si="85"/>
        <v>4137</v>
      </c>
      <c r="Q685" s="25">
        <f t="shared" si="86"/>
        <v>9530.48</v>
      </c>
      <c r="R685" s="35">
        <f t="shared" si="87"/>
        <v>10703</v>
      </c>
      <c r="S685" s="35">
        <f t="shared" si="81"/>
        <v>60469.520000000004</v>
      </c>
      <c r="T685" s="37" t="s">
        <v>44</v>
      </c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  <c r="LD685" s="33"/>
      <c r="LE685" s="33"/>
      <c r="LF685" s="33"/>
      <c r="LG685" s="33"/>
      <c r="LH685" s="33"/>
      <c r="LI685" s="33"/>
      <c r="LJ685" s="33"/>
      <c r="LK685" s="33"/>
      <c r="LL685" s="33"/>
      <c r="LM685" s="33"/>
      <c r="LN685" s="33"/>
      <c r="LO685" s="33"/>
      <c r="LP685" s="33"/>
      <c r="LQ685" s="33"/>
      <c r="LR685" s="33"/>
      <c r="LS685" s="33"/>
      <c r="LT685" s="33"/>
      <c r="LU685" s="33"/>
      <c r="LV685" s="33"/>
      <c r="LW685" s="33"/>
      <c r="LX685" s="33"/>
      <c r="LY685" s="33"/>
      <c r="LZ685" s="33"/>
      <c r="MA685" s="33"/>
      <c r="MB685" s="33"/>
      <c r="MC685" s="33"/>
      <c r="MD685" s="33"/>
      <c r="ME685" s="33"/>
      <c r="MF685" s="33"/>
      <c r="MG685" s="33"/>
      <c r="MH685" s="33"/>
      <c r="MI685" s="33"/>
      <c r="MJ685" s="33"/>
      <c r="MK685" s="33"/>
      <c r="ML685" s="33"/>
      <c r="MM685" s="33"/>
      <c r="MN685" s="33"/>
      <c r="MO685" s="33"/>
      <c r="MP685" s="33"/>
      <c r="MQ685" s="33"/>
      <c r="MR685" s="33"/>
      <c r="MS685" s="33"/>
      <c r="MT685" s="33"/>
      <c r="MU685" s="33"/>
      <c r="MV685" s="33"/>
      <c r="MW685" s="33"/>
      <c r="MX685" s="33"/>
      <c r="MY685" s="33"/>
      <c r="MZ685" s="33"/>
      <c r="NA685" s="33"/>
      <c r="NB685" s="33"/>
      <c r="NC685" s="33"/>
      <c r="ND685" s="33"/>
      <c r="NE685" s="33"/>
      <c r="NF685" s="33"/>
      <c r="NG685" s="33"/>
      <c r="NH685" s="33"/>
      <c r="NI685" s="33"/>
      <c r="NJ685" s="33"/>
      <c r="NK685" s="33"/>
      <c r="NL685" s="33"/>
      <c r="NM685" s="33"/>
      <c r="NN685" s="33"/>
      <c r="NO685" s="33"/>
      <c r="NP685" s="33"/>
      <c r="NQ685" s="33"/>
      <c r="NR685" s="33"/>
      <c r="NS685" s="33"/>
      <c r="NT685" s="33"/>
      <c r="NU685" s="33"/>
      <c r="NV685" s="33"/>
      <c r="NW685" s="33"/>
      <c r="NX685" s="33"/>
      <c r="NY685" s="33"/>
      <c r="NZ685" s="33"/>
      <c r="OA685" s="33"/>
      <c r="OB685" s="33"/>
      <c r="OC685" s="33"/>
      <c r="OD685" s="33"/>
      <c r="OE685" s="33"/>
      <c r="OF685" s="33"/>
      <c r="OG685" s="33"/>
      <c r="OH685" s="33"/>
      <c r="OI685" s="33"/>
      <c r="OJ685" s="33"/>
      <c r="OK685" s="33"/>
      <c r="OL685" s="33"/>
      <c r="OM685" s="33"/>
      <c r="ON685" s="33"/>
      <c r="OO685" s="33"/>
      <c r="OP685" s="33"/>
      <c r="OQ685" s="33"/>
      <c r="OR685" s="33"/>
      <c r="OS685" s="33"/>
      <c r="OT685" s="33"/>
      <c r="OU685" s="33"/>
      <c r="OV685" s="33"/>
      <c r="OW685" s="33"/>
      <c r="OX685" s="33"/>
      <c r="OY685" s="33"/>
      <c r="OZ685" s="33"/>
      <c r="PA685" s="33"/>
      <c r="PB685" s="33"/>
      <c r="PC685" s="33"/>
      <c r="PD685" s="33"/>
      <c r="PE685" s="33"/>
      <c r="PF685" s="33"/>
      <c r="PG685" s="33"/>
      <c r="PH685" s="33"/>
      <c r="PI685" s="33"/>
      <c r="PJ685" s="33"/>
      <c r="PK685" s="33"/>
      <c r="PL685" s="33"/>
      <c r="PM685" s="33"/>
      <c r="PN685" s="33"/>
      <c r="PO685" s="33"/>
      <c r="PP685" s="33"/>
      <c r="PQ685" s="33"/>
      <c r="PR685" s="33"/>
      <c r="PS685" s="33"/>
      <c r="PT685" s="33"/>
      <c r="PU685" s="33"/>
      <c r="PV685" s="33"/>
      <c r="PW685" s="33"/>
      <c r="PX685" s="33"/>
      <c r="PY685" s="33"/>
      <c r="PZ685" s="33"/>
      <c r="QA685" s="33"/>
      <c r="QB685" s="33"/>
      <c r="QC685" s="33"/>
      <c r="QD685" s="33"/>
      <c r="QE685" s="33"/>
      <c r="QF685" s="33"/>
      <c r="QG685" s="33"/>
      <c r="QH685" s="33"/>
      <c r="QI685" s="33"/>
      <c r="QJ685" s="33"/>
      <c r="QK685" s="33"/>
      <c r="QL685" s="33"/>
      <c r="QM685" s="33"/>
      <c r="QN685" s="33"/>
      <c r="QO685" s="33"/>
      <c r="QP685" s="33"/>
      <c r="QQ685" s="33"/>
      <c r="QR685" s="33"/>
      <c r="QS685" s="33"/>
      <c r="QT685" s="33"/>
      <c r="QU685" s="33"/>
      <c r="QV685" s="33"/>
      <c r="QW685" s="33"/>
      <c r="QX685" s="33"/>
      <c r="QY685" s="33"/>
      <c r="QZ685" s="33"/>
      <c r="RA685" s="33"/>
      <c r="RB685" s="33"/>
      <c r="RC685" s="33"/>
      <c r="RD685" s="33"/>
      <c r="RE685" s="33"/>
      <c r="RF685" s="33"/>
      <c r="RG685" s="33"/>
      <c r="RH685" s="33"/>
      <c r="RI685" s="33"/>
      <c r="RJ685" s="33"/>
      <c r="RK685" s="33"/>
      <c r="RL685" s="33"/>
      <c r="RM685" s="33"/>
      <c r="RN685" s="33"/>
      <c r="RO685" s="33"/>
      <c r="RP685" s="33"/>
      <c r="RQ685" s="33"/>
      <c r="RR685" s="33"/>
      <c r="RS685" s="33"/>
      <c r="RT685" s="33"/>
      <c r="RU685" s="33"/>
      <c r="RV685" s="33"/>
      <c r="RW685" s="33"/>
      <c r="RX685" s="33"/>
      <c r="RY685" s="33"/>
      <c r="RZ685" s="33"/>
      <c r="SA685" s="33"/>
      <c r="SB685" s="33"/>
      <c r="SC685" s="33"/>
      <c r="SD685" s="33"/>
      <c r="SE685" s="33"/>
      <c r="SF685" s="33"/>
      <c r="SG685" s="33"/>
      <c r="SH685" s="33"/>
      <c r="SI685" s="33"/>
      <c r="SJ685" s="33"/>
      <c r="SK685" s="33"/>
      <c r="SL685" s="33"/>
      <c r="SM685" s="33"/>
      <c r="SN685" s="33"/>
      <c r="SO685" s="33"/>
      <c r="SP685" s="33"/>
      <c r="SQ685" s="33"/>
      <c r="SR685" s="33"/>
      <c r="SS685" s="33"/>
      <c r="ST685" s="33"/>
      <c r="SU685" s="33"/>
      <c r="SV685" s="33"/>
      <c r="SW685" s="33"/>
      <c r="SX685" s="33"/>
      <c r="SY685" s="33"/>
      <c r="SZ685" s="33"/>
      <c r="TA685" s="33"/>
      <c r="TB685" s="33"/>
      <c r="TC685" s="33"/>
      <c r="TD685" s="33"/>
      <c r="TE685" s="33"/>
      <c r="TF685" s="33"/>
      <c r="TG685" s="33"/>
      <c r="TH685" s="33"/>
      <c r="TI685" s="33"/>
      <c r="TJ685" s="33"/>
      <c r="TK685" s="33"/>
      <c r="TL685" s="33"/>
      <c r="TM685" s="33"/>
      <c r="TN685" s="33"/>
      <c r="TO685" s="33"/>
      <c r="TP685" s="33"/>
      <c r="TQ685" s="33"/>
      <c r="TR685" s="33"/>
      <c r="TS685" s="33"/>
      <c r="TT685" s="33"/>
      <c r="TU685" s="33"/>
      <c r="TV685" s="33"/>
      <c r="TW685" s="33"/>
      <c r="TX685" s="33"/>
      <c r="TY685" s="33"/>
      <c r="TZ685" s="33"/>
      <c r="UA685" s="33"/>
      <c r="UB685" s="33"/>
      <c r="UC685" s="33"/>
      <c r="UD685" s="33"/>
      <c r="UE685" s="33"/>
      <c r="UF685" s="33"/>
      <c r="UG685" s="33"/>
      <c r="UH685" s="33"/>
      <c r="UI685" s="33"/>
      <c r="UJ685" s="33"/>
      <c r="UK685" s="33"/>
      <c r="UL685" s="33"/>
    </row>
    <row r="686" spans="1:558" s="13" customFormat="1" x14ac:dyDescent="0.25">
      <c r="A686" s="54">
        <v>680</v>
      </c>
      <c r="B686" s="24" t="s">
        <v>562</v>
      </c>
      <c r="C686" s="54" t="s">
        <v>912</v>
      </c>
      <c r="D686" s="80" t="s">
        <v>156</v>
      </c>
      <c r="E686" s="80" t="s">
        <v>150</v>
      </c>
      <c r="F686" s="86" t="s">
        <v>920</v>
      </c>
      <c r="G686" s="35">
        <v>70000</v>
      </c>
      <c r="H686" s="102">
        <v>5368.48</v>
      </c>
      <c r="I686" s="25">
        <v>25</v>
      </c>
      <c r="J686" s="97">
        <v>2009</v>
      </c>
      <c r="K686" s="63">
        <f t="shared" si="82"/>
        <v>4970</v>
      </c>
      <c r="L686" s="36">
        <f t="shared" si="83"/>
        <v>770.00000000000011</v>
      </c>
      <c r="M686" s="73">
        <v>2128</v>
      </c>
      <c r="N686" s="35">
        <f t="shared" si="84"/>
        <v>4963</v>
      </c>
      <c r="O686" s="35"/>
      <c r="P686" s="35">
        <f t="shared" si="85"/>
        <v>4137</v>
      </c>
      <c r="Q686" s="25">
        <f t="shared" si="86"/>
        <v>9530.48</v>
      </c>
      <c r="R686" s="35">
        <f t="shared" si="87"/>
        <v>10703</v>
      </c>
      <c r="S686" s="35">
        <f t="shared" si="81"/>
        <v>60469.520000000004</v>
      </c>
      <c r="T686" s="37" t="s">
        <v>44</v>
      </c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  <c r="LD686" s="33"/>
      <c r="LE686" s="33"/>
      <c r="LF686" s="33"/>
      <c r="LG686" s="33"/>
      <c r="LH686" s="33"/>
      <c r="LI686" s="33"/>
      <c r="LJ686" s="33"/>
      <c r="LK686" s="33"/>
      <c r="LL686" s="33"/>
      <c r="LM686" s="33"/>
      <c r="LN686" s="33"/>
      <c r="LO686" s="33"/>
      <c r="LP686" s="33"/>
      <c r="LQ686" s="33"/>
      <c r="LR686" s="33"/>
      <c r="LS686" s="33"/>
      <c r="LT686" s="33"/>
      <c r="LU686" s="33"/>
      <c r="LV686" s="33"/>
      <c r="LW686" s="33"/>
      <c r="LX686" s="33"/>
      <c r="LY686" s="33"/>
      <c r="LZ686" s="33"/>
      <c r="MA686" s="33"/>
      <c r="MB686" s="33"/>
      <c r="MC686" s="33"/>
      <c r="MD686" s="33"/>
      <c r="ME686" s="33"/>
      <c r="MF686" s="33"/>
      <c r="MG686" s="33"/>
      <c r="MH686" s="33"/>
      <c r="MI686" s="33"/>
      <c r="MJ686" s="33"/>
      <c r="MK686" s="33"/>
      <c r="ML686" s="33"/>
      <c r="MM686" s="33"/>
      <c r="MN686" s="33"/>
      <c r="MO686" s="33"/>
      <c r="MP686" s="33"/>
      <c r="MQ686" s="33"/>
      <c r="MR686" s="33"/>
      <c r="MS686" s="33"/>
      <c r="MT686" s="33"/>
      <c r="MU686" s="33"/>
      <c r="MV686" s="33"/>
      <c r="MW686" s="33"/>
      <c r="MX686" s="33"/>
      <c r="MY686" s="33"/>
      <c r="MZ686" s="33"/>
      <c r="NA686" s="33"/>
      <c r="NB686" s="33"/>
      <c r="NC686" s="33"/>
      <c r="ND686" s="33"/>
      <c r="NE686" s="33"/>
      <c r="NF686" s="33"/>
      <c r="NG686" s="33"/>
      <c r="NH686" s="33"/>
      <c r="NI686" s="33"/>
      <c r="NJ686" s="33"/>
      <c r="NK686" s="33"/>
      <c r="NL686" s="33"/>
      <c r="NM686" s="33"/>
      <c r="NN686" s="33"/>
      <c r="NO686" s="33"/>
      <c r="NP686" s="33"/>
      <c r="NQ686" s="33"/>
      <c r="NR686" s="33"/>
      <c r="NS686" s="33"/>
      <c r="NT686" s="33"/>
      <c r="NU686" s="33"/>
      <c r="NV686" s="33"/>
      <c r="NW686" s="33"/>
      <c r="NX686" s="33"/>
      <c r="NY686" s="33"/>
      <c r="NZ686" s="33"/>
      <c r="OA686" s="33"/>
      <c r="OB686" s="33"/>
      <c r="OC686" s="33"/>
      <c r="OD686" s="33"/>
      <c r="OE686" s="33"/>
      <c r="OF686" s="33"/>
      <c r="OG686" s="33"/>
      <c r="OH686" s="33"/>
      <c r="OI686" s="33"/>
      <c r="OJ686" s="33"/>
      <c r="OK686" s="33"/>
      <c r="OL686" s="33"/>
      <c r="OM686" s="33"/>
      <c r="ON686" s="33"/>
      <c r="OO686" s="33"/>
      <c r="OP686" s="33"/>
      <c r="OQ686" s="33"/>
      <c r="OR686" s="33"/>
      <c r="OS686" s="33"/>
      <c r="OT686" s="33"/>
      <c r="OU686" s="33"/>
      <c r="OV686" s="33"/>
      <c r="OW686" s="33"/>
      <c r="OX686" s="33"/>
      <c r="OY686" s="33"/>
      <c r="OZ686" s="33"/>
      <c r="PA686" s="33"/>
      <c r="PB686" s="33"/>
      <c r="PC686" s="33"/>
      <c r="PD686" s="33"/>
      <c r="PE686" s="33"/>
      <c r="PF686" s="33"/>
      <c r="PG686" s="33"/>
      <c r="PH686" s="33"/>
      <c r="PI686" s="33"/>
      <c r="PJ686" s="33"/>
      <c r="PK686" s="33"/>
      <c r="PL686" s="33"/>
      <c r="PM686" s="33"/>
      <c r="PN686" s="33"/>
      <c r="PO686" s="33"/>
      <c r="PP686" s="33"/>
      <c r="PQ686" s="33"/>
      <c r="PR686" s="33"/>
      <c r="PS686" s="33"/>
      <c r="PT686" s="33"/>
      <c r="PU686" s="33"/>
      <c r="PV686" s="33"/>
      <c r="PW686" s="33"/>
      <c r="PX686" s="33"/>
      <c r="PY686" s="33"/>
      <c r="PZ686" s="33"/>
      <c r="QA686" s="33"/>
      <c r="QB686" s="33"/>
      <c r="QC686" s="33"/>
      <c r="QD686" s="33"/>
      <c r="QE686" s="33"/>
      <c r="QF686" s="33"/>
      <c r="QG686" s="33"/>
      <c r="QH686" s="33"/>
      <c r="QI686" s="33"/>
      <c r="QJ686" s="33"/>
      <c r="QK686" s="33"/>
      <c r="QL686" s="33"/>
      <c r="QM686" s="33"/>
      <c r="QN686" s="33"/>
      <c r="QO686" s="33"/>
      <c r="QP686" s="33"/>
      <c r="QQ686" s="33"/>
      <c r="QR686" s="33"/>
      <c r="QS686" s="33"/>
      <c r="QT686" s="33"/>
      <c r="QU686" s="33"/>
      <c r="QV686" s="33"/>
      <c r="QW686" s="33"/>
      <c r="QX686" s="33"/>
      <c r="QY686" s="33"/>
      <c r="QZ686" s="33"/>
      <c r="RA686" s="33"/>
      <c r="RB686" s="33"/>
      <c r="RC686" s="33"/>
      <c r="RD686" s="33"/>
      <c r="RE686" s="33"/>
      <c r="RF686" s="33"/>
      <c r="RG686" s="33"/>
      <c r="RH686" s="33"/>
      <c r="RI686" s="33"/>
      <c r="RJ686" s="33"/>
      <c r="RK686" s="33"/>
      <c r="RL686" s="33"/>
      <c r="RM686" s="33"/>
      <c r="RN686" s="33"/>
      <c r="RO686" s="33"/>
      <c r="RP686" s="33"/>
      <c r="RQ686" s="33"/>
      <c r="RR686" s="33"/>
      <c r="RS686" s="33"/>
      <c r="RT686" s="33"/>
      <c r="RU686" s="33"/>
      <c r="RV686" s="33"/>
      <c r="RW686" s="33"/>
      <c r="RX686" s="33"/>
      <c r="RY686" s="33"/>
      <c r="RZ686" s="33"/>
      <c r="SA686" s="33"/>
      <c r="SB686" s="33"/>
      <c r="SC686" s="33"/>
      <c r="SD686" s="33"/>
      <c r="SE686" s="33"/>
      <c r="SF686" s="33"/>
      <c r="SG686" s="33"/>
      <c r="SH686" s="33"/>
      <c r="SI686" s="33"/>
      <c r="SJ686" s="33"/>
      <c r="SK686" s="33"/>
      <c r="SL686" s="33"/>
      <c r="SM686" s="33"/>
      <c r="SN686" s="33"/>
      <c r="SO686" s="33"/>
      <c r="SP686" s="33"/>
      <c r="SQ686" s="33"/>
      <c r="SR686" s="33"/>
      <c r="SS686" s="33"/>
      <c r="ST686" s="33"/>
      <c r="SU686" s="33"/>
      <c r="SV686" s="33"/>
      <c r="SW686" s="33"/>
      <c r="SX686" s="33"/>
      <c r="SY686" s="33"/>
      <c r="SZ686" s="33"/>
      <c r="TA686" s="33"/>
      <c r="TB686" s="33"/>
      <c r="TC686" s="33"/>
      <c r="TD686" s="33"/>
      <c r="TE686" s="33"/>
      <c r="TF686" s="33"/>
      <c r="TG686" s="33"/>
      <c r="TH686" s="33"/>
      <c r="TI686" s="33"/>
      <c r="TJ686" s="33"/>
      <c r="TK686" s="33"/>
      <c r="TL686" s="33"/>
      <c r="TM686" s="33"/>
      <c r="TN686" s="33"/>
      <c r="TO686" s="33"/>
      <c r="TP686" s="33"/>
      <c r="TQ686" s="33"/>
      <c r="TR686" s="33"/>
      <c r="TS686" s="33"/>
      <c r="TT686" s="33"/>
      <c r="TU686" s="33"/>
      <c r="TV686" s="33"/>
      <c r="TW686" s="33"/>
      <c r="TX686" s="33"/>
      <c r="TY686" s="33"/>
      <c r="TZ686" s="33"/>
      <c r="UA686" s="33"/>
      <c r="UB686" s="33"/>
      <c r="UC686" s="33"/>
      <c r="UD686" s="33"/>
      <c r="UE686" s="33"/>
      <c r="UF686" s="33"/>
      <c r="UG686" s="33"/>
      <c r="UH686" s="33"/>
      <c r="UI686" s="33"/>
      <c r="UJ686" s="33"/>
      <c r="UK686" s="33"/>
      <c r="UL686" s="33"/>
    </row>
    <row r="687" spans="1:558" s="13" customFormat="1" x14ac:dyDescent="0.25">
      <c r="A687" s="54">
        <v>681</v>
      </c>
      <c r="B687" s="24" t="s">
        <v>558</v>
      </c>
      <c r="C687" s="54" t="s">
        <v>913</v>
      </c>
      <c r="D687" s="80" t="s">
        <v>156</v>
      </c>
      <c r="E687" s="80" t="s">
        <v>174</v>
      </c>
      <c r="F687" s="86" t="s">
        <v>921</v>
      </c>
      <c r="G687" s="35">
        <v>45000</v>
      </c>
      <c r="H687" s="97">
        <v>1148.33</v>
      </c>
      <c r="I687" s="25">
        <v>25</v>
      </c>
      <c r="J687" s="97">
        <v>1291.5</v>
      </c>
      <c r="K687" s="63">
        <f t="shared" si="82"/>
        <v>3194.9999999999995</v>
      </c>
      <c r="L687" s="36">
        <f t="shared" si="83"/>
        <v>495.00000000000006</v>
      </c>
      <c r="M687" s="73">
        <v>1368</v>
      </c>
      <c r="N687" s="35">
        <f t="shared" si="84"/>
        <v>3190.5</v>
      </c>
      <c r="O687" s="35"/>
      <c r="P687" s="35">
        <f t="shared" si="85"/>
        <v>2659.5</v>
      </c>
      <c r="Q687" s="25">
        <f t="shared" si="86"/>
        <v>3832.83</v>
      </c>
      <c r="R687" s="35">
        <f t="shared" si="87"/>
        <v>6880.5</v>
      </c>
      <c r="S687" s="35">
        <f t="shared" si="81"/>
        <v>41167.17</v>
      </c>
      <c r="T687" s="37" t="s">
        <v>44</v>
      </c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  <c r="LD687" s="33"/>
      <c r="LE687" s="33"/>
      <c r="LF687" s="33"/>
      <c r="LG687" s="33"/>
      <c r="LH687" s="33"/>
      <c r="LI687" s="33"/>
      <c r="LJ687" s="33"/>
      <c r="LK687" s="33"/>
      <c r="LL687" s="33"/>
      <c r="LM687" s="33"/>
      <c r="LN687" s="33"/>
      <c r="LO687" s="33"/>
      <c r="LP687" s="33"/>
      <c r="LQ687" s="33"/>
      <c r="LR687" s="33"/>
      <c r="LS687" s="33"/>
      <c r="LT687" s="33"/>
      <c r="LU687" s="33"/>
      <c r="LV687" s="33"/>
      <c r="LW687" s="33"/>
      <c r="LX687" s="33"/>
      <c r="LY687" s="33"/>
      <c r="LZ687" s="33"/>
      <c r="MA687" s="33"/>
      <c r="MB687" s="33"/>
      <c r="MC687" s="33"/>
      <c r="MD687" s="33"/>
      <c r="ME687" s="33"/>
      <c r="MF687" s="33"/>
      <c r="MG687" s="33"/>
      <c r="MH687" s="33"/>
      <c r="MI687" s="33"/>
      <c r="MJ687" s="33"/>
      <c r="MK687" s="33"/>
      <c r="ML687" s="33"/>
      <c r="MM687" s="33"/>
      <c r="MN687" s="33"/>
      <c r="MO687" s="33"/>
      <c r="MP687" s="33"/>
      <c r="MQ687" s="33"/>
      <c r="MR687" s="33"/>
      <c r="MS687" s="33"/>
      <c r="MT687" s="33"/>
      <c r="MU687" s="33"/>
      <c r="MV687" s="33"/>
      <c r="MW687" s="33"/>
      <c r="MX687" s="33"/>
      <c r="MY687" s="33"/>
      <c r="MZ687" s="33"/>
      <c r="NA687" s="33"/>
      <c r="NB687" s="33"/>
      <c r="NC687" s="33"/>
      <c r="ND687" s="33"/>
      <c r="NE687" s="33"/>
      <c r="NF687" s="33"/>
      <c r="NG687" s="33"/>
      <c r="NH687" s="33"/>
      <c r="NI687" s="33"/>
      <c r="NJ687" s="33"/>
      <c r="NK687" s="33"/>
      <c r="NL687" s="33"/>
      <c r="NM687" s="33"/>
      <c r="NN687" s="33"/>
      <c r="NO687" s="33"/>
      <c r="NP687" s="33"/>
      <c r="NQ687" s="33"/>
      <c r="NR687" s="33"/>
      <c r="NS687" s="33"/>
      <c r="NT687" s="33"/>
      <c r="NU687" s="33"/>
      <c r="NV687" s="33"/>
      <c r="NW687" s="33"/>
      <c r="NX687" s="33"/>
      <c r="NY687" s="33"/>
      <c r="NZ687" s="33"/>
      <c r="OA687" s="33"/>
      <c r="OB687" s="33"/>
      <c r="OC687" s="33"/>
      <c r="OD687" s="33"/>
      <c r="OE687" s="33"/>
      <c r="OF687" s="33"/>
      <c r="OG687" s="33"/>
      <c r="OH687" s="33"/>
      <c r="OI687" s="33"/>
      <c r="OJ687" s="33"/>
      <c r="OK687" s="33"/>
      <c r="OL687" s="33"/>
      <c r="OM687" s="33"/>
      <c r="ON687" s="33"/>
      <c r="OO687" s="33"/>
      <c r="OP687" s="33"/>
      <c r="OQ687" s="33"/>
      <c r="OR687" s="33"/>
      <c r="OS687" s="33"/>
      <c r="OT687" s="33"/>
      <c r="OU687" s="33"/>
      <c r="OV687" s="33"/>
      <c r="OW687" s="33"/>
      <c r="OX687" s="33"/>
      <c r="OY687" s="33"/>
      <c r="OZ687" s="33"/>
      <c r="PA687" s="33"/>
      <c r="PB687" s="33"/>
      <c r="PC687" s="33"/>
      <c r="PD687" s="33"/>
      <c r="PE687" s="33"/>
      <c r="PF687" s="33"/>
      <c r="PG687" s="33"/>
      <c r="PH687" s="33"/>
      <c r="PI687" s="33"/>
      <c r="PJ687" s="33"/>
      <c r="PK687" s="33"/>
      <c r="PL687" s="33"/>
      <c r="PM687" s="33"/>
      <c r="PN687" s="33"/>
      <c r="PO687" s="33"/>
      <c r="PP687" s="33"/>
      <c r="PQ687" s="33"/>
      <c r="PR687" s="33"/>
      <c r="PS687" s="33"/>
      <c r="PT687" s="33"/>
      <c r="PU687" s="33"/>
      <c r="PV687" s="33"/>
      <c r="PW687" s="33"/>
      <c r="PX687" s="33"/>
      <c r="PY687" s="33"/>
      <c r="PZ687" s="33"/>
      <c r="QA687" s="33"/>
      <c r="QB687" s="33"/>
      <c r="QC687" s="33"/>
      <c r="QD687" s="33"/>
      <c r="QE687" s="33"/>
      <c r="QF687" s="33"/>
      <c r="QG687" s="33"/>
      <c r="QH687" s="33"/>
      <c r="QI687" s="33"/>
      <c r="QJ687" s="33"/>
      <c r="QK687" s="33"/>
      <c r="QL687" s="33"/>
      <c r="QM687" s="33"/>
      <c r="QN687" s="33"/>
      <c r="QO687" s="33"/>
      <c r="QP687" s="33"/>
      <c r="QQ687" s="33"/>
      <c r="QR687" s="33"/>
      <c r="QS687" s="33"/>
      <c r="QT687" s="33"/>
      <c r="QU687" s="33"/>
      <c r="QV687" s="33"/>
      <c r="QW687" s="33"/>
      <c r="QX687" s="33"/>
      <c r="QY687" s="33"/>
      <c r="QZ687" s="33"/>
      <c r="RA687" s="33"/>
      <c r="RB687" s="33"/>
      <c r="RC687" s="33"/>
      <c r="RD687" s="33"/>
      <c r="RE687" s="33"/>
      <c r="RF687" s="33"/>
      <c r="RG687" s="33"/>
      <c r="RH687" s="33"/>
      <c r="RI687" s="33"/>
      <c r="RJ687" s="33"/>
      <c r="RK687" s="33"/>
      <c r="RL687" s="33"/>
      <c r="RM687" s="33"/>
      <c r="RN687" s="33"/>
      <c r="RO687" s="33"/>
      <c r="RP687" s="33"/>
      <c r="RQ687" s="33"/>
      <c r="RR687" s="33"/>
      <c r="RS687" s="33"/>
      <c r="RT687" s="33"/>
      <c r="RU687" s="33"/>
      <c r="RV687" s="33"/>
      <c r="RW687" s="33"/>
      <c r="RX687" s="33"/>
      <c r="RY687" s="33"/>
      <c r="RZ687" s="33"/>
      <c r="SA687" s="33"/>
      <c r="SB687" s="33"/>
      <c r="SC687" s="33"/>
      <c r="SD687" s="33"/>
      <c r="SE687" s="33"/>
      <c r="SF687" s="33"/>
      <c r="SG687" s="33"/>
      <c r="SH687" s="33"/>
      <c r="SI687" s="33"/>
      <c r="SJ687" s="33"/>
      <c r="SK687" s="33"/>
      <c r="SL687" s="33"/>
      <c r="SM687" s="33"/>
      <c r="SN687" s="33"/>
      <c r="SO687" s="33"/>
      <c r="SP687" s="33"/>
      <c r="SQ687" s="33"/>
      <c r="SR687" s="33"/>
      <c r="SS687" s="33"/>
      <c r="ST687" s="33"/>
      <c r="SU687" s="33"/>
      <c r="SV687" s="33"/>
      <c r="SW687" s="33"/>
      <c r="SX687" s="33"/>
      <c r="SY687" s="33"/>
      <c r="SZ687" s="33"/>
      <c r="TA687" s="33"/>
      <c r="TB687" s="33"/>
      <c r="TC687" s="33"/>
      <c r="TD687" s="33"/>
      <c r="TE687" s="33"/>
      <c r="TF687" s="33"/>
      <c r="TG687" s="33"/>
      <c r="TH687" s="33"/>
      <c r="TI687" s="33"/>
      <c r="TJ687" s="33"/>
      <c r="TK687" s="33"/>
      <c r="TL687" s="33"/>
      <c r="TM687" s="33"/>
      <c r="TN687" s="33"/>
      <c r="TO687" s="33"/>
      <c r="TP687" s="33"/>
      <c r="TQ687" s="33"/>
      <c r="TR687" s="33"/>
      <c r="TS687" s="33"/>
      <c r="TT687" s="33"/>
      <c r="TU687" s="33"/>
      <c r="TV687" s="33"/>
      <c r="TW687" s="33"/>
      <c r="TX687" s="33"/>
      <c r="TY687" s="33"/>
      <c r="TZ687" s="33"/>
      <c r="UA687" s="33"/>
      <c r="UB687" s="33"/>
      <c r="UC687" s="33"/>
      <c r="UD687" s="33"/>
      <c r="UE687" s="33"/>
      <c r="UF687" s="33"/>
      <c r="UG687" s="33"/>
      <c r="UH687" s="33"/>
      <c r="UI687" s="33"/>
      <c r="UJ687" s="33"/>
      <c r="UK687" s="33"/>
      <c r="UL687" s="33"/>
    </row>
    <row r="688" spans="1:558" s="13" customFormat="1" x14ac:dyDescent="0.25">
      <c r="A688" s="54">
        <v>682</v>
      </c>
      <c r="B688" s="24" t="s">
        <v>560</v>
      </c>
      <c r="C688" s="54" t="s">
        <v>912</v>
      </c>
      <c r="D688" s="80" t="s">
        <v>156</v>
      </c>
      <c r="E688" s="80" t="s">
        <v>107</v>
      </c>
      <c r="F688" s="86" t="s">
        <v>921</v>
      </c>
      <c r="G688" s="35">
        <v>25000</v>
      </c>
      <c r="H688" s="87">
        <v>0</v>
      </c>
      <c r="I688" s="25">
        <v>25</v>
      </c>
      <c r="J688" s="97">
        <v>717.5</v>
      </c>
      <c r="K688" s="63">
        <f t="shared" si="82"/>
        <v>1774.9999999999998</v>
      </c>
      <c r="L688" s="36">
        <f t="shared" si="83"/>
        <v>275</v>
      </c>
      <c r="M688" s="73">
        <v>760</v>
      </c>
      <c r="N688" s="35">
        <f t="shared" si="84"/>
        <v>1772.5000000000002</v>
      </c>
      <c r="O688" s="35"/>
      <c r="P688" s="35">
        <f t="shared" si="85"/>
        <v>1477.5</v>
      </c>
      <c r="Q688" s="25">
        <f t="shared" si="86"/>
        <v>1502.5</v>
      </c>
      <c r="R688" s="35">
        <f t="shared" si="87"/>
        <v>3822.5</v>
      </c>
      <c r="S688" s="35">
        <f t="shared" si="81"/>
        <v>23497.5</v>
      </c>
      <c r="T688" s="37" t="s">
        <v>44</v>
      </c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  <c r="LD688" s="33"/>
      <c r="LE688" s="33"/>
      <c r="LF688" s="33"/>
      <c r="LG688" s="33"/>
      <c r="LH688" s="33"/>
      <c r="LI688" s="33"/>
      <c r="LJ688" s="33"/>
      <c r="LK688" s="33"/>
      <c r="LL688" s="33"/>
      <c r="LM688" s="33"/>
      <c r="LN688" s="33"/>
      <c r="LO688" s="33"/>
      <c r="LP688" s="33"/>
      <c r="LQ688" s="33"/>
      <c r="LR688" s="33"/>
      <c r="LS688" s="33"/>
      <c r="LT688" s="33"/>
      <c r="LU688" s="33"/>
      <c r="LV688" s="33"/>
      <c r="LW688" s="33"/>
      <c r="LX688" s="33"/>
      <c r="LY688" s="33"/>
      <c r="LZ688" s="33"/>
      <c r="MA688" s="33"/>
      <c r="MB688" s="33"/>
      <c r="MC688" s="33"/>
      <c r="MD688" s="33"/>
      <c r="ME688" s="33"/>
      <c r="MF688" s="33"/>
      <c r="MG688" s="33"/>
      <c r="MH688" s="33"/>
      <c r="MI688" s="33"/>
      <c r="MJ688" s="33"/>
      <c r="MK688" s="33"/>
      <c r="ML688" s="33"/>
      <c r="MM688" s="33"/>
      <c r="MN688" s="33"/>
      <c r="MO688" s="33"/>
      <c r="MP688" s="33"/>
      <c r="MQ688" s="33"/>
      <c r="MR688" s="33"/>
      <c r="MS688" s="33"/>
      <c r="MT688" s="33"/>
      <c r="MU688" s="33"/>
      <c r="MV688" s="33"/>
      <c r="MW688" s="33"/>
      <c r="MX688" s="33"/>
      <c r="MY688" s="33"/>
      <c r="MZ688" s="33"/>
      <c r="NA688" s="33"/>
      <c r="NB688" s="33"/>
      <c r="NC688" s="33"/>
      <c r="ND688" s="33"/>
      <c r="NE688" s="33"/>
      <c r="NF688" s="33"/>
      <c r="NG688" s="33"/>
      <c r="NH688" s="33"/>
      <c r="NI688" s="33"/>
      <c r="NJ688" s="33"/>
      <c r="NK688" s="33"/>
      <c r="NL688" s="33"/>
      <c r="NM688" s="33"/>
      <c r="NN688" s="33"/>
      <c r="NO688" s="33"/>
      <c r="NP688" s="33"/>
      <c r="NQ688" s="33"/>
      <c r="NR688" s="33"/>
      <c r="NS688" s="33"/>
      <c r="NT688" s="33"/>
      <c r="NU688" s="33"/>
      <c r="NV688" s="33"/>
      <c r="NW688" s="33"/>
      <c r="NX688" s="33"/>
      <c r="NY688" s="33"/>
      <c r="NZ688" s="33"/>
      <c r="OA688" s="33"/>
      <c r="OB688" s="33"/>
      <c r="OC688" s="33"/>
      <c r="OD688" s="33"/>
      <c r="OE688" s="33"/>
      <c r="OF688" s="33"/>
      <c r="OG688" s="33"/>
      <c r="OH688" s="33"/>
      <c r="OI688" s="33"/>
      <c r="OJ688" s="33"/>
      <c r="OK688" s="33"/>
      <c r="OL688" s="33"/>
      <c r="OM688" s="33"/>
      <c r="ON688" s="33"/>
      <c r="OO688" s="33"/>
      <c r="OP688" s="33"/>
      <c r="OQ688" s="33"/>
      <c r="OR688" s="33"/>
      <c r="OS688" s="33"/>
      <c r="OT688" s="33"/>
      <c r="OU688" s="33"/>
      <c r="OV688" s="33"/>
      <c r="OW688" s="33"/>
      <c r="OX688" s="33"/>
      <c r="OY688" s="33"/>
      <c r="OZ688" s="33"/>
      <c r="PA688" s="33"/>
      <c r="PB688" s="33"/>
      <c r="PC688" s="33"/>
      <c r="PD688" s="33"/>
      <c r="PE688" s="33"/>
      <c r="PF688" s="33"/>
      <c r="PG688" s="33"/>
      <c r="PH688" s="33"/>
      <c r="PI688" s="33"/>
      <c r="PJ688" s="33"/>
      <c r="PK688" s="33"/>
      <c r="PL688" s="33"/>
      <c r="PM688" s="33"/>
      <c r="PN688" s="33"/>
      <c r="PO688" s="33"/>
      <c r="PP688" s="33"/>
      <c r="PQ688" s="33"/>
      <c r="PR688" s="33"/>
      <c r="PS688" s="33"/>
      <c r="PT688" s="33"/>
      <c r="PU688" s="33"/>
      <c r="PV688" s="33"/>
      <c r="PW688" s="33"/>
      <c r="PX688" s="33"/>
      <c r="PY688" s="33"/>
      <c r="PZ688" s="33"/>
      <c r="QA688" s="33"/>
      <c r="QB688" s="33"/>
      <c r="QC688" s="33"/>
      <c r="QD688" s="33"/>
      <c r="QE688" s="33"/>
      <c r="QF688" s="33"/>
      <c r="QG688" s="33"/>
      <c r="QH688" s="33"/>
      <c r="QI688" s="33"/>
      <c r="QJ688" s="33"/>
      <c r="QK688" s="33"/>
      <c r="QL688" s="33"/>
      <c r="QM688" s="33"/>
      <c r="QN688" s="33"/>
      <c r="QO688" s="33"/>
      <c r="QP688" s="33"/>
      <c r="QQ688" s="33"/>
      <c r="QR688" s="33"/>
      <c r="QS688" s="33"/>
      <c r="QT688" s="33"/>
      <c r="QU688" s="33"/>
      <c r="QV688" s="33"/>
      <c r="QW688" s="33"/>
      <c r="QX688" s="33"/>
      <c r="QY688" s="33"/>
      <c r="QZ688" s="33"/>
      <c r="RA688" s="33"/>
      <c r="RB688" s="33"/>
      <c r="RC688" s="33"/>
      <c r="RD688" s="33"/>
      <c r="RE688" s="33"/>
      <c r="RF688" s="33"/>
      <c r="RG688" s="33"/>
      <c r="RH688" s="33"/>
      <c r="RI688" s="33"/>
      <c r="RJ688" s="33"/>
      <c r="RK688" s="33"/>
      <c r="RL688" s="33"/>
      <c r="RM688" s="33"/>
      <c r="RN688" s="33"/>
      <c r="RO688" s="33"/>
      <c r="RP688" s="33"/>
      <c r="RQ688" s="33"/>
      <c r="RR688" s="33"/>
      <c r="RS688" s="33"/>
      <c r="RT688" s="33"/>
      <c r="RU688" s="33"/>
      <c r="RV688" s="33"/>
      <c r="RW688" s="33"/>
      <c r="RX688" s="33"/>
      <c r="RY688" s="33"/>
      <c r="RZ688" s="33"/>
      <c r="SA688" s="33"/>
      <c r="SB688" s="33"/>
      <c r="SC688" s="33"/>
      <c r="SD688" s="33"/>
      <c r="SE688" s="33"/>
      <c r="SF688" s="33"/>
      <c r="SG688" s="33"/>
      <c r="SH688" s="33"/>
      <c r="SI688" s="33"/>
      <c r="SJ688" s="33"/>
      <c r="SK688" s="33"/>
      <c r="SL688" s="33"/>
      <c r="SM688" s="33"/>
      <c r="SN688" s="33"/>
      <c r="SO688" s="33"/>
      <c r="SP688" s="33"/>
      <c r="SQ688" s="33"/>
      <c r="SR688" s="33"/>
      <c r="SS688" s="33"/>
      <c r="ST688" s="33"/>
      <c r="SU688" s="33"/>
      <c r="SV688" s="33"/>
      <c r="SW688" s="33"/>
      <c r="SX688" s="33"/>
      <c r="SY688" s="33"/>
      <c r="SZ688" s="33"/>
      <c r="TA688" s="33"/>
      <c r="TB688" s="33"/>
      <c r="TC688" s="33"/>
      <c r="TD688" s="33"/>
      <c r="TE688" s="33"/>
      <c r="TF688" s="33"/>
      <c r="TG688" s="33"/>
      <c r="TH688" s="33"/>
      <c r="TI688" s="33"/>
      <c r="TJ688" s="33"/>
      <c r="TK688" s="33"/>
      <c r="TL688" s="33"/>
      <c r="TM688" s="33"/>
      <c r="TN688" s="33"/>
      <c r="TO688" s="33"/>
      <c r="TP688" s="33"/>
      <c r="TQ688" s="33"/>
      <c r="TR688" s="33"/>
      <c r="TS688" s="33"/>
      <c r="TT688" s="33"/>
      <c r="TU688" s="33"/>
      <c r="TV688" s="33"/>
      <c r="TW688" s="33"/>
      <c r="TX688" s="33"/>
      <c r="TY688" s="33"/>
      <c r="TZ688" s="33"/>
      <c r="UA688" s="33"/>
      <c r="UB688" s="33"/>
      <c r="UC688" s="33"/>
      <c r="UD688" s="33"/>
      <c r="UE688" s="33"/>
      <c r="UF688" s="33"/>
      <c r="UG688" s="33"/>
      <c r="UH688" s="33"/>
      <c r="UI688" s="33"/>
      <c r="UJ688" s="33"/>
      <c r="UK688" s="33"/>
      <c r="UL688" s="33"/>
    </row>
    <row r="689" spans="1:558" s="13" customFormat="1" x14ac:dyDescent="0.25">
      <c r="A689" s="54">
        <v>683</v>
      </c>
      <c r="B689" s="24" t="s">
        <v>1087</v>
      </c>
      <c r="C689" s="54" t="s">
        <v>912</v>
      </c>
      <c r="D689" s="80" t="s">
        <v>156</v>
      </c>
      <c r="E689" s="80" t="s">
        <v>120</v>
      </c>
      <c r="F689" s="86" t="s">
        <v>916</v>
      </c>
      <c r="G689" s="35">
        <v>25000</v>
      </c>
      <c r="H689" s="100">
        <v>0</v>
      </c>
      <c r="I689" s="25">
        <v>25</v>
      </c>
      <c r="J689" s="97">
        <v>717.5</v>
      </c>
      <c r="K689" s="63">
        <f t="shared" si="82"/>
        <v>1774.9999999999998</v>
      </c>
      <c r="L689" s="36">
        <f t="shared" si="83"/>
        <v>275</v>
      </c>
      <c r="M689" s="73">
        <v>760</v>
      </c>
      <c r="N689" s="35">
        <f t="shared" si="84"/>
        <v>1772.5000000000002</v>
      </c>
      <c r="O689" s="35"/>
      <c r="P689" s="35">
        <f t="shared" si="85"/>
        <v>1477.5</v>
      </c>
      <c r="Q689" s="25">
        <f t="shared" si="86"/>
        <v>1502.5</v>
      </c>
      <c r="R689" s="35">
        <f t="shared" si="87"/>
        <v>3822.5</v>
      </c>
      <c r="S689" s="35">
        <f t="shared" si="81"/>
        <v>23497.5</v>
      </c>
      <c r="T689" s="37" t="s">
        <v>44</v>
      </c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  <c r="LD689" s="33"/>
      <c r="LE689" s="33"/>
      <c r="LF689" s="33"/>
      <c r="LG689" s="33"/>
      <c r="LH689" s="33"/>
      <c r="LI689" s="33"/>
      <c r="LJ689" s="33"/>
      <c r="LK689" s="33"/>
      <c r="LL689" s="33"/>
      <c r="LM689" s="33"/>
      <c r="LN689" s="33"/>
      <c r="LO689" s="33"/>
      <c r="LP689" s="33"/>
      <c r="LQ689" s="33"/>
      <c r="LR689" s="33"/>
      <c r="LS689" s="33"/>
      <c r="LT689" s="33"/>
      <c r="LU689" s="33"/>
      <c r="LV689" s="33"/>
      <c r="LW689" s="33"/>
      <c r="LX689" s="33"/>
      <c r="LY689" s="33"/>
      <c r="LZ689" s="33"/>
      <c r="MA689" s="33"/>
      <c r="MB689" s="33"/>
      <c r="MC689" s="33"/>
      <c r="MD689" s="33"/>
      <c r="ME689" s="33"/>
      <c r="MF689" s="33"/>
      <c r="MG689" s="33"/>
      <c r="MH689" s="33"/>
      <c r="MI689" s="33"/>
      <c r="MJ689" s="33"/>
      <c r="MK689" s="33"/>
      <c r="ML689" s="33"/>
      <c r="MM689" s="33"/>
      <c r="MN689" s="33"/>
      <c r="MO689" s="33"/>
      <c r="MP689" s="33"/>
      <c r="MQ689" s="33"/>
      <c r="MR689" s="33"/>
      <c r="MS689" s="33"/>
      <c r="MT689" s="33"/>
      <c r="MU689" s="33"/>
      <c r="MV689" s="33"/>
      <c r="MW689" s="33"/>
      <c r="MX689" s="33"/>
      <c r="MY689" s="33"/>
      <c r="MZ689" s="33"/>
      <c r="NA689" s="33"/>
      <c r="NB689" s="33"/>
      <c r="NC689" s="33"/>
      <c r="ND689" s="33"/>
      <c r="NE689" s="33"/>
      <c r="NF689" s="33"/>
      <c r="NG689" s="33"/>
      <c r="NH689" s="33"/>
      <c r="NI689" s="33"/>
      <c r="NJ689" s="33"/>
      <c r="NK689" s="33"/>
      <c r="NL689" s="33"/>
      <c r="NM689" s="33"/>
      <c r="NN689" s="33"/>
      <c r="NO689" s="33"/>
      <c r="NP689" s="33"/>
      <c r="NQ689" s="33"/>
      <c r="NR689" s="33"/>
      <c r="NS689" s="33"/>
      <c r="NT689" s="33"/>
      <c r="NU689" s="33"/>
      <c r="NV689" s="33"/>
      <c r="NW689" s="33"/>
      <c r="NX689" s="33"/>
      <c r="NY689" s="33"/>
      <c r="NZ689" s="33"/>
      <c r="OA689" s="33"/>
      <c r="OB689" s="33"/>
      <c r="OC689" s="33"/>
      <c r="OD689" s="33"/>
      <c r="OE689" s="33"/>
      <c r="OF689" s="33"/>
      <c r="OG689" s="33"/>
      <c r="OH689" s="33"/>
      <c r="OI689" s="33"/>
      <c r="OJ689" s="33"/>
      <c r="OK689" s="33"/>
      <c r="OL689" s="33"/>
      <c r="OM689" s="33"/>
      <c r="ON689" s="33"/>
      <c r="OO689" s="33"/>
      <c r="OP689" s="33"/>
      <c r="OQ689" s="33"/>
      <c r="OR689" s="33"/>
      <c r="OS689" s="33"/>
      <c r="OT689" s="33"/>
      <c r="OU689" s="33"/>
      <c r="OV689" s="33"/>
      <c r="OW689" s="33"/>
      <c r="OX689" s="33"/>
      <c r="OY689" s="33"/>
      <c r="OZ689" s="33"/>
      <c r="PA689" s="33"/>
      <c r="PB689" s="33"/>
      <c r="PC689" s="33"/>
      <c r="PD689" s="33"/>
      <c r="PE689" s="33"/>
      <c r="PF689" s="33"/>
      <c r="PG689" s="33"/>
      <c r="PH689" s="33"/>
      <c r="PI689" s="33"/>
      <c r="PJ689" s="33"/>
      <c r="PK689" s="33"/>
      <c r="PL689" s="33"/>
      <c r="PM689" s="33"/>
      <c r="PN689" s="33"/>
      <c r="PO689" s="33"/>
      <c r="PP689" s="33"/>
      <c r="PQ689" s="33"/>
      <c r="PR689" s="33"/>
      <c r="PS689" s="33"/>
      <c r="PT689" s="33"/>
      <c r="PU689" s="33"/>
      <c r="PV689" s="33"/>
      <c r="PW689" s="33"/>
      <c r="PX689" s="33"/>
      <c r="PY689" s="33"/>
      <c r="PZ689" s="33"/>
      <c r="QA689" s="33"/>
      <c r="QB689" s="33"/>
      <c r="QC689" s="33"/>
      <c r="QD689" s="33"/>
      <c r="QE689" s="33"/>
      <c r="QF689" s="33"/>
      <c r="QG689" s="33"/>
      <c r="QH689" s="33"/>
      <c r="QI689" s="33"/>
      <c r="QJ689" s="33"/>
      <c r="QK689" s="33"/>
      <c r="QL689" s="33"/>
      <c r="QM689" s="33"/>
      <c r="QN689" s="33"/>
      <c r="QO689" s="33"/>
      <c r="QP689" s="33"/>
      <c r="QQ689" s="33"/>
      <c r="QR689" s="33"/>
      <c r="QS689" s="33"/>
      <c r="QT689" s="33"/>
      <c r="QU689" s="33"/>
      <c r="QV689" s="33"/>
      <c r="QW689" s="33"/>
      <c r="QX689" s="33"/>
      <c r="QY689" s="33"/>
      <c r="QZ689" s="33"/>
      <c r="RA689" s="33"/>
      <c r="RB689" s="33"/>
      <c r="RC689" s="33"/>
      <c r="RD689" s="33"/>
      <c r="RE689" s="33"/>
      <c r="RF689" s="33"/>
      <c r="RG689" s="33"/>
      <c r="RH689" s="33"/>
      <c r="RI689" s="33"/>
      <c r="RJ689" s="33"/>
      <c r="RK689" s="33"/>
      <c r="RL689" s="33"/>
      <c r="RM689" s="33"/>
      <c r="RN689" s="33"/>
      <c r="RO689" s="33"/>
      <c r="RP689" s="33"/>
      <c r="RQ689" s="33"/>
      <c r="RR689" s="33"/>
      <c r="RS689" s="33"/>
      <c r="RT689" s="33"/>
      <c r="RU689" s="33"/>
      <c r="RV689" s="33"/>
      <c r="RW689" s="33"/>
      <c r="RX689" s="33"/>
      <c r="RY689" s="33"/>
      <c r="RZ689" s="33"/>
      <c r="SA689" s="33"/>
      <c r="SB689" s="33"/>
      <c r="SC689" s="33"/>
      <c r="SD689" s="33"/>
      <c r="SE689" s="33"/>
      <c r="SF689" s="33"/>
      <c r="SG689" s="33"/>
      <c r="SH689" s="33"/>
      <c r="SI689" s="33"/>
      <c r="SJ689" s="33"/>
      <c r="SK689" s="33"/>
      <c r="SL689" s="33"/>
      <c r="SM689" s="33"/>
      <c r="SN689" s="33"/>
      <c r="SO689" s="33"/>
      <c r="SP689" s="33"/>
      <c r="SQ689" s="33"/>
      <c r="SR689" s="33"/>
      <c r="SS689" s="33"/>
      <c r="ST689" s="33"/>
      <c r="SU689" s="33"/>
      <c r="SV689" s="33"/>
      <c r="SW689" s="33"/>
      <c r="SX689" s="33"/>
      <c r="SY689" s="33"/>
      <c r="SZ689" s="33"/>
      <c r="TA689" s="33"/>
      <c r="TB689" s="33"/>
      <c r="TC689" s="33"/>
      <c r="TD689" s="33"/>
      <c r="TE689" s="33"/>
      <c r="TF689" s="33"/>
      <c r="TG689" s="33"/>
      <c r="TH689" s="33"/>
      <c r="TI689" s="33"/>
      <c r="TJ689" s="33"/>
      <c r="TK689" s="33"/>
      <c r="TL689" s="33"/>
      <c r="TM689" s="33"/>
      <c r="TN689" s="33"/>
      <c r="TO689" s="33"/>
      <c r="TP689" s="33"/>
      <c r="TQ689" s="33"/>
      <c r="TR689" s="33"/>
      <c r="TS689" s="33"/>
      <c r="TT689" s="33"/>
      <c r="TU689" s="33"/>
      <c r="TV689" s="33"/>
      <c r="TW689" s="33"/>
      <c r="TX689" s="33"/>
      <c r="TY689" s="33"/>
      <c r="TZ689" s="33"/>
      <c r="UA689" s="33"/>
      <c r="UB689" s="33"/>
      <c r="UC689" s="33"/>
      <c r="UD689" s="33"/>
      <c r="UE689" s="33"/>
      <c r="UF689" s="33"/>
      <c r="UG689" s="33"/>
      <c r="UH689" s="33"/>
      <c r="UI689" s="33"/>
      <c r="UJ689" s="33"/>
      <c r="UK689" s="33"/>
      <c r="UL689" s="33"/>
    </row>
    <row r="690" spans="1:558" s="13" customFormat="1" x14ac:dyDescent="0.25">
      <c r="A690" s="54">
        <v>684</v>
      </c>
      <c r="B690" s="24" t="s">
        <v>561</v>
      </c>
      <c r="C690" s="54" t="s">
        <v>912</v>
      </c>
      <c r="D690" s="80" t="s">
        <v>156</v>
      </c>
      <c r="E690" s="80" t="s">
        <v>140</v>
      </c>
      <c r="F690" s="86" t="s">
        <v>921</v>
      </c>
      <c r="G690" s="35">
        <v>25000</v>
      </c>
      <c r="H690" s="87">
        <v>0</v>
      </c>
      <c r="I690" s="25">
        <v>25</v>
      </c>
      <c r="J690" s="97">
        <v>717.5</v>
      </c>
      <c r="K690" s="63">
        <f t="shared" si="82"/>
        <v>1774.9999999999998</v>
      </c>
      <c r="L690" s="36">
        <f t="shared" si="83"/>
        <v>275</v>
      </c>
      <c r="M690" s="73">
        <v>760</v>
      </c>
      <c r="N690" s="35">
        <f t="shared" si="84"/>
        <v>1772.5000000000002</v>
      </c>
      <c r="O690" s="35"/>
      <c r="P690" s="35">
        <f t="shared" si="85"/>
        <v>1477.5</v>
      </c>
      <c r="Q690" s="25">
        <f t="shared" si="86"/>
        <v>1502.5</v>
      </c>
      <c r="R690" s="35">
        <f t="shared" si="87"/>
        <v>3822.5</v>
      </c>
      <c r="S690" s="35">
        <f t="shared" si="81"/>
        <v>23497.5</v>
      </c>
      <c r="T690" s="37" t="s">
        <v>44</v>
      </c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  <c r="LD690" s="33"/>
      <c r="LE690" s="33"/>
      <c r="LF690" s="33"/>
      <c r="LG690" s="33"/>
      <c r="LH690" s="33"/>
      <c r="LI690" s="33"/>
      <c r="LJ690" s="33"/>
      <c r="LK690" s="33"/>
      <c r="LL690" s="33"/>
      <c r="LM690" s="33"/>
      <c r="LN690" s="33"/>
      <c r="LO690" s="33"/>
      <c r="LP690" s="33"/>
      <c r="LQ690" s="33"/>
      <c r="LR690" s="33"/>
      <c r="LS690" s="33"/>
      <c r="LT690" s="33"/>
      <c r="LU690" s="33"/>
      <c r="LV690" s="33"/>
      <c r="LW690" s="33"/>
      <c r="LX690" s="33"/>
      <c r="LY690" s="33"/>
      <c r="LZ690" s="33"/>
      <c r="MA690" s="33"/>
      <c r="MB690" s="33"/>
      <c r="MC690" s="33"/>
      <c r="MD690" s="33"/>
      <c r="ME690" s="33"/>
      <c r="MF690" s="33"/>
      <c r="MG690" s="33"/>
      <c r="MH690" s="33"/>
      <c r="MI690" s="33"/>
      <c r="MJ690" s="33"/>
      <c r="MK690" s="33"/>
      <c r="ML690" s="33"/>
      <c r="MM690" s="33"/>
      <c r="MN690" s="33"/>
      <c r="MO690" s="33"/>
      <c r="MP690" s="33"/>
      <c r="MQ690" s="33"/>
      <c r="MR690" s="33"/>
      <c r="MS690" s="33"/>
      <c r="MT690" s="33"/>
      <c r="MU690" s="33"/>
      <c r="MV690" s="33"/>
      <c r="MW690" s="33"/>
      <c r="MX690" s="33"/>
      <c r="MY690" s="33"/>
      <c r="MZ690" s="33"/>
      <c r="NA690" s="33"/>
      <c r="NB690" s="33"/>
      <c r="NC690" s="33"/>
      <c r="ND690" s="33"/>
      <c r="NE690" s="33"/>
      <c r="NF690" s="33"/>
      <c r="NG690" s="33"/>
      <c r="NH690" s="33"/>
      <c r="NI690" s="33"/>
      <c r="NJ690" s="33"/>
      <c r="NK690" s="33"/>
      <c r="NL690" s="33"/>
      <c r="NM690" s="33"/>
      <c r="NN690" s="33"/>
      <c r="NO690" s="33"/>
      <c r="NP690" s="33"/>
      <c r="NQ690" s="33"/>
      <c r="NR690" s="33"/>
      <c r="NS690" s="33"/>
      <c r="NT690" s="33"/>
      <c r="NU690" s="33"/>
      <c r="NV690" s="33"/>
      <c r="NW690" s="33"/>
      <c r="NX690" s="33"/>
      <c r="NY690" s="33"/>
      <c r="NZ690" s="33"/>
      <c r="OA690" s="33"/>
      <c r="OB690" s="33"/>
      <c r="OC690" s="33"/>
      <c r="OD690" s="33"/>
      <c r="OE690" s="33"/>
      <c r="OF690" s="33"/>
      <c r="OG690" s="33"/>
      <c r="OH690" s="33"/>
      <c r="OI690" s="33"/>
      <c r="OJ690" s="33"/>
      <c r="OK690" s="33"/>
      <c r="OL690" s="33"/>
      <c r="OM690" s="33"/>
      <c r="ON690" s="33"/>
      <c r="OO690" s="33"/>
      <c r="OP690" s="33"/>
      <c r="OQ690" s="33"/>
      <c r="OR690" s="33"/>
      <c r="OS690" s="33"/>
      <c r="OT690" s="33"/>
      <c r="OU690" s="33"/>
      <c r="OV690" s="33"/>
      <c r="OW690" s="33"/>
      <c r="OX690" s="33"/>
      <c r="OY690" s="33"/>
      <c r="OZ690" s="33"/>
      <c r="PA690" s="33"/>
      <c r="PB690" s="33"/>
      <c r="PC690" s="33"/>
      <c r="PD690" s="33"/>
      <c r="PE690" s="33"/>
      <c r="PF690" s="33"/>
      <c r="PG690" s="33"/>
      <c r="PH690" s="33"/>
      <c r="PI690" s="33"/>
      <c r="PJ690" s="33"/>
      <c r="PK690" s="33"/>
      <c r="PL690" s="33"/>
      <c r="PM690" s="33"/>
      <c r="PN690" s="33"/>
      <c r="PO690" s="33"/>
      <c r="PP690" s="33"/>
      <c r="PQ690" s="33"/>
      <c r="PR690" s="33"/>
      <c r="PS690" s="33"/>
      <c r="PT690" s="33"/>
      <c r="PU690" s="33"/>
      <c r="PV690" s="33"/>
      <c r="PW690" s="33"/>
      <c r="PX690" s="33"/>
      <c r="PY690" s="33"/>
      <c r="PZ690" s="33"/>
      <c r="QA690" s="33"/>
      <c r="QB690" s="33"/>
      <c r="QC690" s="33"/>
      <c r="QD690" s="33"/>
      <c r="QE690" s="33"/>
      <c r="QF690" s="33"/>
      <c r="QG690" s="33"/>
      <c r="QH690" s="33"/>
      <c r="QI690" s="33"/>
      <c r="QJ690" s="33"/>
      <c r="QK690" s="33"/>
      <c r="QL690" s="33"/>
      <c r="QM690" s="33"/>
      <c r="QN690" s="33"/>
      <c r="QO690" s="33"/>
      <c r="QP690" s="33"/>
      <c r="QQ690" s="33"/>
      <c r="QR690" s="33"/>
      <c r="QS690" s="33"/>
      <c r="QT690" s="33"/>
      <c r="QU690" s="33"/>
      <c r="QV690" s="33"/>
      <c r="QW690" s="33"/>
      <c r="QX690" s="33"/>
      <c r="QY690" s="33"/>
      <c r="QZ690" s="33"/>
      <c r="RA690" s="33"/>
      <c r="RB690" s="33"/>
      <c r="RC690" s="33"/>
      <c r="RD690" s="33"/>
      <c r="RE690" s="33"/>
      <c r="RF690" s="33"/>
      <c r="RG690" s="33"/>
      <c r="RH690" s="33"/>
      <c r="RI690" s="33"/>
      <c r="RJ690" s="33"/>
      <c r="RK690" s="33"/>
      <c r="RL690" s="33"/>
      <c r="RM690" s="33"/>
      <c r="RN690" s="33"/>
      <c r="RO690" s="33"/>
      <c r="RP690" s="33"/>
      <c r="RQ690" s="33"/>
      <c r="RR690" s="33"/>
      <c r="RS690" s="33"/>
      <c r="RT690" s="33"/>
      <c r="RU690" s="33"/>
      <c r="RV690" s="33"/>
      <c r="RW690" s="33"/>
      <c r="RX690" s="33"/>
      <c r="RY690" s="33"/>
      <c r="RZ690" s="33"/>
      <c r="SA690" s="33"/>
      <c r="SB690" s="33"/>
      <c r="SC690" s="33"/>
      <c r="SD690" s="33"/>
      <c r="SE690" s="33"/>
      <c r="SF690" s="33"/>
      <c r="SG690" s="33"/>
      <c r="SH690" s="33"/>
      <c r="SI690" s="33"/>
      <c r="SJ690" s="33"/>
      <c r="SK690" s="33"/>
      <c r="SL690" s="33"/>
      <c r="SM690" s="33"/>
      <c r="SN690" s="33"/>
      <c r="SO690" s="33"/>
      <c r="SP690" s="33"/>
      <c r="SQ690" s="33"/>
      <c r="SR690" s="33"/>
      <c r="SS690" s="33"/>
      <c r="ST690" s="33"/>
      <c r="SU690" s="33"/>
      <c r="SV690" s="33"/>
      <c r="SW690" s="33"/>
      <c r="SX690" s="33"/>
      <c r="SY690" s="33"/>
      <c r="SZ690" s="33"/>
      <c r="TA690" s="33"/>
      <c r="TB690" s="33"/>
      <c r="TC690" s="33"/>
      <c r="TD690" s="33"/>
      <c r="TE690" s="33"/>
      <c r="TF690" s="33"/>
      <c r="TG690" s="33"/>
      <c r="TH690" s="33"/>
      <c r="TI690" s="33"/>
      <c r="TJ690" s="33"/>
      <c r="TK690" s="33"/>
      <c r="TL690" s="33"/>
      <c r="TM690" s="33"/>
      <c r="TN690" s="33"/>
      <c r="TO690" s="33"/>
      <c r="TP690" s="33"/>
      <c r="TQ690" s="33"/>
      <c r="TR690" s="33"/>
      <c r="TS690" s="33"/>
      <c r="TT690" s="33"/>
      <c r="TU690" s="33"/>
      <c r="TV690" s="33"/>
      <c r="TW690" s="33"/>
      <c r="TX690" s="33"/>
      <c r="TY690" s="33"/>
      <c r="TZ690" s="33"/>
      <c r="UA690" s="33"/>
      <c r="UB690" s="33"/>
      <c r="UC690" s="33"/>
      <c r="UD690" s="33"/>
      <c r="UE690" s="33"/>
      <c r="UF690" s="33"/>
      <c r="UG690" s="33"/>
      <c r="UH690" s="33"/>
      <c r="UI690" s="33"/>
      <c r="UJ690" s="33"/>
      <c r="UK690" s="33"/>
      <c r="UL690" s="33"/>
    </row>
    <row r="691" spans="1:558" s="13" customFormat="1" x14ac:dyDescent="0.25">
      <c r="A691" s="54">
        <v>685</v>
      </c>
      <c r="B691" s="24" t="s">
        <v>933</v>
      </c>
      <c r="C691" s="54" t="s">
        <v>913</v>
      </c>
      <c r="D691" s="80" t="s">
        <v>156</v>
      </c>
      <c r="E691" s="80" t="s">
        <v>65</v>
      </c>
      <c r="F691" s="86" t="s">
        <v>920</v>
      </c>
      <c r="G691" s="25">
        <v>23000</v>
      </c>
      <c r="H691" s="87">
        <v>0</v>
      </c>
      <c r="I691" s="25">
        <v>25</v>
      </c>
      <c r="J691" s="85">
        <v>660.1</v>
      </c>
      <c r="K691" s="60">
        <f t="shared" si="82"/>
        <v>1632.9999999999998</v>
      </c>
      <c r="L691" s="36">
        <f t="shared" si="83"/>
        <v>253.00000000000003</v>
      </c>
      <c r="M691" s="72">
        <v>699.2</v>
      </c>
      <c r="N691" s="25">
        <f t="shared" si="84"/>
        <v>1630.7</v>
      </c>
      <c r="O691" s="25"/>
      <c r="P691" s="25">
        <f t="shared" si="85"/>
        <v>1359.3000000000002</v>
      </c>
      <c r="Q691" s="25">
        <f t="shared" si="86"/>
        <v>1384.3000000000002</v>
      </c>
      <c r="R691" s="35">
        <f t="shared" si="87"/>
        <v>3516.7</v>
      </c>
      <c r="S691" s="35">
        <f t="shared" si="81"/>
        <v>21615.7</v>
      </c>
      <c r="T691" s="37" t="s">
        <v>44</v>
      </c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  <c r="LD691" s="33"/>
      <c r="LE691" s="33"/>
      <c r="LF691" s="33"/>
      <c r="LG691" s="33"/>
      <c r="LH691" s="33"/>
      <c r="LI691" s="33"/>
      <c r="LJ691" s="33"/>
      <c r="LK691" s="33"/>
      <c r="LL691" s="33"/>
      <c r="LM691" s="33"/>
      <c r="LN691" s="33"/>
      <c r="LO691" s="33"/>
      <c r="LP691" s="33"/>
      <c r="LQ691" s="33"/>
      <c r="LR691" s="33"/>
      <c r="LS691" s="33"/>
      <c r="LT691" s="33"/>
      <c r="LU691" s="33"/>
      <c r="LV691" s="33"/>
      <c r="LW691" s="33"/>
      <c r="LX691" s="33"/>
      <c r="LY691" s="33"/>
      <c r="LZ691" s="33"/>
      <c r="MA691" s="33"/>
      <c r="MB691" s="33"/>
      <c r="MC691" s="33"/>
      <c r="MD691" s="33"/>
      <c r="ME691" s="33"/>
      <c r="MF691" s="33"/>
      <c r="MG691" s="33"/>
      <c r="MH691" s="33"/>
      <c r="MI691" s="33"/>
      <c r="MJ691" s="33"/>
      <c r="MK691" s="33"/>
      <c r="ML691" s="33"/>
      <c r="MM691" s="33"/>
      <c r="MN691" s="33"/>
      <c r="MO691" s="33"/>
      <c r="MP691" s="33"/>
      <c r="MQ691" s="33"/>
      <c r="MR691" s="33"/>
      <c r="MS691" s="33"/>
      <c r="MT691" s="33"/>
      <c r="MU691" s="33"/>
      <c r="MV691" s="33"/>
      <c r="MW691" s="33"/>
      <c r="MX691" s="33"/>
      <c r="MY691" s="33"/>
      <c r="MZ691" s="33"/>
      <c r="NA691" s="33"/>
      <c r="NB691" s="33"/>
      <c r="NC691" s="33"/>
      <c r="ND691" s="33"/>
      <c r="NE691" s="33"/>
      <c r="NF691" s="33"/>
      <c r="NG691" s="33"/>
      <c r="NH691" s="33"/>
      <c r="NI691" s="33"/>
      <c r="NJ691" s="33"/>
      <c r="NK691" s="33"/>
      <c r="NL691" s="33"/>
      <c r="NM691" s="33"/>
      <c r="NN691" s="33"/>
      <c r="NO691" s="33"/>
      <c r="NP691" s="33"/>
      <c r="NQ691" s="33"/>
      <c r="NR691" s="33"/>
      <c r="NS691" s="33"/>
      <c r="NT691" s="33"/>
      <c r="NU691" s="33"/>
      <c r="NV691" s="33"/>
      <c r="NW691" s="33"/>
      <c r="NX691" s="33"/>
      <c r="NY691" s="33"/>
      <c r="NZ691" s="33"/>
      <c r="OA691" s="33"/>
      <c r="OB691" s="33"/>
      <c r="OC691" s="33"/>
      <c r="OD691" s="33"/>
      <c r="OE691" s="33"/>
      <c r="OF691" s="33"/>
      <c r="OG691" s="33"/>
      <c r="OH691" s="33"/>
      <c r="OI691" s="33"/>
      <c r="OJ691" s="33"/>
      <c r="OK691" s="33"/>
      <c r="OL691" s="33"/>
      <c r="OM691" s="33"/>
      <c r="ON691" s="33"/>
      <c r="OO691" s="33"/>
      <c r="OP691" s="33"/>
      <c r="OQ691" s="33"/>
      <c r="OR691" s="33"/>
      <c r="OS691" s="33"/>
      <c r="OT691" s="33"/>
      <c r="OU691" s="33"/>
      <c r="OV691" s="33"/>
      <c r="OW691" s="33"/>
      <c r="OX691" s="33"/>
      <c r="OY691" s="33"/>
      <c r="OZ691" s="33"/>
      <c r="PA691" s="33"/>
      <c r="PB691" s="33"/>
      <c r="PC691" s="33"/>
      <c r="PD691" s="33"/>
      <c r="PE691" s="33"/>
      <c r="PF691" s="33"/>
      <c r="PG691" s="33"/>
      <c r="PH691" s="33"/>
      <c r="PI691" s="33"/>
      <c r="PJ691" s="33"/>
      <c r="PK691" s="33"/>
      <c r="PL691" s="33"/>
      <c r="PM691" s="33"/>
      <c r="PN691" s="33"/>
      <c r="PO691" s="33"/>
      <c r="PP691" s="33"/>
      <c r="PQ691" s="33"/>
      <c r="PR691" s="33"/>
      <c r="PS691" s="33"/>
      <c r="PT691" s="33"/>
      <c r="PU691" s="33"/>
      <c r="PV691" s="33"/>
      <c r="PW691" s="33"/>
      <c r="PX691" s="33"/>
      <c r="PY691" s="33"/>
      <c r="PZ691" s="33"/>
      <c r="QA691" s="33"/>
      <c r="QB691" s="33"/>
      <c r="QC691" s="33"/>
      <c r="QD691" s="33"/>
      <c r="QE691" s="33"/>
      <c r="QF691" s="33"/>
      <c r="QG691" s="33"/>
      <c r="QH691" s="33"/>
      <c r="QI691" s="33"/>
      <c r="QJ691" s="33"/>
      <c r="QK691" s="33"/>
      <c r="QL691" s="33"/>
      <c r="QM691" s="33"/>
      <c r="QN691" s="33"/>
      <c r="QO691" s="33"/>
      <c r="QP691" s="33"/>
      <c r="QQ691" s="33"/>
      <c r="QR691" s="33"/>
      <c r="QS691" s="33"/>
      <c r="QT691" s="33"/>
      <c r="QU691" s="33"/>
      <c r="QV691" s="33"/>
      <c r="QW691" s="33"/>
      <c r="QX691" s="33"/>
      <c r="QY691" s="33"/>
      <c r="QZ691" s="33"/>
      <c r="RA691" s="33"/>
      <c r="RB691" s="33"/>
      <c r="RC691" s="33"/>
      <c r="RD691" s="33"/>
      <c r="RE691" s="33"/>
      <c r="RF691" s="33"/>
      <c r="RG691" s="33"/>
      <c r="RH691" s="33"/>
      <c r="RI691" s="33"/>
      <c r="RJ691" s="33"/>
      <c r="RK691" s="33"/>
      <c r="RL691" s="33"/>
      <c r="RM691" s="33"/>
      <c r="RN691" s="33"/>
      <c r="RO691" s="33"/>
      <c r="RP691" s="33"/>
      <c r="RQ691" s="33"/>
      <c r="RR691" s="33"/>
      <c r="RS691" s="33"/>
      <c r="RT691" s="33"/>
      <c r="RU691" s="33"/>
      <c r="RV691" s="33"/>
      <c r="RW691" s="33"/>
      <c r="RX691" s="33"/>
      <c r="RY691" s="33"/>
      <c r="RZ691" s="33"/>
      <c r="SA691" s="33"/>
      <c r="SB691" s="33"/>
      <c r="SC691" s="33"/>
      <c r="SD691" s="33"/>
      <c r="SE691" s="33"/>
      <c r="SF691" s="33"/>
      <c r="SG691" s="33"/>
      <c r="SH691" s="33"/>
      <c r="SI691" s="33"/>
      <c r="SJ691" s="33"/>
      <c r="SK691" s="33"/>
      <c r="SL691" s="33"/>
      <c r="SM691" s="33"/>
      <c r="SN691" s="33"/>
      <c r="SO691" s="33"/>
      <c r="SP691" s="33"/>
      <c r="SQ691" s="33"/>
      <c r="SR691" s="33"/>
      <c r="SS691" s="33"/>
      <c r="ST691" s="33"/>
      <c r="SU691" s="33"/>
      <c r="SV691" s="33"/>
      <c r="SW691" s="33"/>
      <c r="SX691" s="33"/>
      <c r="SY691" s="33"/>
      <c r="SZ691" s="33"/>
      <c r="TA691" s="33"/>
      <c r="TB691" s="33"/>
      <c r="TC691" s="33"/>
      <c r="TD691" s="33"/>
      <c r="TE691" s="33"/>
      <c r="TF691" s="33"/>
      <c r="TG691" s="33"/>
      <c r="TH691" s="33"/>
      <c r="TI691" s="33"/>
      <c r="TJ691" s="33"/>
      <c r="TK691" s="33"/>
      <c r="TL691" s="33"/>
      <c r="TM691" s="33"/>
      <c r="TN691" s="33"/>
      <c r="TO691" s="33"/>
      <c r="TP691" s="33"/>
      <c r="TQ691" s="33"/>
      <c r="TR691" s="33"/>
      <c r="TS691" s="33"/>
      <c r="TT691" s="33"/>
      <c r="TU691" s="33"/>
      <c r="TV691" s="33"/>
      <c r="TW691" s="33"/>
      <c r="TX691" s="33"/>
      <c r="TY691" s="33"/>
      <c r="TZ691" s="33"/>
      <c r="UA691" s="33"/>
      <c r="UB691" s="33"/>
      <c r="UC691" s="33"/>
      <c r="UD691" s="33"/>
      <c r="UE691" s="33"/>
      <c r="UF691" s="33"/>
      <c r="UG691" s="33"/>
      <c r="UH691" s="33"/>
      <c r="UI691" s="33"/>
      <c r="UJ691" s="33"/>
      <c r="UK691" s="33"/>
      <c r="UL691" s="33"/>
    </row>
    <row r="692" spans="1:558" s="13" customFormat="1" x14ac:dyDescent="0.25">
      <c r="A692" s="54">
        <v>686</v>
      </c>
      <c r="B692" s="24" t="s">
        <v>692</v>
      </c>
      <c r="C692" s="54" t="s">
        <v>913</v>
      </c>
      <c r="D692" s="80" t="s">
        <v>266</v>
      </c>
      <c r="E692" s="80" t="s">
        <v>840</v>
      </c>
      <c r="F692" s="86" t="s">
        <v>921</v>
      </c>
      <c r="G692" s="25">
        <v>85000</v>
      </c>
      <c r="H692" s="84">
        <v>8148.13</v>
      </c>
      <c r="I692" s="25">
        <v>25</v>
      </c>
      <c r="J692" s="85">
        <v>2439.5</v>
      </c>
      <c r="K692" s="60">
        <f t="shared" si="82"/>
        <v>6034.9999999999991</v>
      </c>
      <c r="L692" s="36">
        <f t="shared" si="83"/>
        <v>935.00000000000011</v>
      </c>
      <c r="M692" s="72">
        <v>2584</v>
      </c>
      <c r="N692" s="25">
        <f t="shared" si="84"/>
        <v>6026.5</v>
      </c>
      <c r="O692" s="25"/>
      <c r="P692" s="25">
        <f t="shared" si="85"/>
        <v>5023.5</v>
      </c>
      <c r="Q692" s="25">
        <f t="shared" si="86"/>
        <v>13196.630000000001</v>
      </c>
      <c r="R692" s="25">
        <f t="shared" si="87"/>
        <v>12996.5</v>
      </c>
      <c r="S692" s="25">
        <f t="shared" si="81"/>
        <v>71803.37</v>
      </c>
      <c r="T692" s="37" t="s">
        <v>44</v>
      </c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  <c r="LD692" s="33"/>
      <c r="LE692" s="33"/>
      <c r="LF692" s="33"/>
      <c r="LG692" s="33"/>
      <c r="LH692" s="33"/>
      <c r="LI692" s="33"/>
      <c r="LJ692" s="33"/>
      <c r="LK692" s="33"/>
      <c r="LL692" s="33"/>
      <c r="LM692" s="33"/>
      <c r="LN692" s="33"/>
      <c r="LO692" s="33"/>
      <c r="LP692" s="33"/>
      <c r="LQ692" s="33"/>
      <c r="LR692" s="33"/>
      <c r="LS692" s="33"/>
      <c r="LT692" s="33"/>
      <c r="LU692" s="33"/>
      <c r="LV692" s="33"/>
      <c r="LW692" s="33"/>
      <c r="LX692" s="33"/>
      <c r="LY692" s="33"/>
      <c r="LZ692" s="33"/>
      <c r="MA692" s="33"/>
      <c r="MB692" s="33"/>
      <c r="MC692" s="33"/>
      <c r="MD692" s="33"/>
      <c r="ME692" s="33"/>
      <c r="MF692" s="33"/>
      <c r="MG692" s="33"/>
      <c r="MH692" s="33"/>
      <c r="MI692" s="33"/>
      <c r="MJ692" s="33"/>
      <c r="MK692" s="33"/>
      <c r="ML692" s="33"/>
      <c r="MM692" s="33"/>
      <c r="MN692" s="33"/>
      <c r="MO692" s="33"/>
      <c r="MP692" s="33"/>
      <c r="MQ692" s="33"/>
      <c r="MR692" s="33"/>
      <c r="MS692" s="33"/>
      <c r="MT692" s="33"/>
      <c r="MU692" s="33"/>
      <c r="MV692" s="33"/>
      <c r="MW692" s="33"/>
      <c r="MX692" s="33"/>
      <c r="MY692" s="33"/>
      <c r="MZ692" s="33"/>
      <c r="NA692" s="33"/>
      <c r="NB692" s="33"/>
      <c r="NC692" s="33"/>
      <c r="ND692" s="33"/>
      <c r="NE692" s="33"/>
      <c r="NF692" s="33"/>
      <c r="NG692" s="33"/>
      <c r="NH692" s="33"/>
      <c r="NI692" s="33"/>
      <c r="NJ692" s="33"/>
      <c r="NK692" s="33"/>
      <c r="NL692" s="33"/>
      <c r="NM692" s="33"/>
      <c r="NN692" s="33"/>
      <c r="NO692" s="33"/>
      <c r="NP692" s="33"/>
      <c r="NQ692" s="33"/>
      <c r="NR692" s="33"/>
      <c r="NS692" s="33"/>
      <c r="NT692" s="33"/>
      <c r="NU692" s="33"/>
      <c r="NV692" s="33"/>
      <c r="NW692" s="33"/>
      <c r="NX692" s="33"/>
      <c r="NY692" s="33"/>
      <c r="NZ692" s="33"/>
      <c r="OA692" s="33"/>
      <c r="OB692" s="33"/>
      <c r="OC692" s="33"/>
      <c r="OD692" s="33"/>
      <c r="OE692" s="33"/>
      <c r="OF692" s="33"/>
      <c r="OG692" s="33"/>
      <c r="OH692" s="33"/>
      <c r="OI692" s="33"/>
      <c r="OJ692" s="33"/>
      <c r="OK692" s="33"/>
      <c r="OL692" s="33"/>
      <c r="OM692" s="33"/>
      <c r="ON692" s="33"/>
      <c r="OO692" s="33"/>
      <c r="OP692" s="33"/>
      <c r="OQ692" s="33"/>
      <c r="OR692" s="33"/>
      <c r="OS692" s="33"/>
      <c r="OT692" s="33"/>
      <c r="OU692" s="33"/>
      <c r="OV692" s="33"/>
      <c r="OW692" s="33"/>
      <c r="OX692" s="33"/>
      <c r="OY692" s="33"/>
      <c r="OZ692" s="33"/>
      <c r="PA692" s="33"/>
      <c r="PB692" s="33"/>
      <c r="PC692" s="33"/>
      <c r="PD692" s="33"/>
      <c r="PE692" s="33"/>
      <c r="PF692" s="33"/>
      <c r="PG692" s="33"/>
      <c r="PH692" s="33"/>
      <c r="PI692" s="33"/>
      <c r="PJ692" s="33"/>
      <c r="PK692" s="33"/>
      <c r="PL692" s="33"/>
      <c r="PM692" s="33"/>
      <c r="PN692" s="33"/>
      <c r="PO692" s="33"/>
      <c r="PP692" s="33"/>
      <c r="PQ692" s="33"/>
      <c r="PR692" s="33"/>
      <c r="PS692" s="33"/>
      <c r="PT692" s="33"/>
      <c r="PU692" s="33"/>
      <c r="PV692" s="33"/>
      <c r="PW692" s="33"/>
      <c r="PX692" s="33"/>
      <c r="PY692" s="33"/>
      <c r="PZ692" s="33"/>
      <c r="QA692" s="33"/>
      <c r="QB692" s="33"/>
      <c r="QC692" s="33"/>
      <c r="QD692" s="33"/>
      <c r="QE692" s="33"/>
      <c r="QF692" s="33"/>
      <c r="QG692" s="33"/>
      <c r="QH692" s="33"/>
      <c r="QI692" s="33"/>
      <c r="QJ692" s="33"/>
      <c r="QK692" s="33"/>
      <c r="QL692" s="33"/>
      <c r="QM692" s="33"/>
      <c r="QN692" s="33"/>
      <c r="QO692" s="33"/>
      <c r="QP692" s="33"/>
      <c r="QQ692" s="33"/>
      <c r="QR692" s="33"/>
      <c r="QS692" s="33"/>
      <c r="QT692" s="33"/>
      <c r="QU692" s="33"/>
      <c r="QV692" s="33"/>
      <c r="QW692" s="33"/>
      <c r="QX692" s="33"/>
      <c r="QY692" s="33"/>
      <c r="QZ692" s="33"/>
      <c r="RA692" s="33"/>
      <c r="RB692" s="33"/>
      <c r="RC692" s="33"/>
      <c r="RD692" s="33"/>
      <c r="RE692" s="33"/>
      <c r="RF692" s="33"/>
      <c r="RG692" s="33"/>
      <c r="RH692" s="33"/>
      <c r="RI692" s="33"/>
      <c r="RJ692" s="33"/>
      <c r="RK692" s="33"/>
      <c r="RL692" s="33"/>
      <c r="RM692" s="33"/>
      <c r="RN692" s="33"/>
      <c r="RO692" s="33"/>
      <c r="RP692" s="33"/>
      <c r="RQ692" s="33"/>
      <c r="RR692" s="33"/>
      <c r="RS692" s="33"/>
      <c r="RT692" s="33"/>
      <c r="RU692" s="33"/>
      <c r="RV692" s="33"/>
      <c r="RW692" s="33"/>
      <c r="RX692" s="33"/>
      <c r="RY692" s="33"/>
      <c r="RZ692" s="33"/>
      <c r="SA692" s="33"/>
      <c r="SB692" s="33"/>
      <c r="SC692" s="33"/>
      <c r="SD692" s="33"/>
      <c r="SE692" s="33"/>
      <c r="SF692" s="33"/>
      <c r="SG692" s="33"/>
      <c r="SH692" s="33"/>
      <c r="SI692" s="33"/>
      <c r="SJ692" s="33"/>
      <c r="SK692" s="33"/>
      <c r="SL692" s="33"/>
      <c r="SM692" s="33"/>
      <c r="SN692" s="33"/>
      <c r="SO692" s="33"/>
      <c r="SP692" s="33"/>
      <c r="SQ692" s="33"/>
      <c r="SR692" s="33"/>
      <c r="SS692" s="33"/>
      <c r="ST692" s="33"/>
      <c r="SU692" s="33"/>
      <c r="SV692" s="33"/>
      <c r="SW692" s="33"/>
      <c r="SX692" s="33"/>
      <c r="SY692" s="33"/>
      <c r="SZ692" s="33"/>
      <c r="TA692" s="33"/>
      <c r="TB692" s="33"/>
      <c r="TC692" s="33"/>
      <c r="TD692" s="33"/>
      <c r="TE692" s="33"/>
      <c r="TF692" s="33"/>
      <c r="TG692" s="33"/>
      <c r="TH692" s="33"/>
      <c r="TI692" s="33"/>
      <c r="TJ692" s="33"/>
      <c r="TK692" s="33"/>
      <c r="TL692" s="33"/>
      <c r="TM692" s="33"/>
      <c r="TN692" s="33"/>
      <c r="TO692" s="33"/>
      <c r="TP692" s="33"/>
      <c r="TQ692" s="33"/>
      <c r="TR692" s="33"/>
      <c r="TS692" s="33"/>
      <c r="TT692" s="33"/>
      <c r="TU692" s="33"/>
      <c r="TV692" s="33"/>
      <c r="TW692" s="33"/>
      <c r="TX692" s="33"/>
      <c r="TY692" s="33"/>
      <c r="TZ692" s="33"/>
      <c r="UA692" s="33"/>
      <c r="UB692" s="33"/>
      <c r="UC692" s="33"/>
      <c r="UD692" s="33"/>
      <c r="UE692" s="33"/>
      <c r="UF692" s="33"/>
      <c r="UG692" s="33"/>
      <c r="UH692" s="33"/>
      <c r="UI692" s="33"/>
      <c r="UJ692" s="33"/>
      <c r="UK692" s="33"/>
      <c r="UL692" s="33"/>
    </row>
    <row r="693" spans="1:558" s="13" customFormat="1" x14ac:dyDescent="0.25">
      <c r="A693" s="54">
        <v>687</v>
      </c>
      <c r="B693" s="24" t="s">
        <v>563</v>
      </c>
      <c r="C693" s="54" t="s">
        <v>912</v>
      </c>
      <c r="D693" s="80" t="s">
        <v>266</v>
      </c>
      <c r="E693" s="80" t="s">
        <v>150</v>
      </c>
      <c r="F693" s="86" t="s">
        <v>921</v>
      </c>
      <c r="G693" s="25">
        <v>70000</v>
      </c>
      <c r="H693" s="84">
        <v>5368.48</v>
      </c>
      <c r="I693" s="25">
        <v>25</v>
      </c>
      <c r="J693" s="85">
        <v>2009</v>
      </c>
      <c r="K693" s="60">
        <f t="shared" si="82"/>
        <v>4970</v>
      </c>
      <c r="L693" s="36">
        <f t="shared" si="83"/>
        <v>770.00000000000011</v>
      </c>
      <c r="M693" s="72">
        <v>2128</v>
      </c>
      <c r="N693" s="25">
        <f t="shared" si="84"/>
        <v>4963</v>
      </c>
      <c r="O693" s="25"/>
      <c r="P693" s="25">
        <f t="shared" si="85"/>
        <v>4137</v>
      </c>
      <c r="Q693" s="25">
        <f t="shared" si="86"/>
        <v>9530.48</v>
      </c>
      <c r="R693" s="25">
        <f t="shared" si="87"/>
        <v>10703</v>
      </c>
      <c r="S693" s="25">
        <f t="shared" si="81"/>
        <v>60469.520000000004</v>
      </c>
      <c r="T693" s="37" t="s">
        <v>44</v>
      </c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  <c r="LD693" s="33"/>
      <c r="LE693" s="33"/>
      <c r="LF693" s="33"/>
      <c r="LG693" s="33"/>
      <c r="LH693" s="33"/>
      <c r="LI693" s="33"/>
      <c r="LJ693" s="33"/>
      <c r="LK693" s="33"/>
      <c r="LL693" s="33"/>
      <c r="LM693" s="33"/>
      <c r="LN693" s="33"/>
      <c r="LO693" s="33"/>
      <c r="LP693" s="33"/>
      <c r="LQ693" s="33"/>
      <c r="LR693" s="33"/>
      <c r="LS693" s="33"/>
      <c r="LT693" s="33"/>
      <c r="LU693" s="33"/>
      <c r="LV693" s="33"/>
      <c r="LW693" s="33"/>
      <c r="LX693" s="33"/>
      <c r="LY693" s="33"/>
      <c r="LZ693" s="33"/>
      <c r="MA693" s="33"/>
      <c r="MB693" s="33"/>
      <c r="MC693" s="33"/>
      <c r="MD693" s="33"/>
      <c r="ME693" s="33"/>
      <c r="MF693" s="33"/>
      <c r="MG693" s="33"/>
      <c r="MH693" s="33"/>
      <c r="MI693" s="33"/>
      <c r="MJ693" s="33"/>
      <c r="MK693" s="33"/>
      <c r="ML693" s="33"/>
      <c r="MM693" s="33"/>
      <c r="MN693" s="33"/>
      <c r="MO693" s="33"/>
      <c r="MP693" s="33"/>
      <c r="MQ693" s="33"/>
      <c r="MR693" s="33"/>
      <c r="MS693" s="33"/>
      <c r="MT693" s="33"/>
      <c r="MU693" s="33"/>
      <c r="MV693" s="33"/>
      <c r="MW693" s="33"/>
      <c r="MX693" s="33"/>
      <c r="MY693" s="33"/>
      <c r="MZ693" s="33"/>
      <c r="NA693" s="33"/>
      <c r="NB693" s="33"/>
      <c r="NC693" s="33"/>
      <c r="ND693" s="33"/>
      <c r="NE693" s="33"/>
      <c r="NF693" s="33"/>
      <c r="NG693" s="33"/>
      <c r="NH693" s="33"/>
      <c r="NI693" s="33"/>
      <c r="NJ693" s="33"/>
      <c r="NK693" s="33"/>
      <c r="NL693" s="33"/>
      <c r="NM693" s="33"/>
      <c r="NN693" s="33"/>
      <c r="NO693" s="33"/>
      <c r="NP693" s="33"/>
      <c r="NQ693" s="33"/>
      <c r="NR693" s="33"/>
      <c r="NS693" s="33"/>
      <c r="NT693" s="33"/>
      <c r="NU693" s="33"/>
      <c r="NV693" s="33"/>
      <c r="NW693" s="33"/>
      <c r="NX693" s="33"/>
      <c r="NY693" s="33"/>
      <c r="NZ693" s="33"/>
      <c r="OA693" s="33"/>
      <c r="OB693" s="33"/>
      <c r="OC693" s="33"/>
      <c r="OD693" s="33"/>
      <c r="OE693" s="33"/>
      <c r="OF693" s="33"/>
      <c r="OG693" s="33"/>
      <c r="OH693" s="33"/>
      <c r="OI693" s="33"/>
      <c r="OJ693" s="33"/>
      <c r="OK693" s="33"/>
      <c r="OL693" s="33"/>
      <c r="OM693" s="33"/>
      <c r="ON693" s="33"/>
      <c r="OO693" s="33"/>
      <c r="OP693" s="33"/>
      <c r="OQ693" s="33"/>
      <c r="OR693" s="33"/>
      <c r="OS693" s="33"/>
      <c r="OT693" s="33"/>
      <c r="OU693" s="33"/>
      <c r="OV693" s="33"/>
      <c r="OW693" s="33"/>
      <c r="OX693" s="33"/>
      <c r="OY693" s="33"/>
      <c r="OZ693" s="33"/>
      <c r="PA693" s="33"/>
      <c r="PB693" s="33"/>
      <c r="PC693" s="33"/>
      <c r="PD693" s="33"/>
      <c r="PE693" s="33"/>
      <c r="PF693" s="33"/>
      <c r="PG693" s="33"/>
      <c r="PH693" s="33"/>
      <c r="PI693" s="33"/>
      <c r="PJ693" s="33"/>
      <c r="PK693" s="33"/>
      <c r="PL693" s="33"/>
      <c r="PM693" s="33"/>
      <c r="PN693" s="33"/>
      <c r="PO693" s="33"/>
      <c r="PP693" s="33"/>
      <c r="PQ693" s="33"/>
      <c r="PR693" s="33"/>
      <c r="PS693" s="33"/>
      <c r="PT693" s="33"/>
      <c r="PU693" s="33"/>
      <c r="PV693" s="33"/>
      <c r="PW693" s="33"/>
      <c r="PX693" s="33"/>
      <c r="PY693" s="33"/>
      <c r="PZ693" s="33"/>
      <c r="QA693" s="33"/>
      <c r="QB693" s="33"/>
      <c r="QC693" s="33"/>
      <c r="QD693" s="33"/>
      <c r="QE693" s="33"/>
      <c r="QF693" s="33"/>
      <c r="QG693" s="33"/>
      <c r="QH693" s="33"/>
      <c r="QI693" s="33"/>
      <c r="QJ693" s="33"/>
      <c r="QK693" s="33"/>
      <c r="QL693" s="33"/>
      <c r="QM693" s="33"/>
      <c r="QN693" s="33"/>
      <c r="QO693" s="33"/>
      <c r="QP693" s="33"/>
      <c r="QQ693" s="33"/>
      <c r="QR693" s="33"/>
      <c r="QS693" s="33"/>
      <c r="QT693" s="33"/>
      <c r="QU693" s="33"/>
      <c r="QV693" s="33"/>
      <c r="QW693" s="33"/>
      <c r="QX693" s="33"/>
      <c r="QY693" s="33"/>
      <c r="QZ693" s="33"/>
      <c r="RA693" s="33"/>
      <c r="RB693" s="33"/>
      <c r="RC693" s="33"/>
      <c r="RD693" s="33"/>
      <c r="RE693" s="33"/>
      <c r="RF693" s="33"/>
      <c r="RG693" s="33"/>
      <c r="RH693" s="33"/>
      <c r="RI693" s="33"/>
      <c r="RJ693" s="33"/>
      <c r="RK693" s="33"/>
      <c r="RL693" s="33"/>
      <c r="RM693" s="33"/>
      <c r="RN693" s="33"/>
      <c r="RO693" s="33"/>
      <c r="RP693" s="33"/>
      <c r="RQ693" s="33"/>
      <c r="RR693" s="33"/>
      <c r="RS693" s="33"/>
      <c r="RT693" s="33"/>
      <c r="RU693" s="33"/>
      <c r="RV693" s="33"/>
      <c r="RW693" s="33"/>
      <c r="RX693" s="33"/>
      <c r="RY693" s="33"/>
      <c r="RZ693" s="33"/>
      <c r="SA693" s="33"/>
      <c r="SB693" s="33"/>
      <c r="SC693" s="33"/>
      <c r="SD693" s="33"/>
      <c r="SE693" s="33"/>
      <c r="SF693" s="33"/>
      <c r="SG693" s="33"/>
      <c r="SH693" s="33"/>
      <c r="SI693" s="33"/>
      <c r="SJ693" s="33"/>
      <c r="SK693" s="33"/>
      <c r="SL693" s="33"/>
      <c r="SM693" s="33"/>
      <c r="SN693" s="33"/>
      <c r="SO693" s="33"/>
      <c r="SP693" s="33"/>
      <c r="SQ693" s="33"/>
      <c r="SR693" s="33"/>
      <c r="SS693" s="33"/>
      <c r="ST693" s="33"/>
      <c r="SU693" s="33"/>
      <c r="SV693" s="33"/>
      <c r="SW693" s="33"/>
      <c r="SX693" s="33"/>
      <c r="SY693" s="33"/>
      <c r="SZ693" s="33"/>
      <c r="TA693" s="33"/>
      <c r="TB693" s="33"/>
      <c r="TC693" s="33"/>
      <c r="TD693" s="33"/>
      <c r="TE693" s="33"/>
      <c r="TF693" s="33"/>
      <c r="TG693" s="33"/>
      <c r="TH693" s="33"/>
      <c r="TI693" s="33"/>
      <c r="TJ693" s="33"/>
      <c r="TK693" s="33"/>
      <c r="TL693" s="33"/>
      <c r="TM693" s="33"/>
      <c r="TN693" s="33"/>
      <c r="TO693" s="33"/>
      <c r="TP693" s="33"/>
      <c r="TQ693" s="33"/>
      <c r="TR693" s="33"/>
      <c r="TS693" s="33"/>
      <c r="TT693" s="33"/>
      <c r="TU693" s="33"/>
      <c r="TV693" s="33"/>
      <c r="TW693" s="33"/>
      <c r="TX693" s="33"/>
      <c r="TY693" s="33"/>
      <c r="TZ693" s="33"/>
      <c r="UA693" s="33"/>
      <c r="UB693" s="33"/>
      <c r="UC693" s="33"/>
      <c r="UD693" s="33"/>
      <c r="UE693" s="33"/>
      <c r="UF693" s="33"/>
      <c r="UG693" s="33"/>
      <c r="UH693" s="33"/>
      <c r="UI693" s="33"/>
      <c r="UJ693" s="33"/>
      <c r="UK693" s="33"/>
      <c r="UL693" s="33"/>
    </row>
    <row r="694" spans="1:558" s="13" customFormat="1" x14ac:dyDescent="0.25">
      <c r="A694" s="54">
        <v>688</v>
      </c>
      <c r="B694" s="24" t="s">
        <v>777</v>
      </c>
      <c r="C694" s="54" t="s">
        <v>912</v>
      </c>
      <c r="D694" s="80" t="s">
        <v>266</v>
      </c>
      <c r="E694" s="80" t="s">
        <v>150</v>
      </c>
      <c r="F694" s="86" t="s">
        <v>921</v>
      </c>
      <c r="G694" s="35">
        <v>70000</v>
      </c>
      <c r="H694" s="102">
        <v>5368.48</v>
      </c>
      <c r="I694" s="25">
        <v>25</v>
      </c>
      <c r="J694" s="97">
        <v>2009</v>
      </c>
      <c r="K694" s="63">
        <f t="shared" si="82"/>
        <v>4970</v>
      </c>
      <c r="L694" s="36">
        <f t="shared" si="83"/>
        <v>770.00000000000011</v>
      </c>
      <c r="M694" s="73">
        <v>2128</v>
      </c>
      <c r="N694" s="35">
        <f t="shared" si="84"/>
        <v>4963</v>
      </c>
      <c r="O694" s="35"/>
      <c r="P694" s="35">
        <f t="shared" si="85"/>
        <v>4137</v>
      </c>
      <c r="Q694" s="25">
        <f t="shared" si="86"/>
        <v>9530.48</v>
      </c>
      <c r="R694" s="35">
        <f t="shared" si="87"/>
        <v>10703</v>
      </c>
      <c r="S694" s="35">
        <f t="shared" si="81"/>
        <v>60469.520000000004</v>
      </c>
      <c r="T694" s="37" t="s">
        <v>44</v>
      </c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  <c r="LD694" s="33"/>
      <c r="LE694" s="33"/>
      <c r="LF694" s="33"/>
      <c r="LG694" s="33"/>
      <c r="LH694" s="33"/>
      <c r="LI694" s="33"/>
      <c r="LJ694" s="33"/>
      <c r="LK694" s="33"/>
      <c r="LL694" s="33"/>
      <c r="LM694" s="33"/>
      <c r="LN694" s="33"/>
      <c r="LO694" s="33"/>
      <c r="LP694" s="33"/>
      <c r="LQ694" s="33"/>
      <c r="LR694" s="33"/>
      <c r="LS694" s="33"/>
      <c r="LT694" s="33"/>
      <c r="LU694" s="33"/>
      <c r="LV694" s="33"/>
      <c r="LW694" s="33"/>
      <c r="LX694" s="33"/>
      <c r="LY694" s="33"/>
      <c r="LZ694" s="33"/>
      <c r="MA694" s="33"/>
      <c r="MB694" s="33"/>
      <c r="MC694" s="33"/>
      <c r="MD694" s="33"/>
      <c r="ME694" s="33"/>
      <c r="MF694" s="33"/>
      <c r="MG694" s="33"/>
      <c r="MH694" s="33"/>
      <c r="MI694" s="33"/>
      <c r="MJ694" s="33"/>
      <c r="MK694" s="33"/>
      <c r="ML694" s="33"/>
      <c r="MM694" s="33"/>
      <c r="MN694" s="33"/>
      <c r="MO694" s="33"/>
      <c r="MP694" s="33"/>
      <c r="MQ694" s="33"/>
      <c r="MR694" s="33"/>
      <c r="MS694" s="33"/>
      <c r="MT694" s="33"/>
      <c r="MU694" s="33"/>
      <c r="MV694" s="33"/>
      <c r="MW694" s="33"/>
      <c r="MX694" s="33"/>
      <c r="MY694" s="33"/>
      <c r="MZ694" s="33"/>
      <c r="NA694" s="33"/>
      <c r="NB694" s="33"/>
      <c r="NC694" s="33"/>
      <c r="ND694" s="33"/>
      <c r="NE694" s="33"/>
      <c r="NF694" s="33"/>
      <c r="NG694" s="33"/>
      <c r="NH694" s="33"/>
      <c r="NI694" s="33"/>
      <c r="NJ694" s="33"/>
      <c r="NK694" s="33"/>
      <c r="NL694" s="33"/>
      <c r="NM694" s="33"/>
      <c r="NN694" s="33"/>
      <c r="NO694" s="33"/>
      <c r="NP694" s="33"/>
      <c r="NQ694" s="33"/>
      <c r="NR694" s="33"/>
      <c r="NS694" s="33"/>
      <c r="NT694" s="33"/>
      <c r="NU694" s="33"/>
      <c r="NV694" s="33"/>
      <c r="NW694" s="33"/>
      <c r="NX694" s="33"/>
      <c r="NY694" s="33"/>
      <c r="NZ694" s="33"/>
      <c r="OA694" s="33"/>
      <c r="OB694" s="33"/>
      <c r="OC694" s="33"/>
      <c r="OD694" s="33"/>
      <c r="OE694" s="33"/>
      <c r="OF694" s="33"/>
      <c r="OG694" s="33"/>
      <c r="OH694" s="33"/>
      <c r="OI694" s="33"/>
      <c r="OJ694" s="33"/>
      <c r="OK694" s="33"/>
      <c r="OL694" s="33"/>
      <c r="OM694" s="33"/>
      <c r="ON694" s="33"/>
      <c r="OO694" s="33"/>
      <c r="OP694" s="33"/>
      <c r="OQ694" s="33"/>
      <c r="OR694" s="33"/>
      <c r="OS694" s="33"/>
      <c r="OT694" s="33"/>
      <c r="OU694" s="33"/>
      <c r="OV694" s="33"/>
      <c r="OW694" s="33"/>
      <c r="OX694" s="33"/>
      <c r="OY694" s="33"/>
      <c r="OZ694" s="33"/>
      <c r="PA694" s="33"/>
      <c r="PB694" s="33"/>
      <c r="PC694" s="33"/>
      <c r="PD694" s="33"/>
      <c r="PE694" s="33"/>
      <c r="PF694" s="33"/>
      <c r="PG694" s="33"/>
      <c r="PH694" s="33"/>
      <c r="PI694" s="33"/>
      <c r="PJ694" s="33"/>
      <c r="PK694" s="33"/>
      <c r="PL694" s="33"/>
      <c r="PM694" s="33"/>
      <c r="PN694" s="33"/>
      <c r="PO694" s="33"/>
      <c r="PP694" s="33"/>
      <c r="PQ694" s="33"/>
      <c r="PR694" s="33"/>
      <c r="PS694" s="33"/>
      <c r="PT694" s="33"/>
      <c r="PU694" s="33"/>
      <c r="PV694" s="33"/>
      <c r="PW694" s="33"/>
      <c r="PX694" s="33"/>
      <c r="PY694" s="33"/>
      <c r="PZ694" s="33"/>
      <c r="QA694" s="33"/>
      <c r="QB694" s="33"/>
      <c r="QC694" s="33"/>
      <c r="QD694" s="33"/>
      <c r="QE694" s="33"/>
      <c r="QF694" s="33"/>
      <c r="QG694" s="33"/>
      <c r="QH694" s="33"/>
      <c r="QI694" s="33"/>
      <c r="QJ694" s="33"/>
      <c r="QK694" s="33"/>
      <c r="QL694" s="33"/>
      <c r="QM694" s="33"/>
      <c r="QN694" s="33"/>
      <c r="QO694" s="33"/>
      <c r="QP694" s="33"/>
      <c r="QQ694" s="33"/>
      <c r="QR694" s="33"/>
      <c r="QS694" s="33"/>
      <c r="QT694" s="33"/>
      <c r="QU694" s="33"/>
      <c r="QV694" s="33"/>
      <c r="QW694" s="33"/>
      <c r="QX694" s="33"/>
      <c r="QY694" s="33"/>
      <c r="QZ694" s="33"/>
      <c r="RA694" s="33"/>
      <c r="RB694" s="33"/>
      <c r="RC694" s="33"/>
      <c r="RD694" s="33"/>
      <c r="RE694" s="33"/>
      <c r="RF694" s="33"/>
      <c r="RG694" s="33"/>
      <c r="RH694" s="33"/>
      <c r="RI694" s="33"/>
      <c r="RJ694" s="33"/>
      <c r="RK694" s="33"/>
      <c r="RL694" s="33"/>
      <c r="RM694" s="33"/>
      <c r="RN694" s="33"/>
      <c r="RO694" s="33"/>
      <c r="RP694" s="33"/>
      <c r="RQ694" s="33"/>
      <c r="RR694" s="33"/>
      <c r="RS694" s="33"/>
      <c r="RT694" s="33"/>
      <c r="RU694" s="33"/>
      <c r="RV694" s="33"/>
      <c r="RW694" s="33"/>
      <c r="RX694" s="33"/>
      <c r="RY694" s="33"/>
      <c r="RZ694" s="33"/>
      <c r="SA694" s="33"/>
      <c r="SB694" s="33"/>
      <c r="SC694" s="33"/>
      <c r="SD694" s="33"/>
      <c r="SE694" s="33"/>
      <c r="SF694" s="33"/>
      <c r="SG694" s="33"/>
      <c r="SH694" s="33"/>
      <c r="SI694" s="33"/>
      <c r="SJ694" s="33"/>
      <c r="SK694" s="33"/>
      <c r="SL694" s="33"/>
      <c r="SM694" s="33"/>
      <c r="SN694" s="33"/>
      <c r="SO694" s="33"/>
      <c r="SP694" s="33"/>
      <c r="SQ694" s="33"/>
      <c r="SR694" s="33"/>
      <c r="SS694" s="33"/>
      <c r="ST694" s="33"/>
      <c r="SU694" s="33"/>
      <c r="SV694" s="33"/>
      <c r="SW694" s="33"/>
      <c r="SX694" s="33"/>
      <c r="SY694" s="33"/>
      <c r="SZ694" s="33"/>
      <c r="TA694" s="33"/>
      <c r="TB694" s="33"/>
      <c r="TC694" s="33"/>
      <c r="TD694" s="33"/>
      <c r="TE694" s="33"/>
      <c r="TF694" s="33"/>
      <c r="TG694" s="33"/>
      <c r="TH694" s="33"/>
      <c r="TI694" s="33"/>
      <c r="TJ694" s="33"/>
      <c r="TK694" s="33"/>
      <c r="TL694" s="33"/>
      <c r="TM694" s="33"/>
      <c r="TN694" s="33"/>
      <c r="TO694" s="33"/>
      <c r="TP694" s="33"/>
      <c r="TQ694" s="33"/>
      <c r="TR694" s="33"/>
      <c r="TS694" s="33"/>
      <c r="TT694" s="33"/>
      <c r="TU694" s="33"/>
      <c r="TV694" s="33"/>
      <c r="TW694" s="33"/>
      <c r="TX694" s="33"/>
      <c r="TY694" s="33"/>
      <c r="TZ694" s="33"/>
      <c r="UA694" s="33"/>
      <c r="UB694" s="33"/>
      <c r="UC694" s="33"/>
      <c r="UD694" s="33"/>
      <c r="UE694" s="33"/>
      <c r="UF694" s="33"/>
      <c r="UG694" s="33"/>
      <c r="UH694" s="33"/>
      <c r="UI694" s="33"/>
      <c r="UJ694" s="33"/>
      <c r="UK694" s="33"/>
      <c r="UL694" s="33"/>
    </row>
    <row r="695" spans="1:558" s="13" customFormat="1" x14ac:dyDescent="0.25">
      <c r="A695" s="54">
        <v>689</v>
      </c>
      <c r="B695" s="24" t="s">
        <v>564</v>
      </c>
      <c r="C695" s="54" t="s">
        <v>912</v>
      </c>
      <c r="D695" s="80" t="s">
        <v>266</v>
      </c>
      <c r="E695" s="80" t="s">
        <v>150</v>
      </c>
      <c r="F695" s="86" t="s">
        <v>921</v>
      </c>
      <c r="G695" s="25">
        <v>70000</v>
      </c>
      <c r="H695" s="84">
        <v>5025.38</v>
      </c>
      <c r="I695" s="25">
        <v>25</v>
      </c>
      <c r="J695" s="85">
        <v>2009</v>
      </c>
      <c r="K695" s="60">
        <f t="shared" si="82"/>
        <v>4970</v>
      </c>
      <c r="L695" s="36">
        <f t="shared" si="83"/>
        <v>770.00000000000011</v>
      </c>
      <c r="M695" s="72">
        <v>2128</v>
      </c>
      <c r="N695" s="25">
        <f t="shared" si="84"/>
        <v>4963</v>
      </c>
      <c r="O695" s="25"/>
      <c r="P695" s="25">
        <f t="shared" si="85"/>
        <v>4137</v>
      </c>
      <c r="Q695" s="25">
        <f t="shared" si="86"/>
        <v>9187.380000000001</v>
      </c>
      <c r="R695" s="25">
        <f t="shared" si="87"/>
        <v>10703</v>
      </c>
      <c r="S695" s="25">
        <f t="shared" si="81"/>
        <v>60812.619999999995</v>
      </c>
      <c r="T695" s="37" t="s">
        <v>44</v>
      </c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  <c r="LD695" s="33"/>
      <c r="LE695" s="33"/>
      <c r="LF695" s="33"/>
      <c r="LG695" s="33"/>
      <c r="LH695" s="33"/>
      <c r="LI695" s="33"/>
      <c r="LJ695" s="33"/>
      <c r="LK695" s="33"/>
      <c r="LL695" s="33"/>
      <c r="LM695" s="33"/>
      <c r="LN695" s="33"/>
      <c r="LO695" s="33"/>
      <c r="LP695" s="33"/>
      <c r="LQ695" s="33"/>
      <c r="LR695" s="33"/>
      <c r="LS695" s="33"/>
      <c r="LT695" s="33"/>
      <c r="LU695" s="33"/>
      <c r="LV695" s="33"/>
      <c r="LW695" s="33"/>
      <c r="LX695" s="33"/>
      <c r="LY695" s="33"/>
      <c r="LZ695" s="33"/>
      <c r="MA695" s="33"/>
      <c r="MB695" s="33"/>
      <c r="MC695" s="33"/>
      <c r="MD695" s="33"/>
      <c r="ME695" s="33"/>
      <c r="MF695" s="33"/>
      <c r="MG695" s="33"/>
      <c r="MH695" s="33"/>
      <c r="MI695" s="33"/>
      <c r="MJ695" s="33"/>
      <c r="MK695" s="33"/>
      <c r="ML695" s="33"/>
      <c r="MM695" s="33"/>
      <c r="MN695" s="33"/>
      <c r="MO695" s="33"/>
      <c r="MP695" s="33"/>
      <c r="MQ695" s="33"/>
      <c r="MR695" s="33"/>
      <c r="MS695" s="33"/>
      <c r="MT695" s="33"/>
      <c r="MU695" s="33"/>
      <c r="MV695" s="33"/>
      <c r="MW695" s="33"/>
      <c r="MX695" s="33"/>
      <c r="MY695" s="33"/>
      <c r="MZ695" s="33"/>
      <c r="NA695" s="33"/>
      <c r="NB695" s="33"/>
      <c r="NC695" s="33"/>
      <c r="ND695" s="33"/>
      <c r="NE695" s="33"/>
      <c r="NF695" s="33"/>
      <c r="NG695" s="33"/>
      <c r="NH695" s="33"/>
      <c r="NI695" s="33"/>
      <c r="NJ695" s="33"/>
      <c r="NK695" s="33"/>
      <c r="NL695" s="33"/>
      <c r="NM695" s="33"/>
      <c r="NN695" s="33"/>
      <c r="NO695" s="33"/>
      <c r="NP695" s="33"/>
      <c r="NQ695" s="33"/>
      <c r="NR695" s="33"/>
      <c r="NS695" s="33"/>
      <c r="NT695" s="33"/>
      <c r="NU695" s="33"/>
      <c r="NV695" s="33"/>
      <c r="NW695" s="33"/>
      <c r="NX695" s="33"/>
      <c r="NY695" s="33"/>
      <c r="NZ695" s="33"/>
      <c r="OA695" s="33"/>
      <c r="OB695" s="33"/>
      <c r="OC695" s="33"/>
      <c r="OD695" s="33"/>
      <c r="OE695" s="33"/>
      <c r="OF695" s="33"/>
      <c r="OG695" s="33"/>
      <c r="OH695" s="33"/>
      <c r="OI695" s="33"/>
      <c r="OJ695" s="33"/>
      <c r="OK695" s="33"/>
      <c r="OL695" s="33"/>
      <c r="OM695" s="33"/>
      <c r="ON695" s="33"/>
      <c r="OO695" s="33"/>
      <c r="OP695" s="33"/>
      <c r="OQ695" s="33"/>
      <c r="OR695" s="33"/>
      <c r="OS695" s="33"/>
      <c r="OT695" s="33"/>
      <c r="OU695" s="33"/>
      <c r="OV695" s="33"/>
      <c r="OW695" s="33"/>
      <c r="OX695" s="33"/>
      <c r="OY695" s="33"/>
      <c r="OZ695" s="33"/>
      <c r="PA695" s="33"/>
      <c r="PB695" s="33"/>
      <c r="PC695" s="33"/>
      <c r="PD695" s="33"/>
      <c r="PE695" s="33"/>
      <c r="PF695" s="33"/>
      <c r="PG695" s="33"/>
      <c r="PH695" s="33"/>
      <c r="PI695" s="33"/>
      <c r="PJ695" s="33"/>
      <c r="PK695" s="33"/>
      <c r="PL695" s="33"/>
      <c r="PM695" s="33"/>
      <c r="PN695" s="33"/>
      <c r="PO695" s="33"/>
      <c r="PP695" s="33"/>
      <c r="PQ695" s="33"/>
      <c r="PR695" s="33"/>
      <c r="PS695" s="33"/>
      <c r="PT695" s="33"/>
      <c r="PU695" s="33"/>
      <c r="PV695" s="33"/>
      <c r="PW695" s="33"/>
      <c r="PX695" s="33"/>
      <c r="PY695" s="33"/>
      <c r="PZ695" s="33"/>
      <c r="QA695" s="33"/>
      <c r="QB695" s="33"/>
      <c r="QC695" s="33"/>
      <c r="QD695" s="33"/>
      <c r="QE695" s="33"/>
      <c r="QF695" s="33"/>
      <c r="QG695" s="33"/>
      <c r="QH695" s="33"/>
      <c r="QI695" s="33"/>
      <c r="QJ695" s="33"/>
      <c r="QK695" s="33"/>
      <c r="QL695" s="33"/>
      <c r="QM695" s="33"/>
      <c r="QN695" s="33"/>
      <c r="QO695" s="33"/>
      <c r="QP695" s="33"/>
      <c r="QQ695" s="33"/>
      <c r="QR695" s="33"/>
      <c r="QS695" s="33"/>
      <c r="QT695" s="33"/>
      <c r="QU695" s="33"/>
      <c r="QV695" s="33"/>
      <c r="QW695" s="33"/>
      <c r="QX695" s="33"/>
      <c r="QY695" s="33"/>
      <c r="QZ695" s="33"/>
      <c r="RA695" s="33"/>
      <c r="RB695" s="33"/>
      <c r="RC695" s="33"/>
      <c r="RD695" s="33"/>
      <c r="RE695" s="33"/>
      <c r="RF695" s="33"/>
      <c r="RG695" s="33"/>
      <c r="RH695" s="33"/>
      <c r="RI695" s="33"/>
      <c r="RJ695" s="33"/>
      <c r="RK695" s="33"/>
      <c r="RL695" s="33"/>
      <c r="RM695" s="33"/>
      <c r="RN695" s="33"/>
      <c r="RO695" s="33"/>
      <c r="RP695" s="33"/>
      <c r="RQ695" s="33"/>
      <c r="RR695" s="33"/>
      <c r="RS695" s="33"/>
      <c r="RT695" s="33"/>
      <c r="RU695" s="33"/>
      <c r="RV695" s="33"/>
      <c r="RW695" s="33"/>
      <c r="RX695" s="33"/>
      <c r="RY695" s="33"/>
      <c r="RZ695" s="33"/>
      <c r="SA695" s="33"/>
      <c r="SB695" s="33"/>
      <c r="SC695" s="33"/>
      <c r="SD695" s="33"/>
      <c r="SE695" s="33"/>
      <c r="SF695" s="33"/>
      <c r="SG695" s="33"/>
      <c r="SH695" s="33"/>
      <c r="SI695" s="33"/>
      <c r="SJ695" s="33"/>
      <c r="SK695" s="33"/>
      <c r="SL695" s="33"/>
      <c r="SM695" s="33"/>
      <c r="SN695" s="33"/>
      <c r="SO695" s="33"/>
      <c r="SP695" s="33"/>
      <c r="SQ695" s="33"/>
      <c r="SR695" s="33"/>
      <c r="SS695" s="33"/>
      <c r="ST695" s="33"/>
      <c r="SU695" s="33"/>
      <c r="SV695" s="33"/>
      <c r="SW695" s="33"/>
      <c r="SX695" s="33"/>
      <c r="SY695" s="33"/>
      <c r="SZ695" s="33"/>
      <c r="TA695" s="33"/>
      <c r="TB695" s="33"/>
      <c r="TC695" s="33"/>
      <c r="TD695" s="33"/>
      <c r="TE695" s="33"/>
      <c r="TF695" s="33"/>
      <c r="TG695" s="33"/>
      <c r="TH695" s="33"/>
      <c r="TI695" s="33"/>
      <c r="TJ695" s="33"/>
      <c r="TK695" s="33"/>
      <c r="TL695" s="33"/>
      <c r="TM695" s="33"/>
      <c r="TN695" s="33"/>
      <c r="TO695" s="33"/>
      <c r="TP695" s="33"/>
      <c r="TQ695" s="33"/>
      <c r="TR695" s="33"/>
      <c r="TS695" s="33"/>
      <c r="TT695" s="33"/>
      <c r="TU695" s="33"/>
      <c r="TV695" s="33"/>
      <c r="TW695" s="33"/>
      <c r="TX695" s="33"/>
      <c r="TY695" s="33"/>
      <c r="TZ695" s="33"/>
      <c r="UA695" s="33"/>
      <c r="UB695" s="33"/>
      <c r="UC695" s="33"/>
      <c r="UD695" s="33"/>
      <c r="UE695" s="33"/>
      <c r="UF695" s="33"/>
      <c r="UG695" s="33"/>
      <c r="UH695" s="33"/>
      <c r="UI695" s="33"/>
      <c r="UJ695" s="33"/>
      <c r="UK695" s="33"/>
      <c r="UL695" s="33"/>
    </row>
    <row r="696" spans="1:558" s="13" customFormat="1" x14ac:dyDescent="0.25">
      <c r="A696" s="54">
        <v>690</v>
      </c>
      <c r="B696" s="24" t="s">
        <v>566</v>
      </c>
      <c r="C696" s="54" t="s">
        <v>913</v>
      </c>
      <c r="D696" s="80" t="s">
        <v>266</v>
      </c>
      <c r="E696" s="80" t="s">
        <v>150</v>
      </c>
      <c r="F696" s="86" t="s">
        <v>921</v>
      </c>
      <c r="G696" s="25">
        <v>70000</v>
      </c>
      <c r="H696" s="84">
        <v>5025.38</v>
      </c>
      <c r="I696" s="25">
        <v>25</v>
      </c>
      <c r="J696" s="85">
        <v>2009</v>
      </c>
      <c r="K696" s="60">
        <f t="shared" si="82"/>
        <v>4970</v>
      </c>
      <c r="L696" s="36">
        <f t="shared" si="83"/>
        <v>770.00000000000011</v>
      </c>
      <c r="M696" s="72">
        <v>2128</v>
      </c>
      <c r="N696" s="25">
        <f t="shared" si="84"/>
        <v>4963</v>
      </c>
      <c r="O696" s="25"/>
      <c r="P696" s="25">
        <f t="shared" si="85"/>
        <v>4137</v>
      </c>
      <c r="Q696" s="25">
        <f t="shared" si="86"/>
        <v>9187.380000000001</v>
      </c>
      <c r="R696" s="25">
        <f t="shared" si="87"/>
        <v>10703</v>
      </c>
      <c r="S696" s="25">
        <f t="shared" si="81"/>
        <v>60812.619999999995</v>
      </c>
      <c r="T696" s="37" t="s">
        <v>44</v>
      </c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  <c r="LD696" s="33"/>
      <c r="LE696" s="33"/>
      <c r="LF696" s="33"/>
      <c r="LG696" s="33"/>
      <c r="LH696" s="33"/>
      <c r="LI696" s="33"/>
      <c r="LJ696" s="33"/>
      <c r="LK696" s="33"/>
      <c r="LL696" s="33"/>
      <c r="LM696" s="33"/>
      <c r="LN696" s="33"/>
      <c r="LO696" s="33"/>
      <c r="LP696" s="33"/>
      <c r="LQ696" s="33"/>
      <c r="LR696" s="33"/>
      <c r="LS696" s="33"/>
      <c r="LT696" s="33"/>
      <c r="LU696" s="33"/>
      <c r="LV696" s="33"/>
      <c r="LW696" s="33"/>
      <c r="LX696" s="33"/>
      <c r="LY696" s="33"/>
      <c r="LZ696" s="33"/>
      <c r="MA696" s="33"/>
      <c r="MB696" s="33"/>
      <c r="MC696" s="33"/>
      <c r="MD696" s="33"/>
      <c r="ME696" s="33"/>
      <c r="MF696" s="33"/>
      <c r="MG696" s="33"/>
      <c r="MH696" s="33"/>
      <c r="MI696" s="33"/>
      <c r="MJ696" s="33"/>
      <c r="MK696" s="33"/>
      <c r="ML696" s="33"/>
      <c r="MM696" s="33"/>
      <c r="MN696" s="33"/>
      <c r="MO696" s="33"/>
      <c r="MP696" s="33"/>
      <c r="MQ696" s="33"/>
      <c r="MR696" s="33"/>
      <c r="MS696" s="33"/>
      <c r="MT696" s="33"/>
      <c r="MU696" s="33"/>
      <c r="MV696" s="33"/>
      <c r="MW696" s="33"/>
      <c r="MX696" s="33"/>
      <c r="MY696" s="33"/>
      <c r="MZ696" s="33"/>
      <c r="NA696" s="33"/>
      <c r="NB696" s="33"/>
      <c r="NC696" s="33"/>
      <c r="ND696" s="33"/>
      <c r="NE696" s="33"/>
      <c r="NF696" s="33"/>
      <c r="NG696" s="33"/>
      <c r="NH696" s="33"/>
      <c r="NI696" s="33"/>
      <c r="NJ696" s="33"/>
      <c r="NK696" s="33"/>
      <c r="NL696" s="33"/>
      <c r="NM696" s="33"/>
      <c r="NN696" s="33"/>
      <c r="NO696" s="33"/>
      <c r="NP696" s="33"/>
      <c r="NQ696" s="33"/>
      <c r="NR696" s="33"/>
      <c r="NS696" s="33"/>
      <c r="NT696" s="33"/>
      <c r="NU696" s="33"/>
      <c r="NV696" s="33"/>
      <c r="NW696" s="33"/>
      <c r="NX696" s="33"/>
      <c r="NY696" s="33"/>
      <c r="NZ696" s="33"/>
      <c r="OA696" s="33"/>
      <c r="OB696" s="33"/>
      <c r="OC696" s="33"/>
      <c r="OD696" s="33"/>
      <c r="OE696" s="33"/>
      <c r="OF696" s="33"/>
      <c r="OG696" s="33"/>
      <c r="OH696" s="33"/>
      <c r="OI696" s="33"/>
      <c r="OJ696" s="33"/>
      <c r="OK696" s="33"/>
      <c r="OL696" s="33"/>
      <c r="OM696" s="33"/>
      <c r="ON696" s="33"/>
      <c r="OO696" s="33"/>
      <c r="OP696" s="33"/>
      <c r="OQ696" s="33"/>
      <c r="OR696" s="33"/>
      <c r="OS696" s="33"/>
      <c r="OT696" s="33"/>
      <c r="OU696" s="33"/>
      <c r="OV696" s="33"/>
      <c r="OW696" s="33"/>
      <c r="OX696" s="33"/>
      <c r="OY696" s="33"/>
      <c r="OZ696" s="33"/>
      <c r="PA696" s="33"/>
      <c r="PB696" s="33"/>
      <c r="PC696" s="33"/>
      <c r="PD696" s="33"/>
      <c r="PE696" s="33"/>
      <c r="PF696" s="33"/>
      <c r="PG696" s="33"/>
      <c r="PH696" s="33"/>
      <c r="PI696" s="33"/>
      <c r="PJ696" s="33"/>
      <c r="PK696" s="33"/>
      <c r="PL696" s="33"/>
      <c r="PM696" s="33"/>
      <c r="PN696" s="33"/>
      <c r="PO696" s="33"/>
      <c r="PP696" s="33"/>
      <c r="PQ696" s="33"/>
      <c r="PR696" s="33"/>
      <c r="PS696" s="33"/>
      <c r="PT696" s="33"/>
      <c r="PU696" s="33"/>
      <c r="PV696" s="33"/>
      <c r="PW696" s="33"/>
      <c r="PX696" s="33"/>
      <c r="PY696" s="33"/>
      <c r="PZ696" s="33"/>
      <c r="QA696" s="33"/>
      <c r="QB696" s="33"/>
      <c r="QC696" s="33"/>
      <c r="QD696" s="33"/>
      <c r="QE696" s="33"/>
      <c r="QF696" s="33"/>
      <c r="QG696" s="33"/>
      <c r="QH696" s="33"/>
      <c r="QI696" s="33"/>
      <c r="QJ696" s="33"/>
      <c r="QK696" s="33"/>
      <c r="QL696" s="33"/>
      <c r="QM696" s="33"/>
      <c r="QN696" s="33"/>
      <c r="QO696" s="33"/>
      <c r="QP696" s="33"/>
      <c r="QQ696" s="33"/>
      <c r="QR696" s="33"/>
      <c r="QS696" s="33"/>
      <c r="QT696" s="33"/>
      <c r="QU696" s="33"/>
      <c r="QV696" s="33"/>
      <c r="QW696" s="33"/>
      <c r="QX696" s="33"/>
      <c r="QY696" s="33"/>
      <c r="QZ696" s="33"/>
      <c r="RA696" s="33"/>
      <c r="RB696" s="33"/>
      <c r="RC696" s="33"/>
      <c r="RD696" s="33"/>
      <c r="RE696" s="33"/>
      <c r="RF696" s="33"/>
      <c r="RG696" s="33"/>
      <c r="RH696" s="33"/>
      <c r="RI696" s="33"/>
      <c r="RJ696" s="33"/>
      <c r="RK696" s="33"/>
      <c r="RL696" s="33"/>
      <c r="RM696" s="33"/>
      <c r="RN696" s="33"/>
      <c r="RO696" s="33"/>
      <c r="RP696" s="33"/>
      <c r="RQ696" s="33"/>
      <c r="RR696" s="33"/>
      <c r="RS696" s="33"/>
      <c r="RT696" s="33"/>
      <c r="RU696" s="33"/>
      <c r="RV696" s="33"/>
      <c r="RW696" s="33"/>
      <c r="RX696" s="33"/>
      <c r="RY696" s="33"/>
      <c r="RZ696" s="33"/>
      <c r="SA696" s="33"/>
      <c r="SB696" s="33"/>
      <c r="SC696" s="33"/>
      <c r="SD696" s="33"/>
      <c r="SE696" s="33"/>
      <c r="SF696" s="33"/>
      <c r="SG696" s="33"/>
      <c r="SH696" s="33"/>
      <c r="SI696" s="33"/>
      <c r="SJ696" s="33"/>
      <c r="SK696" s="33"/>
      <c r="SL696" s="33"/>
      <c r="SM696" s="33"/>
      <c r="SN696" s="33"/>
      <c r="SO696" s="33"/>
      <c r="SP696" s="33"/>
      <c r="SQ696" s="33"/>
      <c r="SR696" s="33"/>
      <c r="SS696" s="33"/>
      <c r="ST696" s="33"/>
      <c r="SU696" s="33"/>
      <c r="SV696" s="33"/>
      <c r="SW696" s="33"/>
      <c r="SX696" s="33"/>
      <c r="SY696" s="33"/>
      <c r="SZ696" s="33"/>
      <c r="TA696" s="33"/>
      <c r="TB696" s="33"/>
      <c r="TC696" s="33"/>
      <c r="TD696" s="33"/>
      <c r="TE696" s="33"/>
      <c r="TF696" s="33"/>
      <c r="TG696" s="33"/>
      <c r="TH696" s="33"/>
      <c r="TI696" s="33"/>
      <c r="TJ696" s="33"/>
      <c r="TK696" s="33"/>
      <c r="TL696" s="33"/>
      <c r="TM696" s="33"/>
      <c r="TN696" s="33"/>
      <c r="TO696" s="33"/>
      <c r="TP696" s="33"/>
      <c r="TQ696" s="33"/>
      <c r="TR696" s="33"/>
      <c r="TS696" s="33"/>
      <c r="TT696" s="33"/>
      <c r="TU696" s="33"/>
      <c r="TV696" s="33"/>
      <c r="TW696" s="33"/>
      <c r="TX696" s="33"/>
      <c r="TY696" s="33"/>
      <c r="TZ696" s="33"/>
      <c r="UA696" s="33"/>
      <c r="UB696" s="33"/>
      <c r="UC696" s="33"/>
      <c r="UD696" s="33"/>
      <c r="UE696" s="33"/>
      <c r="UF696" s="33"/>
      <c r="UG696" s="33"/>
      <c r="UH696" s="33"/>
      <c r="UI696" s="33"/>
      <c r="UJ696" s="33"/>
      <c r="UK696" s="33"/>
      <c r="UL696" s="33"/>
    </row>
    <row r="697" spans="1:558" s="13" customFormat="1" x14ac:dyDescent="0.25">
      <c r="A697" s="54">
        <v>691</v>
      </c>
      <c r="B697" s="24" t="s">
        <v>567</v>
      </c>
      <c r="C697" s="54" t="s">
        <v>913</v>
      </c>
      <c r="D697" s="80" t="s">
        <v>266</v>
      </c>
      <c r="E697" s="80" t="s">
        <v>150</v>
      </c>
      <c r="F697" s="86" t="s">
        <v>921</v>
      </c>
      <c r="G697" s="25">
        <v>70000</v>
      </c>
      <c r="H697" s="84">
        <v>5368.48</v>
      </c>
      <c r="I697" s="25">
        <v>25</v>
      </c>
      <c r="J697" s="85">
        <v>2009</v>
      </c>
      <c r="K697" s="60">
        <f t="shared" si="82"/>
        <v>4970</v>
      </c>
      <c r="L697" s="36">
        <f t="shared" si="83"/>
        <v>770.00000000000011</v>
      </c>
      <c r="M697" s="72">
        <v>2128</v>
      </c>
      <c r="N697" s="25">
        <f t="shared" si="84"/>
        <v>4963</v>
      </c>
      <c r="O697" s="25"/>
      <c r="P697" s="25">
        <f t="shared" si="85"/>
        <v>4137</v>
      </c>
      <c r="Q697" s="25">
        <f t="shared" si="86"/>
        <v>9530.48</v>
      </c>
      <c r="R697" s="25">
        <f t="shared" si="87"/>
        <v>10703</v>
      </c>
      <c r="S697" s="25">
        <f t="shared" si="81"/>
        <v>60469.520000000004</v>
      </c>
      <c r="T697" s="37" t="s">
        <v>44</v>
      </c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  <c r="QN697" s="33"/>
      <c r="QO697" s="33"/>
      <c r="QP697" s="33"/>
      <c r="QQ697" s="33"/>
      <c r="QR697" s="33"/>
      <c r="QS697" s="33"/>
      <c r="QT697" s="33"/>
      <c r="QU697" s="33"/>
      <c r="QV697" s="33"/>
      <c r="QW697" s="33"/>
      <c r="QX697" s="33"/>
      <c r="QY697" s="33"/>
      <c r="QZ697" s="33"/>
      <c r="RA697" s="33"/>
      <c r="RB697" s="33"/>
      <c r="RC697" s="33"/>
      <c r="RD697" s="33"/>
      <c r="RE697" s="33"/>
      <c r="RF697" s="33"/>
      <c r="RG697" s="33"/>
      <c r="RH697" s="33"/>
      <c r="RI697" s="33"/>
      <c r="RJ697" s="33"/>
      <c r="RK697" s="33"/>
      <c r="RL697" s="33"/>
      <c r="RM697" s="33"/>
      <c r="RN697" s="33"/>
      <c r="RO697" s="33"/>
      <c r="RP697" s="33"/>
      <c r="RQ697" s="33"/>
      <c r="RR697" s="33"/>
      <c r="RS697" s="33"/>
      <c r="RT697" s="33"/>
      <c r="RU697" s="33"/>
      <c r="RV697" s="33"/>
      <c r="RW697" s="33"/>
      <c r="RX697" s="33"/>
      <c r="RY697" s="33"/>
      <c r="RZ697" s="33"/>
      <c r="SA697" s="33"/>
      <c r="SB697" s="33"/>
      <c r="SC697" s="33"/>
      <c r="SD697" s="33"/>
      <c r="SE697" s="33"/>
      <c r="SF697" s="33"/>
      <c r="SG697" s="33"/>
      <c r="SH697" s="33"/>
      <c r="SI697" s="33"/>
      <c r="SJ697" s="33"/>
      <c r="SK697" s="33"/>
      <c r="SL697" s="33"/>
      <c r="SM697" s="33"/>
      <c r="SN697" s="33"/>
      <c r="SO697" s="33"/>
      <c r="SP697" s="33"/>
      <c r="SQ697" s="33"/>
      <c r="SR697" s="33"/>
      <c r="SS697" s="33"/>
      <c r="ST697" s="33"/>
      <c r="SU697" s="33"/>
      <c r="SV697" s="33"/>
      <c r="SW697" s="33"/>
      <c r="SX697" s="33"/>
      <c r="SY697" s="33"/>
      <c r="SZ697" s="33"/>
      <c r="TA697" s="33"/>
      <c r="TB697" s="33"/>
      <c r="TC697" s="33"/>
      <c r="TD697" s="33"/>
      <c r="TE697" s="33"/>
      <c r="TF697" s="33"/>
      <c r="TG697" s="33"/>
      <c r="TH697" s="33"/>
      <c r="TI697" s="33"/>
      <c r="TJ697" s="33"/>
      <c r="TK697" s="33"/>
      <c r="TL697" s="33"/>
      <c r="TM697" s="33"/>
      <c r="TN697" s="33"/>
      <c r="TO697" s="33"/>
      <c r="TP697" s="33"/>
      <c r="TQ697" s="33"/>
      <c r="TR697" s="33"/>
      <c r="TS697" s="33"/>
      <c r="TT697" s="33"/>
      <c r="TU697" s="33"/>
      <c r="TV697" s="33"/>
      <c r="TW697" s="33"/>
      <c r="TX697" s="33"/>
      <c r="TY697" s="33"/>
      <c r="TZ697" s="33"/>
      <c r="UA697" s="33"/>
      <c r="UB697" s="33"/>
      <c r="UC697" s="33"/>
      <c r="UD697" s="33"/>
      <c r="UE697" s="33"/>
      <c r="UF697" s="33"/>
      <c r="UG697" s="33"/>
      <c r="UH697" s="33"/>
      <c r="UI697" s="33"/>
      <c r="UJ697" s="33"/>
      <c r="UK697" s="33"/>
      <c r="UL697" s="33"/>
    </row>
    <row r="698" spans="1:558" s="13" customFormat="1" x14ac:dyDescent="0.25">
      <c r="A698" s="54">
        <v>692</v>
      </c>
      <c r="B698" s="24" t="s">
        <v>565</v>
      </c>
      <c r="C698" s="54" t="s">
        <v>912</v>
      </c>
      <c r="D698" s="80" t="s">
        <v>266</v>
      </c>
      <c r="E698" s="80" t="s">
        <v>36</v>
      </c>
      <c r="F698" s="86" t="s">
        <v>921</v>
      </c>
      <c r="G698" s="25">
        <v>25000</v>
      </c>
      <c r="H698" s="87">
        <v>0</v>
      </c>
      <c r="I698" s="25">
        <v>25</v>
      </c>
      <c r="J698" s="85">
        <v>717.5</v>
      </c>
      <c r="K698" s="60">
        <f t="shared" si="82"/>
        <v>1774.9999999999998</v>
      </c>
      <c r="L698" s="36">
        <f t="shared" si="83"/>
        <v>275</v>
      </c>
      <c r="M698" s="72">
        <v>760</v>
      </c>
      <c r="N698" s="25">
        <f t="shared" si="84"/>
        <v>1772.5000000000002</v>
      </c>
      <c r="O698" s="25"/>
      <c r="P698" s="25">
        <f t="shared" si="85"/>
        <v>1477.5</v>
      </c>
      <c r="Q698" s="25">
        <f t="shared" si="86"/>
        <v>1502.5</v>
      </c>
      <c r="R698" s="25">
        <f t="shared" si="87"/>
        <v>3822.5</v>
      </c>
      <c r="S698" s="25">
        <f t="shared" si="81"/>
        <v>23497.5</v>
      </c>
      <c r="T698" s="37" t="s">
        <v>44</v>
      </c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  <c r="LD698" s="33"/>
      <c r="LE698" s="33"/>
      <c r="LF698" s="33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3"/>
      <c r="LS698" s="33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33"/>
      <c r="ME698" s="33"/>
      <c r="MF698" s="33"/>
      <c r="MG698" s="33"/>
      <c r="MH698" s="33"/>
      <c r="MI698" s="33"/>
      <c r="MJ698" s="33"/>
      <c r="MK698" s="33"/>
      <c r="ML698" s="33"/>
      <c r="MM698" s="33"/>
      <c r="MN698" s="33"/>
      <c r="MO698" s="33"/>
      <c r="MP698" s="33"/>
      <c r="MQ698" s="33"/>
      <c r="MR698" s="33"/>
      <c r="MS698" s="33"/>
      <c r="MT698" s="33"/>
      <c r="MU698" s="33"/>
      <c r="MV698" s="33"/>
      <c r="MW698" s="33"/>
      <c r="MX698" s="33"/>
      <c r="MY698" s="33"/>
      <c r="MZ698" s="33"/>
      <c r="NA698" s="33"/>
      <c r="NB698" s="33"/>
      <c r="NC698" s="33"/>
      <c r="ND698" s="33"/>
      <c r="NE698" s="33"/>
      <c r="NF698" s="33"/>
      <c r="NG698" s="33"/>
      <c r="NH698" s="33"/>
      <c r="NI698" s="33"/>
      <c r="NJ698" s="33"/>
      <c r="NK698" s="33"/>
      <c r="NL698" s="33"/>
      <c r="NM698" s="33"/>
      <c r="NN698" s="33"/>
      <c r="NO698" s="33"/>
      <c r="NP698" s="33"/>
      <c r="NQ698" s="33"/>
      <c r="NR698" s="33"/>
      <c r="NS698" s="33"/>
      <c r="NT698" s="33"/>
      <c r="NU698" s="33"/>
      <c r="NV698" s="33"/>
      <c r="NW698" s="33"/>
      <c r="NX698" s="33"/>
      <c r="NY698" s="33"/>
      <c r="NZ698" s="33"/>
      <c r="OA698" s="33"/>
      <c r="OB698" s="33"/>
      <c r="OC698" s="33"/>
      <c r="OD698" s="33"/>
      <c r="OE698" s="33"/>
      <c r="OF698" s="33"/>
      <c r="OG698" s="33"/>
      <c r="OH698" s="33"/>
      <c r="OI698" s="33"/>
      <c r="OJ698" s="33"/>
      <c r="OK698" s="33"/>
      <c r="OL698" s="33"/>
      <c r="OM698" s="33"/>
      <c r="ON698" s="33"/>
      <c r="OO698" s="33"/>
      <c r="OP698" s="33"/>
      <c r="OQ698" s="33"/>
      <c r="OR698" s="33"/>
      <c r="OS698" s="33"/>
      <c r="OT698" s="33"/>
      <c r="OU698" s="33"/>
      <c r="OV698" s="33"/>
      <c r="OW698" s="33"/>
      <c r="OX698" s="33"/>
      <c r="OY698" s="33"/>
      <c r="OZ698" s="33"/>
      <c r="PA698" s="33"/>
      <c r="PB698" s="33"/>
      <c r="PC698" s="33"/>
      <c r="PD698" s="33"/>
      <c r="PE698" s="33"/>
      <c r="PF698" s="33"/>
      <c r="PG698" s="33"/>
      <c r="PH698" s="33"/>
      <c r="PI698" s="33"/>
      <c r="PJ698" s="33"/>
      <c r="PK698" s="33"/>
      <c r="PL698" s="33"/>
      <c r="PM698" s="33"/>
      <c r="PN698" s="33"/>
      <c r="PO698" s="33"/>
      <c r="PP698" s="33"/>
      <c r="PQ698" s="33"/>
      <c r="PR698" s="33"/>
      <c r="PS698" s="33"/>
      <c r="PT698" s="33"/>
      <c r="PU698" s="33"/>
      <c r="PV698" s="33"/>
      <c r="PW698" s="33"/>
      <c r="PX698" s="33"/>
      <c r="PY698" s="33"/>
      <c r="PZ698" s="33"/>
      <c r="QA698" s="33"/>
      <c r="QB698" s="33"/>
      <c r="QC698" s="33"/>
      <c r="QD698" s="33"/>
      <c r="QE698" s="33"/>
      <c r="QF698" s="33"/>
      <c r="QG698" s="33"/>
      <c r="QH698" s="33"/>
      <c r="QI698" s="33"/>
      <c r="QJ698" s="33"/>
      <c r="QK698" s="33"/>
      <c r="QL698" s="33"/>
      <c r="QM698" s="33"/>
      <c r="QN698" s="33"/>
      <c r="QO698" s="33"/>
      <c r="QP698" s="33"/>
      <c r="QQ698" s="33"/>
      <c r="QR698" s="33"/>
      <c r="QS698" s="33"/>
      <c r="QT698" s="33"/>
      <c r="QU698" s="33"/>
      <c r="QV698" s="33"/>
      <c r="QW698" s="33"/>
      <c r="QX698" s="33"/>
      <c r="QY698" s="33"/>
      <c r="QZ698" s="33"/>
      <c r="RA698" s="33"/>
      <c r="RB698" s="33"/>
      <c r="RC698" s="33"/>
      <c r="RD698" s="33"/>
      <c r="RE698" s="33"/>
      <c r="RF698" s="33"/>
      <c r="RG698" s="33"/>
      <c r="RH698" s="33"/>
      <c r="RI698" s="33"/>
      <c r="RJ698" s="33"/>
      <c r="RK698" s="33"/>
      <c r="RL698" s="33"/>
      <c r="RM698" s="33"/>
      <c r="RN698" s="33"/>
      <c r="RO698" s="33"/>
      <c r="RP698" s="33"/>
      <c r="RQ698" s="33"/>
      <c r="RR698" s="33"/>
      <c r="RS698" s="33"/>
      <c r="RT698" s="33"/>
      <c r="RU698" s="33"/>
      <c r="RV698" s="33"/>
      <c r="RW698" s="33"/>
      <c r="RX698" s="33"/>
      <c r="RY698" s="33"/>
      <c r="RZ698" s="33"/>
      <c r="SA698" s="33"/>
      <c r="SB698" s="33"/>
      <c r="SC698" s="33"/>
      <c r="SD698" s="33"/>
      <c r="SE698" s="33"/>
      <c r="SF698" s="33"/>
      <c r="SG698" s="33"/>
      <c r="SH698" s="33"/>
      <c r="SI698" s="33"/>
      <c r="SJ698" s="33"/>
      <c r="SK698" s="33"/>
      <c r="SL698" s="33"/>
      <c r="SM698" s="33"/>
      <c r="SN698" s="33"/>
      <c r="SO698" s="33"/>
      <c r="SP698" s="33"/>
      <c r="SQ698" s="33"/>
      <c r="SR698" s="33"/>
      <c r="SS698" s="33"/>
      <c r="ST698" s="33"/>
      <c r="SU698" s="33"/>
      <c r="SV698" s="33"/>
      <c r="SW698" s="33"/>
      <c r="SX698" s="33"/>
      <c r="SY698" s="33"/>
      <c r="SZ698" s="33"/>
      <c r="TA698" s="33"/>
      <c r="TB698" s="33"/>
      <c r="TC698" s="33"/>
      <c r="TD698" s="33"/>
      <c r="TE698" s="33"/>
      <c r="TF698" s="33"/>
      <c r="TG698" s="33"/>
      <c r="TH698" s="33"/>
      <c r="TI698" s="33"/>
      <c r="TJ698" s="33"/>
      <c r="TK698" s="33"/>
      <c r="TL698" s="33"/>
      <c r="TM698" s="33"/>
      <c r="TN698" s="33"/>
      <c r="TO698" s="33"/>
      <c r="TP698" s="33"/>
      <c r="TQ698" s="33"/>
      <c r="TR698" s="33"/>
      <c r="TS698" s="33"/>
      <c r="TT698" s="33"/>
      <c r="TU698" s="33"/>
      <c r="TV698" s="33"/>
      <c r="TW698" s="33"/>
      <c r="TX698" s="33"/>
      <c r="TY698" s="33"/>
      <c r="TZ698" s="33"/>
      <c r="UA698" s="33"/>
      <c r="UB698" s="33"/>
      <c r="UC698" s="33"/>
      <c r="UD698" s="33"/>
      <c r="UE698" s="33"/>
      <c r="UF698" s="33"/>
      <c r="UG698" s="33"/>
      <c r="UH698" s="33"/>
      <c r="UI698" s="33"/>
      <c r="UJ698" s="33"/>
      <c r="UK698" s="33"/>
      <c r="UL698" s="33"/>
    </row>
    <row r="699" spans="1:558" s="13" customFormat="1" x14ac:dyDescent="0.25">
      <c r="A699" s="54">
        <v>693</v>
      </c>
      <c r="B699" s="24" t="s">
        <v>568</v>
      </c>
      <c r="C699" s="54" t="s">
        <v>912</v>
      </c>
      <c r="D699" s="80" t="s">
        <v>266</v>
      </c>
      <c r="E699" s="80" t="s">
        <v>194</v>
      </c>
      <c r="F699" s="86" t="s">
        <v>916</v>
      </c>
      <c r="G699" s="25">
        <v>16000</v>
      </c>
      <c r="H699" s="87">
        <v>0</v>
      </c>
      <c r="I699" s="25">
        <v>25</v>
      </c>
      <c r="J699" s="85">
        <v>459.2</v>
      </c>
      <c r="K699" s="60">
        <f t="shared" si="82"/>
        <v>1136</v>
      </c>
      <c r="L699" s="36">
        <f t="shared" si="83"/>
        <v>176.00000000000003</v>
      </c>
      <c r="M699" s="72">
        <v>486.4</v>
      </c>
      <c r="N699" s="25">
        <f t="shared" si="84"/>
        <v>1134.4000000000001</v>
      </c>
      <c r="O699" s="25"/>
      <c r="P699" s="25">
        <f t="shared" si="85"/>
        <v>945.59999999999991</v>
      </c>
      <c r="Q699" s="25">
        <f t="shared" si="86"/>
        <v>970.59999999999991</v>
      </c>
      <c r="R699" s="25">
        <f t="shared" si="87"/>
        <v>2446.4</v>
      </c>
      <c r="S699" s="25">
        <f t="shared" si="81"/>
        <v>15029.4</v>
      </c>
      <c r="T699" s="37" t="s">
        <v>44</v>
      </c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  <c r="LD699" s="33"/>
      <c r="LE699" s="33"/>
      <c r="LF699" s="33"/>
      <c r="LG699" s="33"/>
      <c r="LH699" s="33"/>
      <c r="LI699" s="33"/>
      <c r="LJ699" s="33"/>
      <c r="LK699" s="33"/>
      <c r="LL699" s="33"/>
      <c r="LM699" s="33"/>
      <c r="LN699" s="33"/>
      <c r="LO699" s="33"/>
      <c r="LP699" s="33"/>
      <c r="LQ699" s="33"/>
      <c r="LR699" s="33"/>
      <c r="LS699" s="33"/>
      <c r="LT699" s="33"/>
      <c r="LU699" s="33"/>
      <c r="LV699" s="33"/>
      <c r="LW699" s="33"/>
      <c r="LX699" s="33"/>
      <c r="LY699" s="33"/>
      <c r="LZ699" s="33"/>
      <c r="MA699" s="33"/>
      <c r="MB699" s="33"/>
      <c r="MC699" s="33"/>
      <c r="MD699" s="33"/>
      <c r="ME699" s="33"/>
      <c r="MF699" s="33"/>
      <c r="MG699" s="33"/>
      <c r="MH699" s="33"/>
      <c r="MI699" s="33"/>
      <c r="MJ699" s="33"/>
      <c r="MK699" s="33"/>
      <c r="ML699" s="33"/>
      <c r="MM699" s="33"/>
      <c r="MN699" s="33"/>
      <c r="MO699" s="33"/>
      <c r="MP699" s="33"/>
      <c r="MQ699" s="33"/>
      <c r="MR699" s="33"/>
      <c r="MS699" s="33"/>
      <c r="MT699" s="33"/>
      <c r="MU699" s="33"/>
      <c r="MV699" s="33"/>
      <c r="MW699" s="33"/>
      <c r="MX699" s="33"/>
      <c r="MY699" s="33"/>
      <c r="MZ699" s="33"/>
      <c r="NA699" s="33"/>
      <c r="NB699" s="33"/>
      <c r="NC699" s="33"/>
      <c r="ND699" s="33"/>
      <c r="NE699" s="33"/>
      <c r="NF699" s="33"/>
      <c r="NG699" s="33"/>
      <c r="NH699" s="33"/>
      <c r="NI699" s="33"/>
      <c r="NJ699" s="33"/>
      <c r="NK699" s="33"/>
      <c r="NL699" s="33"/>
      <c r="NM699" s="33"/>
      <c r="NN699" s="33"/>
      <c r="NO699" s="33"/>
      <c r="NP699" s="33"/>
      <c r="NQ699" s="33"/>
      <c r="NR699" s="33"/>
      <c r="NS699" s="33"/>
      <c r="NT699" s="33"/>
      <c r="NU699" s="33"/>
      <c r="NV699" s="33"/>
      <c r="NW699" s="33"/>
      <c r="NX699" s="33"/>
      <c r="NY699" s="33"/>
      <c r="NZ699" s="33"/>
      <c r="OA699" s="33"/>
      <c r="OB699" s="33"/>
      <c r="OC699" s="33"/>
      <c r="OD699" s="33"/>
      <c r="OE699" s="33"/>
      <c r="OF699" s="33"/>
      <c r="OG699" s="33"/>
      <c r="OH699" s="33"/>
      <c r="OI699" s="33"/>
      <c r="OJ699" s="33"/>
      <c r="OK699" s="33"/>
      <c r="OL699" s="33"/>
      <c r="OM699" s="33"/>
      <c r="ON699" s="33"/>
      <c r="OO699" s="33"/>
      <c r="OP699" s="33"/>
      <c r="OQ699" s="33"/>
      <c r="OR699" s="33"/>
      <c r="OS699" s="33"/>
      <c r="OT699" s="33"/>
      <c r="OU699" s="33"/>
      <c r="OV699" s="33"/>
      <c r="OW699" s="33"/>
      <c r="OX699" s="33"/>
      <c r="OY699" s="33"/>
      <c r="OZ699" s="33"/>
      <c r="PA699" s="33"/>
      <c r="PB699" s="33"/>
      <c r="PC699" s="33"/>
      <c r="PD699" s="33"/>
      <c r="PE699" s="33"/>
      <c r="PF699" s="33"/>
      <c r="PG699" s="33"/>
      <c r="PH699" s="33"/>
      <c r="PI699" s="33"/>
      <c r="PJ699" s="33"/>
      <c r="PK699" s="33"/>
      <c r="PL699" s="33"/>
      <c r="PM699" s="33"/>
      <c r="PN699" s="33"/>
      <c r="PO699" s="33"/>
      <c r="PP699" s="33"/>
      <c r="PQ699" s="33"/>
      <c r="PR699" s="33"/>
      <c r="PS699" s="33"/>
      <c r="PT699" s="33"/>
      <c r="PU699" s="33"/>
      <c r="PV699" s="33"/>
      <c r="PW699" s="33"/>
      <c r="PX699" s="33"/>
      <c r="PY699" s="33"/>
      <c r="PZ699" s="33"/>
      <c r="QA699" s="33"/>
      <c r="QB699" s="33"/>
      <c r="QC699" s="33"/>
      <c r="QD699" s="33"/>
      <c r="QE699" s="33"/>
      <c r="QF699" s="33"/>
      <c r="QG699" s="33"/>
      <c r="QH699" s="33"/>
      <c r="QI699" s="33"/>
      <c r="QJ699" s="33"/>
      <c r="QK699" s="33"/>
      <c r="QL699" s="33"/>
      <c r="QM699" s="33"/>
      <c r="QN699" s="33"/>
      <c r="QO699" s="33"/>
      <c r="QP699" s="33"/>
      <c r="QQ699" s="33"/>
      <c r="QR699" s="33"/>
      <c r="QS699" s="33"/>
      <c r="QT699" s="33"/>
      <c r="QU699" s="33"/>
      <c r="QV699" s="33"/>
      <c r="QW699" s="33"/>
      <c r="QX699" s="33"/>
      <c r="QY699" s="33"/>
      <c r="QZ699" s="33"/>
      <c r="RA699" s="33"/>
      <c r="RB699" s="33"/>
      <c r="RC699" s="33"/>
      <c r="RD699" s="33"/>
      <c r="RE699" s="33"/>
      <c r="RF699" s="33"/>
      <c r="RG699" s="33"/>
      <c r="RH699" s="33"/>
      <c r="RI699" s="33"/>
      <c r="RJ699" s="33"/>
      <c r="RK699" s="33"/>
      <c r="RL699" s="33"/>
      <c r="RM699" s="33"/>
      <c r="RN699" s="33"/>
      <c r="RO699" s="33"/>
      <c r="RP699" s="33"/>
      <c r="RQ699" s="33"/>
      <c r="RR699" s="33"/>
      <c r="RS699" s="33"/>
      <c r="RT699" s="33"/>
      <c r="RU699" s="33"/>
      <c r="RV699" s="33"/>
      <c r="RW699" s="33"/>
      <c r="RX699" s="33"/>
      <c r="RY699" s="33"/>
      <c r="RZ699" s="33"/>
      <c r="SA699" s="33"/>
      <c r="SB699" s="33"/>
      <c r="SC699" s="33"/>
      <c r="SD699" s="33"/>
      <c r="SE699" s="33"/>
      <c r="SF699" s="33"/>
      <c r="SG699" s="33"/>
      <c r="SH699" s="33"/>
      <c r="SI699" s="33"/>
      <c r="SJ699" s="33"/>
      <c r="SK699" s="33"/>
      <c r="SL699" s="33"/>
      <c r="SM699" s="33"/>
      <c r="SN699" s="33"/>
      <c r="SO699" s="33"/>
      <c r="SP699" s="33"/>
      <c r="SQ699" s="33"/>
      <c r="SR699" s="33"/>
      <c r="SS699" s="33"/>
      <c r="ST699" s="33"/>
      <c r="SU699" s="33"/>
      <c r="SV699" s="33"/>
      <c r="SW699" s="33"/>
      <c r="SX699" s="33"/>
      <c r="SY699" s="33"/>
      <c r="SZ699" s="33"/>
      <c r="TA699" s="33"/>
      <c r="TB699" s="33"/>
      <c r="TC699" s="33"/>
      <c r="TD699" s="33"/>
      <c r="TE699" s="33"/>
      <c r="TF699" s="33"/>
      <c r="TG699" s="33"/>
      <c r="TH699" s="33"/>
      <c r="TI699" s="33"/>
      <c r="TJ699" s="33"/>
      <c r="TK699" s="33"/>
      <c r="TL699" s="33"/>
      <c r="TM699" s="33"/>
      <c r="TN699" s="33"/>
      <c r="TO699" s="33"/>
      <c r="TP699" s="33"/>
      <c r="TQ699" s="33"/>
      <c r="TR699" s="33"/>
      <c r="TS699" s="33"/>
      <c r="TT699" s="33"/>
      <c r="TU699" s="33"/>
      <c r="TV699" s="33"/>
      <c r="TW699" s="33"/>
      <c r="TX699" s="33"/>
      <c r="TY699" s="33"/>
      <c r="TZ699" s="33"/>
      <c r="UA699" s="33"/>
      <c r="UB699" s="33"/>
      <c r="UC699" s="33"/>
      <c r="UD699" s="33"/>
      <c r="UE699" s="33"/>
      <c r="UF699" s="33"/>
      <c r="UG699" s="33"/>
      <c r="UH699" s="33"/>
      <c r="UI699" s="33"/>
      <c r="UJ699" s="33"/>
      <c r="UK699" s="33"/>
      <c r="UL699" s="33"/>
    </row>
    <row r="700" spans="1:558" s="13" customFormat="1" x14ac:dyDescent="0.25">
      <c r="A700" s="54">
        <v>694</v>
      </c>
      <c r="B700" s="24" t="s">
        <v>720</v>
      </c>
      <c r="C700" s="54" t="s">
        <v>912</v>
      </c>
      <c r="D700" s="80" t="s">
        <v>570</v>
      </c>
      <c r="E700" s="80" t="s">
        <v>840</v>
      </c>
      <c r="F700" s="86" t="s">
        <v>921</v>
      </c>
      <c r="G700" s="35">
        <v>85000</v>
      </c>
      <c r="H700" s="102">
        <v>7719.26</v>
      </c>
      <c r="I700" s="25">
        <v>25</v>
      </c>
      <c r="J700" s="97">
        <v>2439.5</v>
      </c>
      <c r="K700" s="63">
        <f t="shared" si="82"/>
        <v>6034.9999999999991</v>
      </c>
      <c r="L700" s="36">
        <f t="shared" si="83"/>
        <v>935.00000000000011</v>
      </c>
      <c r="M700" s="73">
        <v>2584</v>
      </c>
      <c r="N700" s="35">
        <f t="shared" si="84"/>
        <v>6026.5</v>
      </c>
      <c r="O700" s="35"/>
      <c r="P700" s="35">
        <f t="shared" si="85"/>
        <v>5023.5</v>
      </c>
      <c r="Q700" s="25">
        <f t="shared" si="86"/>
        <v>12767.76</v>
      </c>
      <c r="R700" s="35">
        <f t="shared" si="87"/>
        <v>12996.5</v>
      </c>
      <c r="S700" s="35">
        <f t="shared" si="81"/>
        <v>72232.240000000005</v>
      </c>
      <c r="T700" s="37" t="s">
        <v>44</v>
      </c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  <c r="LD700" s="33"/>
      <c r="LE700" s="33"/>
      <c r="LF700" s="33"/>
      <c r="LG700" s="33"/>
      <c r="LH700" s="33"/>
      <c r="LI700" s="33"/>
      <c r="LJ700" s="33"/>
      <c r="LK700" s="33"/>
      <c r="LL700" s="33"/>
      <c r="LM700" s="33"/>
      <c r="LN700" s="33"/>
      <c r="LO700" s="33"/>
      <c r="LP700" s="33"/>
      <c r="LQ700" s="33"/>
      <c r="LR700" s="33"/>
      <c r="LS700" s="33"/>
      <c r="LT700" s="33"/>
      <c r="LU700" s="33"/>
      <c r="LV700" s="33"/>
      <c r="LW700" s="33"/>
      <c r="LX700" s="33"/>
      <c r="LY700" s="33"/>
      <c r="LZ700" s="33"/>
      <c r="MA700" s="33"/>
      <c r="MB700" s="33"/>
      <c r="MC700" s="33"/>
      <c r="MD700" s="33"/>
      <c r="ME700" s="33"/>
      <c r="MF700" s="33"/>
      <c r="MG700" s="33"/>
      <c r="MH700" s="33"/>
      <c r="MI700" s="33"/>
      <c r="MJ700" s="33"/>
      <c r="MK700" s="33"/>
      <c r="ML700" s="33"/>
      <c r="MM700" s="33"/>
      <c r="MN700" s="33"/>
      <c r="MO700" s="33"/>
      <c r="MP700" s="33"/>
      <c r="MQ700" s="33"/>
      <c r="MR700" s="33"/>
      <c r="MS700" s="33"/>
      <c r="MT700" s="33"/>
      <c r="MU700" s="33"/>
      <c r="MV700" s="33"/>
      <c r="MW700" s="33"/>
      <c r="MX700" s="33"/>
      <c r="MY700" s="33"/>
      <c r="MZ700" s="33"/>
      <c r="NA700" s="33"/>
      <c r="NB700" s="33"/>
      <c r="NC700" s="33"/>
      <c r="ND700" s="33"/>
      <c r="NE700" s="33"/>
      <c r="NF700" s="33"/>
      <c r="NG700" s="33"/>
      <c r="NH700" s="33"/>
      <c r="NI700" s="33"/>
      <c r="NJ700" s="33"/>
      <c r="NK700" s="33"/>
      <c r="NL700" s="33"/>
      <c r="NM700" s="33"/>
      <c r="NN700" s="33"/>
      <c r="NO700" s="33"/>
      <c r="NP700" s="33"/>
      <c r="NQ700" s="33"/>
      <c r="NR700" s="33"/>
      <c r="NS700" s="33"/>
      <c r="NT700" s="33"/>
      <c r="NU700" s="33"/>
      <c r="NV700" s="33"/>
      <c r="NW700" s="33"/>
      <c r="NX700" s="33"/>
      <c r="NY700" s="33"/>
      <c r="NZ700" s="33"/>
      <c r="OA700" s="33"/>
      <c r="OB700" s="33"/>
      <c r="OC700" s="33"/>
      <c r="OD700" s="33"/>
      <c r="OE700" s="33"/>
      <c r="OF700" s="33"/>
      <c r="OG700" s="33"/>
      <c r="OH700" s="33"/>
      <c r="OI700" s="33"/>
      <c r="OJ700" s="33"/>
      <c r="OK700" s="33"/>
      <c r="OL700" s="33"/>
      <c r="OM700" s="33"/>
      <c r="ON700" s="33"/>
      <c r="OO700" s="33"/>
      <c r="OP700" s="33"/>
      <c r="OQ700" s="33"/>
      <c r="OR700" s="33"/>
      <c r="OS700" s="33"/>
      <c r="OT700" s="33"/>
      <c r="OU700" s="33"/>
      <c r="OV700" s="33"/>
      <c r="OW700" s="33"/>
      <c r="OX700" s="33"/>
      <c r="OY700" s="33"/>
      <c r="OZ700" s="33"/>
      <c r="PA700" s="33"/>
      <c r="PB700" s="33"/>
      <c r="PC700" s="33"/>
      <c r="PD700" s="33"/>
      <c r="PE700" s="33"/>
      <c r="PF700" s="33"/>
      <c r="PG700" s="33"/>
      <c r="PH700" s="33"/>
      <c r="PI700" s="33"/>
      <c r="PJ700" s="33"/>
      <c r="PK700" s="33"/>
      <c r="PL700" s="33"/>
      <c r="PM700" s="33"/>
      <c r="PN700" s="33"/>
      <c r="PO700" s="33"/>
      <c r="PP700" s="33"/>
      <c r="PQ700" s="33"/>
      <c r="PR700" s="33"/>
      <c r="PS700" s="33"/>
      <c r="PT700" s="33"/>
      <c r="PU700" s="33"/>
      <c r="PV700" s="33"/>
      <c r="PW700" s="33"/>
      <c r="PX700" s="33"/>
      <c r="PY700" s="33"/>
      <c r="PZ700" s="33"/>
      <c r="QA700" s="33"/>
      <c r="QB700" s="33"/>
      <c r="QC700" s="33"/>
      <c r="QD700" s="33"/>
      <c r="QE700" s="33"/>
      <c r="QF700" s="33"/>
      <c r="QG700" s="33"/>
      <c r="QH700" s="33"/>
      <c r="QI700" s="33"/>
      <c r="QJ700" s="33"/>
      <c r="QK700" s="33"/>
      <c r="QL700" s="33"/>
      <c r="QM700" s="33"/>
      <c r="QN700" s="33"/>
      <c r="QO700" s="33"/>
      <c r="QP700" s="33"/>
      <c r="QQ700" s="33"/>
      <c r="QR700" s="33"/>
      <c r="QS700" s="33"/>
      <c r="QT700" s="33"/>
      <c r="QU700" s="33"/>
      <c r="QV700" s="33"/>
      <c r="QW700" s="33"/>
      <c r="QX700" s="33"/>
      <c r="QY700" s="33"/>
      <c r="QZ700" s="33"/>
      <c r="RA700" s="33"/>
      <c r="RB700" s="33"/>
      <c r="RC700" s="33"/>
      <c r="RD700" s="33"/>
      <c r="RE700" s="33"/>
      <c r="RF700" s="33"/>
      <c r="RG700" s="33"/>
      <c r="RH700" s="33"/>
      <c r="RI700" s="33"/>
      <c r="RJ700" s="33"/>
      <c r="RK700" s="33"/>
      <c r="RL700" s="33"/>
      <c r="RM700" s="33"/>
      <c r="RN700" s="33"/>
      <c r="RO700" s="33"/>
      <c r="RP700" s="33"/>
      <c r="RQ700" s="33"/>
      <c r="RR700" s="33"/>
      <c r="RS700" s="33"/>
      <c r="RT700" s="33"/>
      <c r="RU700" s="33"/>
      <c r="RV700" s="33"/>
      <c r="RW700" s="33"/>
      <c r="RX700" s="33"/>
      <c r="RY700" s="33"/>
      <c r="RZ700" s="33"/>
      <c r="SA700" s="33"/>
      <c r="SB700" s="33"/>
      <c r="SC700" s="33"/>
      <c r="SD700" s="33"/>
      <c r="SE700" s="33"/>
      <c r="SF700" s="33"/>
      <c r="SG700" s="33"/>
      <c r="SH700" s="33"/>
      <c r="SI700" s="33"/>
      <c r="SJ700" s="33"/>
      <c r="SK700" s="33"/>
      <c r="SL700" s="33"/>
      <c r="SM700" s="33"/>
      <c r="SN700" s="33"/>
      <c r="SO700" s="33"/>
      <c r="SP700" s="33"/>
      <c r="SQ700" s="33"/>
      <c r="SR700" s="33"/>
      <c r="SS700" s="33"/>
      <c r="ST700" s="33"/>
      <c r="SU700" s="33"/>
      <c r="SV700" s="33"/>
      <c r="SW700" s="33"/>
      <c r="SX700" s="33"/>
      <c r="SY700" s="33"/>
      <c r="SZ700" s="33"/>
      <c r="TA700" s="33"/>
      <c r="TB700" s="33"/>
      <c r="TC700" s="33"/>
      <c r="TD700" s="33"/>
      <c r="TE700" s="33"/>
      <c r="TF700" s="33"/>
      <c r="TG700" s="33"/>
      <c r="TH700" s="33"/>
      <c r="TI700" s="33"/>
      <c r="TJ700" s="33"/>
      <c r="TK700" s="33"/>
      <c r="TL700" s="33"/>
      <c r="TM700" s="33"/>
      <c r="TN700" s="33"/>
      <c r="TO700" s="33"/>
      <c r="TP700" s="33"/>
      <c r="TQ700" s="33"/>
      <c r="TR700" s="33"/>
      <c r="TS700" s="33"/>
      <c r="TT700" s="33"/>
      <c r="TU700" s="33"/>
      <c r="TV700" s="33"/>
      <c r="TW700" s="33"/>
      <c r="TX700" s="33"/>
      <c r="TY700" s="33"/>
      <c r="TZ700" s="33"/>
      <c r="UA700" s="33"/>
      <c r="UB700" s="33"/>
      <c r="UC700" s="33"/>
      <c r="UD700" s="33"/>
      <c r="UE700" s="33"/>
      <c r="UF700" s="33"/>
      <c r="UG700" s="33"/>
      <c r="UH700" s="33"/>
      <c r="UI700" s="33"/>
      <c r="UJ700" s="33"/>
      <c r="UK700" s="33"/>
      <c r="UL700" s="33"/>
    </row>
    <row r="701" spans="1:558" s="13" customFormat="1" x14ac:dyDescent="0.25">
      <c r="A701" s="54">
        <v>695</v>
      </c>
      <c r="B701" s="24" t="s">
        <v>677</v>
      </c>
      <c r="C701" s="54" t="s">
        <v>913</v>
      </c>
      <c r="D701" s="80" t="s">
        <v>570</v>
      </c>
      <c r="E701" s="80" t="s">
        <v>150</v>
      </c>
      <c r="F701" s="86" t="s">
        <v>921</v>
      </c>
      <c r="G701" s="35">
        <v>70000</v>
      </c>
      <c r="H701" s="102">
        <v>5025.38</v>
      </c>
      <c r="I701" s="25">
        <v>25</v>
      </c>
      <c r="J701" s="97">
        <v>2009</v>
      </c>
      <c r="K701" s="63">
        <f t="shared" si="82"/>
        <v>4970</v>
      </c>
      <c r="L701" s="36">
        <f t="shared" si="83"/>
        <v>770.00000000000011</v>
      </c>
      <c r="M701" s="73">
        <v>2128</v>
      </c>
      <c r="N701" s="35">
        <f t="shared" si="84"/>
        <v>4963</v>
      </c>
      <c r="O701" s="35"/>
      <c r="P701" s="35">
        <f t="shared" si="85"/>
        <v>4137</v>
      </c>
      <c r="Q701" s="25">
        <f t="shared" si="86"/>
        <v>9187.380000000001</v>
      </c>
      <c r="R701" s="35">
        <f t="shared" si="87"/>
        <v>10703</v>
      </c>
      <c r="S701" s="35">
        <f t="shared" si="81"/>
        <v>60812.619999999995</v>
      </c>
      <c r="T701" s="37" t="s">
        <v>44</v>
      </c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  <c r="QN701" s="33"/>
      <c r="QO701" s="33"/>
      <c r="QP701" s="33"/>
      <c r="QQ701" s="33"/>
      <c r="QR701" s="33"/>
      <c r="QS701" s="33"/>
      <c r="QT701" s="33"/>
      <c r="QU701" s="33"/>
      <c r="QV701" s="33"/>
      <c r="QW701" s="33"/>
      <c r="QX701" s="33"/>
      <c r="QY701" s="33"/>
      <c r="QZ701" s="33"/>
      <c r="RA701" s="33"/>
      <c r="RB701" s="33"/>
      <c r="RC701" s="33"/>
      <c r="RD701" s="33"/>
      <c r="RE701" s="33"/>
      <c r="RF701" s="33"/>
      <c r="RG701" s="33"/>
      <c r="RH701" s="33"/>
      <c r="RI701" s="33"/>
      <c r="RJ701" s="33"/>
      <c r="RK701" s="33"/>
      <c r="RL701" s="33"/>
      <c r="RM701" s="33"/>
      <c r="RN701" s="33"/>
      <c r="RO701" s="33"/>
      <c r="RP701" s="33"/>
      <c r="RQ701" s="33"/>
      <c r="RR701" s="33"/>
      <c r="RS701" s="33"/>
      <c r="RT701" s="33"/>
      <c r="RU701" s="33"/>
      <c r="RV701" s="33"/>
      <c r="RW701" s="33"/>
      <c r="RX701" s="33"/>
      <c r="RY701" s="33"/>
      <c r="RZ701" s="33"/>
      <c r="SA701" s="33"/>
      <c r="SB701" s="33"/>
      <c r="SC701" s="33"/>
      <c r="SD701" s="33"/>
      <c r="SE701" s="33"/>
      <c r="SF701" s="33"/>
      <c r="SG701" s="33"/>
      <c r="SH701" s="33"/>
      <c r="SI701" s="33"/>
      <c r="SJ701" s="33"/>
      <c r="SK701" s="33"/>
      <c r="SL701" s="33"/>
      <c r="SM701" s="33"/>
      <c r="SN701" s="33"/>
      <c r="SO701" s="33"/>
      <c r="SP701" s="33"/>
      <c r="SQ701" s="33"/>
      <c r="SR701" s="33"/>
      <c r="SS701" s="33"/>
      <c r="ST701" s="33"/>
      <c r="SU701" s="33"/>
      <c r="SV701" s="33"/>
      <c r="SW701" s="33"/>
      <c r="SX701" s="33"/>
      <c r="SY701" s="33"/>
      <c r="SZ701" s="33"/>
      <c r="TA701" s="33"/>
      <c r="TB701" s="33"/>
      <c r="TC701" s="33"/>
      <c r="TD701" s="33"/>
      <c r="TE701" s="33"/>
      <c r="TF701" s="33"/>
      <c r="TG701" s="33"/>
      <c r="TH701" s="33"/>
      <c r="TI701" s="33"/>
      <c r="TJ701" s="33"/>
      <c r="TK701" s="33"/>
      <c r="TL701" s="33"/>
      <c r="TM701" s="33"/>
      <c r="TN701" s="33"/>
      <c r="TO701" s="33"/>
      <c r="TP701" s="33"/>
      <c r="TQ701" s="33"/>
      <c r="TR701" s="33"/>
      <c r="TS701" s="33"/>
      <c r="TT701" s="33"/>
      <c r="TU701" s="33"/>
      <c r="TV701" s="33"/>
      <c r="TW701" s="33"/>
      <c r="TX701" s="33"/>
      <c r="TY701" s="33"/>
      <c r="TZ701" s="33"/>
      <c r="UA701" s="33"/>
      <c r="UB701" s="33"/>
      <c r="UC701" s="33"/>
      <c r="UD701" s="33"/>
      <c r="UE701" s="33"/>
      <c r="UF701" s="33"/>
      <c r="UG701" s="33"/>
      <c r="UH701" s="33"/>
      <c r="UI701" s="33"/>
      <c r="UJ701" s="33"/>
      <c r="UK701" s="33"/>
      <c r="UL701" s="33"/>
    </row>
    <row r="702" spans="1:558" s="13" customFormat="1" x14ac:dyDescent="0.25">
      <c r="A702" s="54">
        <v>696</v>
      </c>
      <c r="B702" s="24" t="s">
        <v>572</v>
      </c>
      <c r="C702" s="54" t="s">
        <v>913</v>
      </c>
      <c r="D702" s="80" t="s">
        <v>570</v>
      </c>
      <c r="E702" s="80" t="s">
        <v>150</v>
      </c>
      <c r="F702" s="86" t="s">
        <v>921</v>
      </c>
      <c r="G702" s="35">
        <v>70000</v>
      </c>
      <c r="H702" s="102">
        <v>5368.48</v>
      </c>
      <c r="I702" s="25">
        <v>25</v>
      </c>
      <c r="J702" s="97">
        <v>2009</v>
      </c>
      <c r="K702" s="63">
        <f t="shared" si="82"/>
        <v>4970</v>
      </c>
      <c r="L702" s="36">
        <f t="shared" si="83"/>
        <v>770.00000000000011</v>
      </c>
      <c r="M702" s="73">
        <v>2128</v>
      </c>
      <c r="N702" s="35">
        <f t="shared" si="84"/>
        <v>4963</v>
      </c>
      <c r="O702" s="35"/>
      <c r="P702" s="35">
        <f t="shared" si="85"/>
        <v>4137</v>
      </c>
      <c r="Q702" s="25">
        <f t="shared" si="86"/>
        <v>9530.48</v>
      </c>
      <c r="R702" s="35">
        <f t="shared" si="87"/>
        <v>10703</v>
      </c>
      <c r="S702" s="35">
        <f t="shared" si="81"/>
        <v>60469.520000000004</v>
      </c>
      <c r="T702" s="37" t="s">
        <v>44</v>
      </c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  <c r="LD702" s="33"/>
      <c r="LE702" s="33"/>
      <c r="LF702" s="33"/>
      <c r="LG702" s="33"/>
      <c r="LH702" s="33"/>
      <c r="LI702" s="33"/>
      <c r="LJ702" s="33"/>
      <c r="LK702" s="33"/>
      <c r="LL702" s="33"/>
      <c r="LM702" s="33"/>
      <c r="LN702" s="33"/>
      <c r="LO702" s="33"/>
      <c r="LP702" s="33"/>
      <c r="LQ702" s="33"/>
      <c r="LR702" s="33"/>
      <c r="LS702" s="33"/>
      <c r="LT702" s="33"/>
      <c r="LU702" s="33"/>
      <c r="LV702" s="33"/>
      <c r="LW702" s="33"/>
      <c r="LX702" s="33"/>
      <c r="LY702" s="33"/>
      <c r="LZ702" s="33"/>
      <c r="MA702" s="33"/>
      <c r="MB702" s="33"/>
      <c r="MC702" s="33"/>
      <c r="MD702" s="33"/>
      <c r="ME702" s="33"/>
      <c r="MF702" s="33"/>
      <c r="MG702" s="33"/>
      <c r="MH702" s="33"/>
      <c r="MI702" s="33"/>
      <c r="MJ702" s="33"/>
      <c r="MK702" s="33"/>
      <c r="ML702" s="33"/>
      <c r="MM702" s="33"/>
      <c r="MN702" s="33"/>
      <c r="MO702" s="33"/>
      <c r="MP702" s="33"/>
      <c r="MQ702" s="33"/>
      <c r="MR702" s="33"/>
      <c r="MS702" s="33"/>
      <c r="MT702" s="33"/>
      <c r="MU702" s="33"/>
      <c r="MV702" s="33"/>
      <c r="MW702" s="33"/>
      <c r="MX702" s="33"/>
      <c r="MY702" s="33"/>
      <c r="MZ702" s="33"/>
      <c r="NA702" s="33"/>
      <c r="NB702" s="33"/>
      <c r="NC702" s="33"/>
      <c r="ND702" s="33"/>
      <c r="NE702" s="33"/>
      <c r="NF702" s="33"/>
      <c r="NG702" s="33"/>
      <c r="NH702" s="33"/>
      <c r="NI702" s="33"/>
      <c r="NJ702" s="33"/>
      <c r="NK702" s="33"/>
      <c r="NL702" s="33"/>
      <c r="NM702" s="33"/>
      <c r="NN702" s="33"/>
      <c r="NO702" s="33"/>
      <c r="NP702" s="33"/>
      <c r="NQ702" s="33"/>
      <c r="NR702" s="33"/>
      <c r="NS702" s="33"/>
      <c r="NT702" s="33"/>
      <c r="NU702" s="33"/>
      <c r="NV702" s="33"/>
      <c r="NW702" s="33"/>
      <c r="NX702" s="33"/>
      <c r="NY702" s="33"/>
      <c r="NZ702" s="33"/>
      <c r="OA702" s="33"/>
      <c r="OB702" s="33"/>
      <c r="OC702" s="33"/>
      <c r="OD702" s="33"/>
      <c r="OE702" s="33"/>
      <c r="OF702" s="33"/>
      <c r="OG702" s="33"/>
      <c r="OH702" s="33"/>
      <c r="OI702" s="33"/>
      <c r="OJ702" s="33"/>
      <c r="OK702" s="33"/>
      <c r="OL702" s="33"/>
      <c r="OM702" s="33"/>
      <c r="ON702" s="33"/>
      <c r="OO702" s="33"/>
      <c r="OP702" s="33"/>
      <c r="OQ702" s="33"/>
      <c r="OR702" s="33"/>
      <c r="OS702" s="33"/>
      <c r="OT702" s="33"/>
      <c r="OU702" s="33"/>
      <c r="OV702" s="33"/>
      <c r="OW702" s="33"/>
      <c r="OX702" s="33"/>
      <c r="OY702" s="33"/>
      <c r="OZ702" s="33"/>
      <c r="PA702" s="33"/>
      <c r="PB702" s="33"/>
      <c r="PC702" s="33"/>
      <c r="PD702" s="33"/>
      <c r="PE702" s="33"/>
      <c r="PF702" s="33"/>
      <c r="PG702" s="33"/>
      <c r="PH702" s="33"/>
      <c r="PI702" s="33"/>
      <c r="PJ702" s="33"/>
      <c r="PK702" s="33"/>
      <c r="PL702" s="33"/>
      <c r="PM702" s="33"/>
      <c r="PN702" s="33"/>
      <c r="PO702" s="33"/>
      <c r="PP702" s="33"/>
      <c r="PQ702" s="33"/>
      <c r="PR702" s="33"/>
      <c r="PS702" s="33"/>
      <c r="PT702" s="33"/>
      <c r="PU702" s="33"/>
      <c r="PV702" s="33"/>
      <c r="PW702" s="33"/>
      <c r="PX702" s="33"/>
      <c r="PY702" s="33"/>
      <c r="PZ702" s="33"/>
      <c r="QA702" s="33"/>
      <c r="QB702" s="33"/>
      <c r="QC702" s="33"/>
      <c r="QD702" s="33"/>
      <c r="QE702" s="33"/>
      <c r="QF702" s="33"/>
      <c r="QG702" s="33"/>
      <c r="QH702" s="33"/>
      <c r="QI702" s="33"/>
      <c r="QJ702" s="33"/>
      <c r="QK702" s="33"/>
      <c r="QL702" s="33"/>
      <c r="QM702" s="33"/>
      <c r="QN702" s="33"/>
      <c r="QO702" s="33"/>
      <c r="QP702" s="33"/>
      <c r="QQ702" s="33"/>
      <c r="QR702" s="33"/>
      <c r="QS702" s="33"/>
      <c r="QT702" s="33"/>
      <c r="QU702" s="33"/>
      <c r="QV702" s="33"/>
      <c r="QW702" s="33"/>
      <c r="QX702" s="33"/>
      <c r="QY702" s="33"/>
      <c r="QZ702" s="33"/>
      <c r="RA702" s="33"/>
      <c r="RB702" s="33"/>
      <c r="RC702" s="33"/>
      <c r="RD702" s="33"/>
      <c r="RE702" s="33"/>
      <c r="RF702" s="33"/>
      <c r="RG702" s="33"/>
      <c r="RH702" s="33"/>
      <c r="RI702" s="33"/>
      <c r="RJ702" s="33"/>
      <c r="RK702" s="33"/>
      <c r="RL702" s="33"/>
      <c r="RM702" s="33"/>
      <c r="RN702" s="33"/>
      <c r="RO702" s="33"/>
      <c r="RP702" s="33"/>
      <c r="RQ702" s="33"/>
      <c r="RR702" s="33"/>
      <c r="RS702" s="33"/>
      <c r="RT702" s="33"/>
      <c r="RU702" s="33"/>
      <c r="RV702" s="33"/>
      <c r="RW702" s="33"/>
      <c r="RX702" s="33"/>
      <c r="RY702" s="33"/>
      <c r="RZ702" s="33"/>
      <c r="SA702" s="33"/>
      <c r="SB702" s="33"/>
      <c r="SC702" s="33"/>
      <c r="SD702" s="33"/>
      <c r="SE702" s="33"/>
      <c r="SF702" s="33"/>
      <c r="SG702" s="33"/>
      <c r="SH702" s="33"/>
      <c r="SI702" s="33"/>
      <c r="SJ702" s="33"/>
      <c r="SK702" s="33"/>
      <c r="SL702" s="33"/>
      <c r="SM702" s="33"/>
      <c r="SN702" s="33"/>
      <c r="SO702" s="33"/>
      <c r="SP702" s="33"/>
      <c r="SQ702" s="33"/>
      <c r="SR702" s="33"/>
      <c r="SS702" s="33"/>
      <c r="ST702" s="33"/>
      <c r="SU702" s="33"/>
      <c r="SV702" s="33"/>
      <c r="SW702" s="33"/>
      <c r="SX702" s="33"/>
      <c r="SY702" s="33"/>
      <c r="SZ702" s="33"/>
      <c r="TA702" s="33"/>
      <c r="TB702" s="33"/>
      <c r="TC702" s="33"/>
      <c r="TD702" s="33"/>
      <c r="TE702" s="33"/>
      <c r="TF702" s="33"/>
      <c r="TG702" s="33"/>
      <c r="TH702" s="33"/>
      <c r="TI702" s="33"/>
      <c r="TJ702" s="33"/>
      <c r="TK702" s="33"/>
      <c r="TL702" s="33"/>
      <c r="TM702" s="33"/>
      <c r="TN702" s="33"/>
      <c r="TO702" s="33"/>
      <c r="TP702" s="33"/>
      <c r="TQ702" s="33"/>
      <c r="TR702" s="33"/>
      <c r="TS702" s="33"/>
      <c r="TT702" s="33"/>
      <c r="TU702" s="33"/>
      <c r="TV702" s="33"/>
      <c r="TW702" s="33"/>
      <c r="TX702" s="33"/>
      <c r="TY702" s="33"/>
      <c r="TZ702" s="33"/>
      <c r="UA702" s="33"/>
      <c r="UB702" s="33"/>
      <c r="UC702" s="33"/>
      <c r="UD702" s="33"/>
      <c r="UE702" s="33"/>
      <c r="UF702" s="33"/>
      <c r="UG702" s="33"/>
      <c r="UH702" s="33"/>
      <c r="UI702" s="33"/>
      <c r="UJ702" s="33"/>
      <c r="UK702" s="33"/>
      <c r="UL702" s="33"/>
    </row>
    <row r="703" spans="1:558" s="13" customFormat="1" x14ac:dyDescent="0.25">
      <c r="A703" s="54">
        <v>697</v>
      </c>
      <c r="B703" s="24" t="s">
        <v>573</v>
      </c>
      <c r="C703" s="54" t="s">
        <v>913</v>
      </c>
      <c r="D703" s="80" t="s">
        <v>570</v>
      </c>
      <c r="E703" s="80" t="s">
        <v>150</v>
      </c>
      <c r="F703" s="86" t="s">
        <v>921</v>
      </c>
      <c r="G703" s="35">
        <v>70000</v>
      </c>
      <c r="H703" s="102">
        <v>4682.29</v>
      </c>
      <c r="I703" s="25">
        <v>25</v>
      </c>
      <c r="J703" s="97">
        <v>2009</v>
      </c>
      <c r="K703" s="63">
        <f t="shared" si="82"/>
        <v>4970</v>
      </c>
      <c r="L703" s="36">
        <f t="shared" si="83"/>
        <v>770.00000000000011</v>
      </c>
      <c r="M703" s="73">
        <v>2128</v>
      </c>
      <c r="N703" s="35">
        <f t="shared" si="84"/>
        <v>4963</v>
      </c>
      <c r="O703" s="35"/>
      <c r="P703" s="35">
        <f t="shared" si="85"/>
        <v>4137</v>
      </c>
      <c r="Q703" s="25">
        <f t="shared" si="86"/>
        <v>8844.2900000000009</v>
      </c>
      <c r="R703" s="35">
        <f t="shared" si="87"/>
        <v>10703</v>
      </c>
      <c r="S703" s="35">
        <f t="shared" si="81"/>
        <v>61155.71</v>
      </c>
      <c r="T703" s="37" t="s">
        <v>44</v>
      </c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  <c r="LD703" s="33"/>
      <c r="LE703" s="33"/>
      <c r="LF703" s="33"/>
      <c r="LG703" s="33"/>
      <c r="LH703" s="33"/>
      <c r="LI703" s="33"/>
      <c r="LJ703" s="33"/>
      <c r="LK703" s="33"/>
      <c r="LL703" s="33"/>
      <c r="LM703" s="33"/>
      <c r="LN703" s="33"/>
      <c r="LO703" s="33"/>
      <c r="LP703" s="33"/>
      <c r="LQ703" s="33"/>
      <c r="LR703" s="33"/>
      <c r="LS703" s="33"/>
      <c r="LT703" s="33"/>
      <c r="LU703" s="33"/>
      <c r="LV703" s="33"/>
      <c r="LW703" s="33"/>
      <c r="LX703" s="33"/>
      <c r="LY703" s="33"/>
      <c r="LZ703" s="33"/>
      <c r="MA703" s="33"/>
      <c r="MB703" s="33"/>
      <c r="MC703" s="33"/>
      <c r="MD703" s="33"/>
      <c r="ME703" s="33"/>
      <c r="MF703" s="33"/>
      <c r="MG703" s="33"/>
      <c r="MH703" s="33"/>
      <c r="MI703" s="33"/>
      <c r="MJ703" s="33"/>
      <c r="MK703" s="33"/>
      <c r="ML703" s="33"/>
      <c r="MM703" s="33"/>
      <c r="MN703" s="33"/>
      <c r="MO703" s="33"/>
      <c r="MP703" s="33"/>
      <c r="MQ703" s="33"/>
      <c r="MR703" s="33"/>
      <c r="MS703" s="33"/>
      <c r="MT703" s="33"/>
      <c r="MU703" s="33"/>
      <c r="MV703" s="33"/>
      <c r="MW703" s="33"/>
      <c r="MX703" s="33"/>
      <c r="MY703" s="33"/>
      <c r="MZ703" s="33"/>
      <c r="NA703" s="33"/>
      <c r="NB703" s="33"/>
      <c r="NC703" s="33"/>
      <c r="ND703" s="33"/>
      <c r="NE703" s="33"/>
      <c r="NF703" s="33"/>
      <c r="NG703" s="33"/>
      <c r="NH703" s="33"/>
      <c r="NI703" s="33"/>
      <c r="NJ703" s="33"/>
      <c r="NK703" s="33"/>
      <c r="NL703" s="33"/>
      <c r="NM703" s="33"/>
      <c r="NN703" s="33"/>
      <c r="NO703" s="33"/>
      <c r="NP703" s="33"/>
      <c r="NQ703" s="33"/>
      <c r="NR703" s="33"/>
      <c r="NS703" s="33"/>
      <c r="NT703" s="33"/>
      <c r="NU703" s="33"/>
      <c r="NV703" s="33"/>
      <c r="NW703" s="33"/>
      <c r="NX703" s="33"/>
      <c r="NY703" s="33"/>
      <c r="NZ703" s="33"/>
      <c r="OA703" s="33"/>
      <c r="OB703" s="33"/>
      <c r="OC703" s="33"/>
      <c r="OD703" s="33"/>
      <c r="OE703" s="33"/>
      <c r="OF703" s="33"/>
      <c r="OG703" s="33"/>
      <c r="OH703" s="33"/>
      <c r="OI703" s="33"/>
      <c r="OJ703" s="33"/>
      <c r="OK703" s="33"/>
      <c r="OL703" s="33"/>
      <c r="OM703" s="33"/>
      <c r="ON703" s="33"/>
      <c r="OO703" s="33"/>
      <c r="OP703" s="33"/>
      <c r="OQ703" s="33"/>
      <c r="OR703" s="33"/>
      <c r="OS703" s="33"/>
      <c r="OT703" s="33"/>
      <c r="OU703" s="33"/>
      <c r="OV703" s="33"/>
      <c r="OW703" s="33"/>
      <c r="OX703" s="33"/>
      <c r="OY703" s="33"/>
      <c r="OZ703" s="33"/>
      <c r="PA703" s="33"/>
      <c r="PB703" s="33"/>
      <c r="PC703" s="33"/>
      <c r="PD703" s="33"/>
      <c r="PE703" s="33"/>
      <c r="PF703" s="33"/>
      <c r="PG703" s="33"/>
      <c r="PH703" s="33"/>
      <c r="PI703" s="33"/>
      <c r="PJ703" s="33"/>
      <c r="PK703" s="33"/>
      <c r="PL703" s="33"/>
      <c r="PM703" s="33"/>
      <c r="PN703" s="33"/>
      <c r="PO703" s="33"/>
      <c r="PP703" s="33"/>
      <c r="PQ703" s="33"/>
      <c r="PR703" s="33"/>
      <c r="PS703" s="33"/>
      <c r="PT703" s="33"/>
      <c r="PU703" s="33"/>
      <c r="PV703" s="33"/>
      <c r="PW703" s="33"/>
      <c r="PX703" s="33"/>
      <c r="PY703" s="33"/>
      <c r="PZ703" s="33"/>
      <c r="QA703" s="33"/>
      <c r="QB703" s="33"/>
      <c r="QC703" s="33"/>
      <c r="QD703" s="33"/>
      <c r="QE703" s="33"/>
      <c r="QF703" s="33"/>
      <c r="QG703" s="33"/>
      <c r="QH703" s="33"/>
      <c r="QI703" s="33"/>
      <c r="QJ703" s="33"/>
      <c r="QK703" s="33"/>
      <c r="QL703" s="33"/>
      <c r="QM703" s="33"/>
      <c r="QN703" s="33"/>
      <c r="QO703" s="33"/>
      <c r="QP703" s="33"/>
      <c r="QQ703" s="33"/>
      <c r="QR703" s="33"/>
      <c r="QS703" s="33"/>
      <c r="QT703" s="33"/>
      <c r="QU703" s="33"/>
      <c r="QV703" s="33"/>
      <c r="QW703" s="33"/>
      <c r="QX703" s="33"/>
      <c r="QY703" s="33"/>
      <c r="QZ703" s="33"/>
      <c r="RA703" s="33"/>
      <c r="RB703" s="33"/>
      <c r="RC703" s="33"/>
      <c r="RD703" s="33"/>
      <c r="RE703" s="33"/>
      <c r="RF703" s="33"/>
      <c r="RG703" s="33"/>
      <c r="RH703" s="33"/>
      <c r="RI703" s="33"/>
      <c r="RJ703" s="33"/>
      <c r="RK703" s="33"/>
      <c r="RL703" s="33"/>
      <c r="RM703" s="33"/>
      <c r="RN703" s="33"/>
      <c r="RO703" s="33"/>
      <c r="RP703" s="33"/>
      <c r="RQ703" s="33"/>
      <c r="RR703" s="33"/>
      <c r="RS703" s="33"/>
      <c r="RT703" s="33"/>
      <c r="RU703" s="33"/>
      <c r="RV703" s="33"/>
      <c r="RW703" s="33"/>
      <c r="RX703" s="33"/>
      <c r="RY703" s="33"/>
      <c r="RZ703" s="33"/>
      <c r="SA703" s="33"/>
      <c r="SB703" s="33"/>
      <c r="SC703" s="33"/>
      <c r="SD703" s="33"/>
      <c r="SE703" s="33"/>
      <c r="SF703" s="33"/>
      <c r="SG703" s="33"/>
      <c r="SH703" s="33"/>
      <c r="SI703" s="33"/>
      <c r="SJ703" s="33"/>
      <c r="SK703" s="33"/>
      <c r="SL703" s="33"/>
      <c r="SM703" s="33"/>
      <c r="SN703" s="33"/>
      <c r="SO703" s="33"/>
      <c r="SP703" s="33"/>
      <c r="SQ703" s="33"/>
      <c r="SR703" s="33"/>
      <c r="SS703" s="33"/>
      <c r="ST703" s="33"/>
      <c r="SU703" s="33"/>
      <c r="SV703" s="33"/>
      <c r="SW703" s="33"/>
      <c r="SX703" s="33"/>
      <c r="SY703" s="33"/>
      <c r="SZ703" s="33"/>
      <c r="TA703" s="33"/>
      <c r="TB703" s="33"/>
      <c r="TC703" s="33"/>
      <c r="TD703" s="33"/>
      <c r="TE703" s="33"/>
      <c r="TF703" s="33"/>
      <c r="TG703" s="33"/>
      <c r="TH703" s="33"/>
      <c r="TI703" s="33"/>
      <c r="TJ703" s="33"/>
      <c r="TK703" s="33"/>
      <c r="TL703" s="33"/>
      <c r="TM703" s="33"/>
      <c r="TN703" s="33"/>
      <c r="TO703" s="33"/>
      <c r="TP703" s="33"/>
      <c r="TQ703" s="33"/>
      <c r="TR703" s="33"/>
      <c r="TS703" s="33"/>
      <c r="TT703" s="33"/>
      <c r="TU703" s="33"/>
      <c r="TV703" s="33"/>
      <c r="TW703" s="33"/>
      <c r="TX703" s="33"/>
      <c r="TY703" s="33"/>
      <c r="TZ703" s="33"/>
      <c r="UA703" s="33"/>
      <c r="UB703" s="33"/>
      <c r="UC703" s="33"/>
      <c r="UD703" s="33"/>
      <c r="UE703" s="33"/>
      <c r="UF703" s="33"/>
      <c r="UG703" s="33"/>
      <c r="UH703" s="33"/>
      <c r="UI703" s="33"/>
      <c r="UJ703" s="33"/>
      <c r="UK703" s="33"/>
      <c r="UL703" s="33"/>
    </row>
    <row r="704" spans="1:558" s="13" customFormat="1" x14ac:dyDescent="0.25">
      <c r="A704" s="54">
        <v>698</v>
      </c>
      <c r="B704" s="24" t="s">
        <v>575</v>
      </c>
      <c r="C704" s="54" t="s">
        <v>912</v>
      </c>
      <c r="D704" s="80" t="s">
        <v>570</v>
      </c>
      <c r="E704" s="80" t="s">
        <v>150</v>
      </c>
      <c r="F704" s="86" t="s">
        <v>921</v>
      </c>
      <c r="G704" s="35">
        <v>70000</v>
      </c>
      <c r="H704" s="102">
        <v>5368.48</v>
      </c>
      <c r="I704" s="25">
        <v>25</v>
      </c>
      <c r="J704" s="97">
        <v>2009</v>
      </c>
      <c r="K704" s="63">
        <f t="shared" si="82"/>
        <v>4970</v>
      </c>
      <c r="L704" s="36">
        <f t="shared" si="83"/>
        <v>770.00000000000011</v>
      </c>
      <c r="M704" s="73">
        <v>2128</v>
      </c>
      <c r="N704" s="35">
        <f t="shared" si="84"/>
        <v>4963</v>
      </c>
      <c r="O704" s="35"/>
      <c r="P704" s="35">
        <f t="shared" si="85"/>
        <v>4137</v>
      </c>
      <c r="Q704" s="25">
        <f t="shared" si="86"/>
        <v>9530.48</v>
      </c>
      <c r="R704" s="35">
        <f t="shared" si="87"/>
        <v>10703</v>
      </c>
      <c r="S704" s="35">
        <f t="shared" ref="S704:S770" si="88">+G704-Q704</f>
        <v>60469.520000000004</v>
      </c>
      <c r="T704" s="37" t="s">
        <v>44</v>
      </c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  <c r="LD704" s="33"/>
      <c r="LE704" s="33"/>
      <c r="LF704" s="33"/>
      <c r="LG704" s="33"/>
      <c r="LH704" s="33"/>
      <c r="LI704" s="33"/>
      <c r="LJ704" s="33"/>
      <c r="LK704" s="33"/>
      <c r="LL704" s="33"/>
      <c r="LM704" s="33"/>
      <c r="LN704" s="33"/>
      <c r="LO704" s="33"/>
      <c r="LP704" s="33"/>
      <c r="LQ704" s="33"/>
      <c r="LR704" s="33"/>
      <c r="LS704" s="33"/>
      <c r="LT704" s="33"/>
      <c r="LU704" s="33"/>
      <c r="LV704" s="33"/>
      <c r="LW704" s="33"/>
      <c r="LX704" s="33"/>
      <c r="LY704" s="33"/>
      <c r="LZ704" s="33"/>
      <c r="MA704" s="33"/>
      <c r="MB704" s="33"/>
      <c r="MC704" s="33"/>
      <c r="MD704" s="33"/>
      <c r="ME704" s="33"/>
      <c r="MF704" s="33"/>
      <c r="MG704" s="33"/>
      <c r="MH704" s="33"/>
      <c r="MI704" s="33"/>
      <c r="MJ704" s="33"/>
      <c r="MK704" s="33"/>
      <c r="ML704" s="33"/>
      <c r="MM704" s="33"/>
      <c r="MN704" s="33"/>
      <c r="MO704" s="33"/>
      <c r="MP704" s="33"/>
      <c r="MQ704" s="33"/>
      <c r="MR704" s="33"/>
      <c r="MS704" s="33"/>
      <c r="MT704" s="33"/>
      <c r="MU704" s="33"/>
      <c r="MV704" s="33"/>
      <c r="MW704" s="33"/>
      <c r="MX704" s="33"/>
      <c r="MY704" s="33"/>
      <c r="MZ704" s="33"/>
      <c r="NA704" s="33"/>
      <c r="NB704" s="33"/>
      <c r="NC704" s="33"/>
      <c r="ND704" s="33"/>
      <c r="NE704" s="33"/>
      <c r="NF704" s="33"/>
      <c r="NG704" s="33"/>
      <c r="NH704" s="33"/>
      <c r="NI704" s="33"/>
      <c r="NJ704" s="33"/>
      <c r="NK704" s="33"/>
      <c r="NL704" s="33"/>
      <c r="NM704" s="33"/>
      <c r="NN704" s="33"/>
      <c r="NO704" s="33"/>
      <c r="NP704" s="33"/>
      <c r="NQ704" s="33"/>
      <c r="NR704" s="33"/>
      <c r="NS704" s="33"/>
      <c r="NT704" s="33"/>
      <c r="NU704" s="33"/>
      <c r="NV704" s="33"/>
      <c r="NW704" s="33"/>
      <c r="NX704" s="33"/>
      <c r="NY704" s="33"/>
      <c r="NZ704" s="33"/>
      <c r="OA704" s="33"/>
      <c r="OB704" s="33"/>
      <c r="OC704" s="33"/>
      <c r="OD704" s="33"/>
      <c r="OE704" s="33"/>
      <c r="OF704" s="33"/>
      <c r="OG704" s="33"/>
      <c r="OH704" s="33"/>
      <c r="OI704" s="33"/>
      <c r="OJ704" s="33"/>
      <c r="OK704" s="33"/>
      <c r="OL704" s="33"/>
      <c r="OM704" s="33"/>
      <c r="ON704" s="33"/>
      <c r="OO704" s="33"/>
      <c r="OP704" s="33"/>
      <c r="OQ704" s="33"/>
      <c r="OR704" s="33"/>
      <c r="OS704" s="33"/>
      <c r="OT704" s="33"/>
      <c r="OU704" s="33"/>
      <c r="OV704" s="33"/>
      <c r="OW704" s="33"/>
      <c r="OX704" s="33"/>
      <c r="OY704" s="33"/>
      <c r="OZ704" s="33"/>
      <c r="PA704" s="33"/>
      <c r="PB704" s="33"/>
      <c r="PC704" s="33"/>
      <c r="PD704" s="33"/>
      <c r="PE704" s="33"/>
      <c r="PF704" s="33"/>
      <c r="PG704" s="33"/>
      <c r="PH704" s="33"/>
      <c r="PI704" s="33"/>
      <c r="PJ704" s="33"/>
      <c r="PK704" s="33"/>
      <c r="PL704" s="33"/>
      <c r="PM704" s="33"/>
      <c r="PN704" s="33"/>
      <c r="PO704" s="33"/>
      <c r="PP704" s="33"/>
      <c r="PQ704" s="33"/>
      <c r="PR704" s="33"/>
      <c r="PS704" s="33"/>
      <c r="PT704" s="33"/>
      <c r="PU704" s="33"/>
      <c r="PV704" s="33"/>
      <c r="PW704" s="33"/>
      <c r="PX704" s="33"/>
      <c r="PY704" s="33"/>
      <c r="PZ704" s="33"/>
      <c r="QA704" s="33"/>
      <c r="QB704" s="33"/>
      <c r="QC704" s="33"/>
      <c r="QD704" s="33"/>
      <c r="QE704" s="33"/>
      <c r="QF704" s="33"/>
      <c r="QG704" s="33"/>
      <c r="QH704" s="33"/>
      <c r="QI704" s="33"/>
      <c r="QJ704" s="33"/>
      <c r="QK704" s="33"/>
      <c r="QL704" s="33"/>
      <c r="QM704" s="33"/>
      <c r="QN704" s="33"/>
      <c r="QO704" s="33"/>
      <c r="QP704" s="33"/>
      <c r="QQ704" s="33"/>
      <c r="QR704" s="33"/>
      <c r="QS704" s="33"/>
      <c r="QT704" s="33"/>
      <c r="QU704" s="33"/>
      <c r="QV704" s="33"/>
      <c r="QW704" s="33"/>
      <c r="QX704" s="33"/>
      <c r="QY704" s="33"/>
      <c r="QZ704" s="33"/>
      <c r="RA704" s="33"/>
      <c r="RB704" s="33"/>
      <c r="RC704" s="33"/>
      <c r="RD704" s="33"/>
      <c r="RE704" s="33"/>
      <c r="RF704" s="33"/>
      <c r="RG704" s="33"/>
      <c r="RH704" s="33"/>
      <c r="RI704" s="33"/>
      <c r="RJ704" s="33"/>
      <c r="RK704" s="33"/>
      <c r="RL704" s="33"/>
      <c r="RM704" s="33"/>
      <c r="RN704" s="33"/>
      <c r="RO704" s="33"/>
      <c r="RP704" s="33"/>
      <c r="RQ704" s="33"/>
      <c r="RR704" s="33"/>
      <c r="RS704" s="33"/>
      <c r="RT704" s="33"/>
      <c r="RU704" s="33"/>
      <c r="RV704" s="33"/>
      <c r="RW704" s="33"/>
      <c r="RX704" s="33"/>
      <c r="RY704" s="33"/>
      <c r="RZ704" s="33"/>
      <c r="SA704" s="33"/>
      <c r="SB704" s="33"/>
      <c r="SC704" s="33"/>
      <c r="SD704" s="33"/>
      <c r="SE704" s="33"/>
      <c r="SF704" s="33"/>
      <c r="SG704" s="33"/>
      <c r="SH704" s="33"/>
      <c r="SI704" s="33"/>
      <c r="SJ704" s="33"/>
      <c r="SK704" s="33"/>
      <c r="SL704" s="33"/>
      <c r="SM704" s="33"/>
      <c r="SN704" s="33"/>
      <c r="SO704" s="33"/>
      <c r="SP704" s="33"/>
      <c r="SQ704" s="33"/>
      <c r="SR704" s="33"/>
      <c r="SS704" s="33"/>
      <c r="ST704" s="33"/>
      <c r="SU704" s="33"/>
      <c r="SV704" s="33"/>
      <c r="SW704" s="33"/>
      <c r="SX704" s="33"/>
      <c r="SY704" s="33"/>
      <c r="SZ704" s="33"/>
      <c r="TA704" s="33"/>
      <c r="TB704" s="33"/>
      <c r="TC704" s="33"/>
      <c r="TD704" s="33"/>
      <c r="TE704" s="33"/>
      <c r="TF704" s="33"/>
      <c r="TG704" s="33"/>
      <c r="TH704" s="33"/>
      <c r="TI704" s="33"/>
      <c r="TJ704" s="33"/>
      <c r="TK704" s="33"/>
      <c r="TL704" s="33"/>
      <c r="TM704" s="33"/>
      <c r="TN704" s="33"/>
      <c r="TO704" s="33"/>
      <c r="TP704" s="33"/>
      <c r="TQ704" s="33"/>
      <c r="TR704" s="33"/>
      <c r="TS704" s="33"/>
      <c r="TT704" s="33"/>
      <c r="TU704" s="33"/>
      <c r="TV704" s="33"/>
      <c r="TW704" s="33"/>
      <c r="TX704" s="33"/>
      <c r="TY704" s="33"/>
      <c r="TZ704" s="33"/>
      <c r="UA704" s="33"/>
      <c r="UB704" s="33"/>
      <c r="UC704" s="33"/>
      <c r="UD704" s="33"/>
      <c r="UE704" s="33"/>
      <c r="UF704" s="33"/>
      <c r="UG704" s="33"/>
      <c r="UH704" s="33"/>
      <c r="UI704" s="33"/>
      <c r="UJ704" s="33"/>
      <c r="UK704" s="33"/>
      <c r="UL704" s="33"/>
    </row>
    <row r="705" spans="1:558" s="13" customFormat="1" x14ac:dyDescent="0.25">
      <c r="A705" s="54">
        <v>699</v>
      </c>
      <c r="B705" s="24" t="s">
        <v>580</v>
      </c>
      <c r="C705" s="54" t="s">
        <v>913</v>
      </c>
      <c r="D705" s="80" t="s">
        <v>570</v>
      </c>
      <c r="E705" s="80" t="s">
        <v>150</v>
      </c>
      <c r="F705" s="86" t="s">
        <v>921</v>
      </c>
      <c r="G705" s="35">
        <v>70000</v>
      </c>
      <c r="H705" s="102">
        <v>5368.48</v>
      </c>
      <c r="I705" s="25">
        <v>25</v>
      </c>
      <c r="J705" s="97">
        <v>2009</v>
      </c>
      <c r="K705" s="63">
        <f t="shared" si="82"/>
        <v>4970</v>
      </c>
      <c r="L705" s="36">
        <f t="shared" si="83"/>
        <v>770.00000000000011</v>
      </c>
      <c r="M705" s="73">
        <v>2128</v>
      </c>
      <c r="N705" s="35">
        <f t="shared" si="84"/>
        <v>4963</v>
      </c>
      <c r="O705" s="35"/>
      <c r="P705" s="35">
        <f t="shared" si="85"/>
        <v>4137</v>
      </c>
      <c r="Q705" s="25">
        <f t="shared" si="86"/>
        <v>9530.48</v>
      </c>
      <c r="R705" s="35">
        <f t="shared" si="87"/>
        <v>10703</v>
      </c>
      <c r="S705" s="35">
        <f t="shared" si="88"/>
        <v>60469.520000000004</v>
      </c>
      <c r="T705" s="37" t="s">
        <v>44</v>
      </c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  <c r="QN705" s="33"/>
      <c r="QO705" s="33"/>
      <c r="QP705" s="33"/>
      <c r="QQ705" s="33"/>
      <c r="QR705" s="33"/>
      <c r="QS705" s="33"/>
      <c r="QT705" s="33"/>
      <c r="QU705" s="33"/>
      <c r="QV705" s="33"/>
      <c r="QW705" s="33"/>
      <c r="QX705" s="33"/>
      <c r="QY705" s="33"/>
      <c r="QZ705" s="33"/>
      <c r="RA705" s="33"/>
      <c r="RB705" s="33"/>
      <c r="RC705" s="33"/>
      <c r="RD705" s="33"/>
      <c r="RE705" s="33"/>
      <c r="RF705" s="33"/>
      <c r="RG705" s="33"/>
      <c r="RH705" s="33"/>
      <c r="RI705" s="33"/>
      <c r="RJ705" s="33"/>
      <c r="RK705" s="33"/>
      <c r="RL705" s="33"/>
      <c r="RM705" s="33"/>
      <c r="RN705" s="33"/>
      <c r="RO705" s="33"/>
      <c r="RP705" s="33"/>
      <c r="RQ705" s="33"/>
      <c r="RR705" s="33"/>
      <c r="RS705" s="33"/>
      <c r="RT705" s="33"/>
      <c r="RU705" s="33"/>
      <c r="RV705" s="33"/>
      <c r="RW705" s="33"/>
      <c r="RX705" s="33"/>
      <c r="RY705" s="33"/>
      <c r="RZ705" s="33"/>
      <c r="SA705" s="33"/>
      <c r="SB705" s="33"/>
      <c r="SC705" s="33"/>
      <c r="SD705" s="33"/>
      <c r="SE705" s="33"/>
      <c r="SF705" s="33"/>
      <c r="SG705" s="33"/>
      <c r="SH705" s="33"/>
      <c r="SI705" s="33"/>
      <c r="SJ705" s="33"/>
      <c r="SK705" s="33"/>
      <c r="SL705" s="33"/>
      <c r="SM705" s="33"/>
      <c r="SN705" s="33"/>
      <c r="SO705" s="33"/>
      <c r="SP705" s="33"/>
      <c r="SQ705" s="33"/>
      <c r="SR705" s="33"/>
      <c r="SS705" s="33"/>
      <c r="ST705" s="33"/>
      <c r="SU705" s="33"/>
      <c r="SV705" s="33"/>
      <c r="SW705" s="33"/>
      <c r="SX705" s="33"/>
      <c r="SY705" s="33"/>
      <c r="SZ705" s="33"/>
      <c r="TA705" s="33"/>
      <c r="TB705" s="33"/>
      <c r="TC705" s="33"/>
      <c r="TD705" s="33"/>
      <c r="TE705" s="33"/>
      <c r="TF705" s="33"/>
      <c r="TG705" s="33"/>
      <c r="TH705" s="33"/>
      <c r="TI705" s="33"/>
      <c r="TJ705" s="33"/>
      <c r="TK705" s="33"/>
      <c r="TL705" s="33"/>
      <c r="TM705" s="33"/>
      <c r="TN705" s="33"/>
      <c r="TO705" s="33"/>
      <c r="TP705" s="33"/>
      <c r="TQ705" s="33"/>
      <c r="TR705" s="33"/>
      <c r="TS705" s="33"/>
      <c r="TT705" s="33"/>
      <c r="TU705" s="33"/>
      <c r="TV705" s="33"/>
      <c r="TW705" s="33"/>
      <c r="TX705" s="33"/>
      <c r="TY705" s="33"/>
      <c r="TZ705" s="33"/>
      <c r="UA705" s="33"/>
      <c r="UB705" s="33"/>
      <c r="UC705" s="33"/>
      <c r="UD705" s="33"/>
      <c r="UE705" s="33"/>
      <c r="UF705" s="33"/>
      <c r="UG705" s="33"/>
      <c r="UH705" s="33"/>
      <c r="UI705" s="33"/>
      <c r="UJ705" s="33"/>
      <c r="UK705" s="33"/>
      <c r="UL705" s="33"/>
    </row>
    <row r="706" spans="1:558" s="13" customFormat="1" x14ac:dyDescent="0.25">
      <c r="A706" s="54">
        <v>700</v>
      </c>
      <c r="B706" s="24" t="s">
        <v>811</v>
      </c>
      <c r="C706" s="54" t="s">
        <v>912</v>
      </c>
      <c r="D706" s="80" t="s">
        <v>570</v>
      </c>
      <c r="E706" s="80" t="s">
        <v>846</v>
      </c>
      <c r="F706" s="86" t="s">
        <v>921</v>
      </c>
      <c r="G706" s="35">
        <v>35000</v>
      </c>
      <c r="H706" s="100">
        <v>0</v>
      </c>
      <c r="I706" s="25">
        <v>25</v>
      </c>
      <c r="J706" s="97">
        <v>1004.5</v>
      </c>
      <c r="K706" s="63">
        <f t="shared" si="82"/>
        <v>2485</v>
      </c>
      <c r="L706" s="36">
        <f t="shared" si="83"/>
        <v>385.00000000000006</v>
      </c>
      <c r="M706" s="73">
        <v>1064</v>
      </c>
      <c r="N706" s="35">
        <f t="shared" si="84"/>
        <v>2481.5</v>
      </c>
      <c r="O706" s="35"/>
      <c r="P706" s="35">
        <f t="shared" si="85"/>
        <v>2068.5</v>
      </c>
      <c r="Q706" s="25">
        <f t="shared" si="86"/>
        <v>2093.5</v>
      </c>
      <c r="R706" s="35">
        <f t="shared" si="87"/>
        <v>5351.5</v>
      </c>
      <c r="S706" s="35">
        <f t="shared" si="88"/>
        <v>32906.5</v>
      </c>
      <c r="T706" s="37" t="s">
        <v>44</v>
      </c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  <c r="QN706" s="33"/>
      <c r="QO706" s="33"/>
      <c r="QP706" s="33"/>
      <c r="QQ706" s="33"/>
      <c r="QR706" s="33"/>
      <c r="QS706" s="33"/>
      <c r="QT706" s="33"/>
      <c r="QU706" s="33"/>
      <c r="QV706" s="33"/>
      <c r="QW706" s="33"/>
      <c r="QX706" s="33"/>
      <c r="QY706" s="33"/>
      <c r="QZ706" s="33"/>
      <c r="RA706" s="33"/>
      <c r="RB706" s="33"/>
      <c r="RC706" s="33"/>
      <c r="RD706" s="33"/>
      <c r="RE706" s="33"/>
      <c r="RF706" s="33"/>
      <c r="RG706" s="33"/>
      <c r="RH706" s="33"/>
      <c r="RI706" s="33"/>
      <c r="RJ706" s="33"/>
      <c r="RK706" s="33"/>
      <c r="RL706" s="33"/>
      <c r="RM706" s="33"/>
      <c r="RN706" s="33"/>
      <c r="RO706" s="33"/>
      <c r="RP706" s="33"/>
      <c r="RQ706" s="33"/>
      <c r="RR706" s="33"/>
      <c r="RS706" s="33"/>
      <c r="RT706" s="33"/>
      <c r="RU706" s="33"/>
      <c r="RV706" s="33"/>
      <c r="RW706" s="33"/>
      <c r="RX706" s="33"/>
      <c r="RY706" s="33"/>
      <c r="RZ706" s="33"/>
      <c r="SA706" s="33"/>
      <c r="SB706" s="33"/>
      <c r="SC706" s="33"/>
      <c r="SD706" s="33"/>
      <c r="SE706" s="33"/>
      <c r="SF706" s="33"/>
      <c r="SG706" s="33"/>
      <c r="SH706" s="33"/>
      <c r="SI706" s="33"/>
      <c r="SJ706" s="33"/>
      <c r="SK706" s="33"/>
      <c r="SL706" s="33"/>
      <c r="SM706" s="33"/>
      <c r="SN706" s="33"/>
      <c r="SO706" s="33"/>
      <c r="SP706" s="33"/>
      <c r="SQ706" s="33"/>
      <c r="SR706" s="33"/>
      <c r="SS706" s="33"/>
      <c r="ST706" s="33"/>
      <c r="SU706" s="33"/>
      <c r="SV706" s="33"/>
      <c r="SW706" s="33"/>
      <c r="SX706" s="33"/>
      <c r="SY706" s="33"/>
      <c r="SZ706" s="33"/>
      <c r="TA706" s="33"/>
      <c r="TB706" s="33"/>
      <c r="TC706" s="33"/>
      <c r="TD706" s="33"/>
      <c r="TE706" s="33"/>
      <c r="TF706" s="33"/>
      <c r="TG706" s="33"/>
      <c r="TH706" s="33"/>
      <c r="TI706" s="33"/>
      <c r="TJ706" s="33"/>
      <c r="TK706" s="33"/>
      <c r="TL706" s="33"/>
      <c r="TM706" s="33"/>
      <c r="TN706" s="33"/>
      <c r="TO706" s="33"/>
      <c r="TP706" s="33"/>
      <c r="TQ706" s="33"/>
      <c r="TR706" s="33"/>
      <c r="TS706" s="33"/>
      <c r="TT706" s="33"/>
      <c r="TU706" s="33"/>
      <c r="TV706" s="33"/>
      <c r="TW706" s="33"/>
      <c r="TX706" s="33"/>
      <c r="TY706" s="33"/>
      <c r="TZ706" s="33"/>
      <c r="UA706" s="33"/>
      <c r="UB706" s="33"/>
      <c r="UC706" s="33"/>
      <c r="UD706" s="33"/>
      <c r="UE706" s="33"/>
      <c r="UF706" s="33"/>
      <c r="UG706" s="33"/>
      <c r="UH706" s="33"/>
      <c r="UI706" s="33"/>
      <c r="UJ706" s="33"/>
      <c r="UK706" s="33"/>
      <c r="UL706" s="33"/>
    </row>
    <row r="707" spans="1:558" s="13" customFormat="1" x14ac:dyDescent="0.25">
      <c r="A707" s="54">
        <v>701</v>
      </c>
      <c r="B707" s="24" t="s">
        <v>576</v>
      </c>
      <c r="C707" s="54" t="s">
        <v>912</v>
      </c>
      <c r="D707" s="80" t="s">
        <v>570</v>
      </c>
      <c r="E707" s="80" t="s">
        <v>69</v>
      </c>
      <c r="F707" s="86" t="s">
        <v>916</v>
      </c>
      <c r="G707" s="35">
        <v>25000</v>
      </c>
      <c r="H707" s="100">
        <v>0</v>
      </c>
      <c r="I707" s="25">
        <v>25</v>
      </c>
      <c r="J707" s="97">
        <v>717.5</v>
      </c>
      <c r="K707" s="63">
        <f t="shared" ref="K707:K753" si="89">+G707*7.1%</f>
        <v>1774.9999999999998</v>
      </c>
      <c r="L707" s="36">
        <f t="shared" ref="L707:L769" si="90">+G707*1.1%</f>
        <v>275</v>
      </c>
      <c r="M707" s="73">
        <v>760</v>
      </c>
      <c r="N707" s="35">
        <f t="shared" ref="N707:N769" si="91">+G707*7.09%</f>
        <v>1772.5000000000002</v>
      </c>
      <c r="O707" s="35"/>
      <c r="P707" s="35">
        <f t="shared" si="85"/>
        <v>1477.5</v>
      </c>
      <c r="Q707" s="25">
        <f t="shared" si="86"/>
        <v>1502.5</v>
      </c>
      <c r="R707" s="35">
        <f t="shared" si="87"/>
        <v>3822.5</v>
      </c>
      <c r="S707" s="35">
        <f t="shared" si="88"/>
        <v>23497.5</v>
      </c>
      <c r="T707" s="37" t="s">
        <v>44</v>
      </c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  <c r="QN707" s="33"/>
      <c r="QO707" s="33"/>
      <c r="QP707" s="33"/>
      <c r="QQ707" s="33"/>
      <c r="QR707" s="33"/>
      <c r="QS707" s="33"/>
      <c r="QT707" s="33"/>
      <c r="QU707" s="33"/>
      <c r="QV707" s="33"/>
      <c r="QW707" s="33"/>
      <c r="QX707" s="33"/>
      <c r="QY707" s="33"/>
      <c r="QZ707" s="33"/>
      <c r="RA707" s="33"/>
      <c r="RB707" s="33"/>
      <c r="RC707" s="33"/>
      <c r="RD707" s="33"/>
      <c r="RE707" s="33"/>
      <c r="RF707" s="33"/>
      <c r="RG707" s="33"/>
      <c r="RH707" s="33"/>
      <c r="RI707" s="33"/>
      <c r="RJ707" s="33"/>
      <c r="RK707" s="33"/>
      <c r="RL707" s="33"/>
      <c r="RM707" s="33"/>
      <c r="RN707" s="33"/>
      <c r="RO707" s="33"/>
      <c r="RP707" s="33"/>
      <c r="RQ707" s="33"/>
      <c r="RR707" s="33"/>
      <c r="RS707" s="33"/>
      <c r="RT707" s="33"/>
      <c r="RU707" s="33"/>
      <c r="RV707" s="33"/>
      <c r="RW707" s="33"/>
      <c r="RX707" s="33"/>
      <c r="RY707" s="33"/>
      <c r="RZ707" s="33"/>
      <c r="SA707" s="33"/>
      <c r="SB707" s="33"/>
      <c r="SC707" s="33"/>
      <c r="SD707" s="33"/>
      <c r="SE707" s="33"/>
      <c r="SF707" s="33"/>
      <c r="SG707" s="33"/>
      <c r="SH707" s="33"/>
      <c r="SI707" s="33"/>
      <c r="SJ707" s="33"/>
      <c r="SK707" s="33"/>
      <c r="SL707" s="33"/>
      <c r="SM707" s="33"/>
      <c r="SN707" s="33"/>
      <c r="SO707" s="33"/>
      <c r="SP707" s="33"/>
      <c r="SQ707" s="33"/>
      <c r="SR707" s="33"/>
      <c r="SS707" s="33"/>
      <c r="ST707" s="33"/>
      <c r="SU707" s="33"/>
      <c r="SV707" s="33"/>
      <c r="SW707" s="33"/>
      <c r="SX707" s="33"/>
      <c r="SY707" s="33"/>
      <c r="SZ707" s="33"/>
      <c r="TA707" s="33"/>
      <c r="TB707" s="33"/>
      <c r="TC707" s="33"/>
      <c r="TD707" s="33"/>
      <c r="TE707" s="33"/>
      <c r="TF707" s="33"/>
      <c r="TG707" s="33"/>
      <c r="TH707" s="33"/>
      <c r="TI707" s="33"/>
      <c r="TJ707" s="33"/>
      <c r="TK707" s="33"/>
      <c r="TL707" s="33"/>
      <c r="TM707" s="33"/>
      <c r="TN707" s="33"/>
      <c r="TO707" s="33"/>
      <c r="TP707" s="33"/>
      <c r="TQ707" s="33"/>
      <c r="TR707" s="33"/>
      <c r="TS707" s="33"/>
      <c r="TT707" s="33"/>
      <c r="TU707" s="33"/>
      <c r="TV707" s="33"/>
      <c r="TW707" s="33"/>
      <c r="TX707" s="33"/>
      <c r="TY707" s="33"/>
      <c r="TZ707" s="33"/>
      <c r="UA707" s="33"/>
      <c r="UB707" s="33"/>
      <c r="UC707" s="33"/>
      <c r="UD707" s="33"/>
      <c r="UE707" s="33"/>
      <c r="UF707" s="33"/>
      <c r="UG707" s="33"/>
      <c r="UH707" s="33"/>
      <c r="UI707" s="33"/>
      <c r="UJ707" s="33"/>
      <c r="UK707" s="33"/>
      <c r="UL707" s="33"/>
    </row>
    <row r="708" spans="1:558" s="13" customFormat="1" x14ac:dyDescent="0.25">
      <c r="A708" s="54">
        <v>702</v>
      </c>
      <c r="B708" s="24" t="s">
        <v>953</v>
      </c>
      <c r="C708" s="54" t="s">
        <v>912</v>
      </c>
      <c r="D708" s="80" t="s">
        <v>570</v>
      </c>
      <c r="E708" s="80" t="s">
        <v>954</v>
      </c>
      <c r="F708" s="86" t="s">
        <v>916</v>
      </c>
      <c r="G708" s="35">
        <v>25000</v>
      </c>
      <c r="H708" s="100">
        <v>0</v>
      </c>
      <c r="I708" s="25">
        <v>25</v>
      </c>
      <c r="J708" s="97">
        <v>717.5</v>
      </c>
      <c r="K708" s="63">
        <f t="shared" si="89"/>
        <v>1774.9999999999998</v>
      </c>
      <c r="L708" s="36">
        <f t="shared" si="90"/>
        <v>275</v>
      </c>
      <c r="M708" s="73">
        <v>760</v>
      </c>
      <c r="N708" s="35">
        <f t="shared" si="91"/>
        <v>1772.5000000000002</v>
      </c>
      <c r="O708" s="35"/>
      <c r="P708" s="35">
        <f t="shared" si="85"/>
        <v>1477.5</v>
      </c>
      <c r="Q708" s="25">
        <f t="shared" si="86"/>
        <v>1502.5</v>
      </c>
      <c r="R708" s="35">
        <f t="shared" si="87"/>
        <v>3822.5</v>
      </c>
      <c r="S708" s="35">
        <f t="shared" si="88"/>
        <v>23497.5</v>
      </c>
      <c r="T708" s="37" t="s">
        <v>44</v>
      </c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  <c r="QN708" s="33"/>
      <c r="QO708" s="33"/>
      <c r="QP708" s="33"/>
      <c r="QQ708" s="33"/>
      <c r="QR708" s="33"/>
      <c r="QS708" s="33"/>
      <c r="QT708" s="33"/>
      <c r="QU708" s="33"/>
      <c r="QV708" s="33"/>
      <c r="QW708" s="33"/>
      <c r="QX708" s="33"/>
      <c r="QY708" s="33"/>
      <c r="QZ708" s="33"/>
      <c r="RA708" s="33"/>
      <c r="RB708" s="33"/>
      <c r="RC708" s="33"/>
      <c r="RD708" s="33"/>
      <c r="RE708" s="33"/>
      <c r="RF708" s="33"/>
      <c r="RG708" s="33"/>
      <c r="RH708" s="33"/>
      <c r="RI708" s="33"/>
      <c r="RJ708" s="33"/>
      <c r="RK708" s="33"/>
      <c r="RL708" s="33"/>
      <c r="RM708" s="33"/>
      <c r="RN708" s="33"/>
      <c r="RO708" s="33"/>
      <c r="RP708" s="33"/>
      <c r="RQ708" s="33"/>
      <c r="RR708" s="33"/>
      <c r="RS708" s="33"/>
      <c r="RT708" s="33"/>
      <c r="RU708" s="33"/>
      <c r="RV708" s="33"/>
      <c r="RW708" s="33"/>
      <c r="RX708" s="33"/>
      <c r="RY708" s="33"/>
      <c r="RZ708" s="33"/>
      <c r="SA708" s="33"/>
      <c r="SB708" s="33"/>
      <c r="SC708" s="33"/>
      <c r="SD708" s="33"/>
      <c r="SE708" s="33"/>
      <c r="SF708" s="33"/>
      <c r="SG708" s="33"/>
      <c r="SH708" s="33"/>
      <c r="SI708" s="33"/>
      <c r="SJ708" s="33"/>
      <c r="SK708" s="33"/>
      <c r="SL708" s="33"/>
      <c r="SM708" s="33"/>
      <c r="SN708" s="33"/>
      <c r="SO708" s="33"/>
      <c r="SP708" s="33"/>
      <c r="SQ708" s="33"/>
      <c r="SR708" s="33"/>
      <c r="SS708" s="33"/>
      <c r="ST708" s="33"/>
      <c r="SU708" s="33"/>
      <c r="SV708" s="33"/>
      <c r="SW708" s="33"/>
      <c r="SX708" s="33"/>
      <c r="SY708" s="33"/>
      <c r="SZ708" s="33"/>
      <c r="TA708" s="33"/>
      <c r="TB708" s="33"/>
      <c r="TC708" s="33"/>
      <c r="TD708" s="33"/>
      <c r="TE708" s="33"/>
      <c r="TF708" s="33"/>
      <c r="TG708" s="33"/>
      <c r="TH708" s="33"/>
      <c r="TI708" s="33"/>
      <c r="TJ708" s="33"/>
      <c r="TK708" s="33"/>
      <c r="TL708" s="33"/>
      <c r="TM708" s="33"/>
      <c r="TN708" s="33"/>
      <c r="TO708" s="33"/>
      <c r="TP708" s="33"/>
      <c r="TQ708" s="33"/>
      <c r="TR708" s="33"/>
      <c r="TS708" s="33"/>
      <c r="TT708" s="33"/>
      <c r="TU708" s="33"/>
      <c r="TV708" s="33"/>
      <c r="TW708" s="33"/>
      <c r="TX708" s="33"/>
      <c r="TY708" s="33"/>
      <c r="TZ708" s="33"/>
      <c r="UA708" s="33"/>
      <c r="UB708" s="33"/>
      <c r="UC708" s="33"/>
      <c r="UD708" s="33"/>
      <c r="UE708" s="33"/>
      <c r="UF708" s="33"/>
      <c r="UG708" s="33"/>
      <c r="UH708" s="33"/>
      <c r="UI708" s="33"/>
      <c r="UJ708" s="33"/>
      <c r="UK708" s="33"/>
      <c r="UL708" s="33"/>
    </row>
    <row r="709" spans="1:558" s="13" customFormat="1" x14ac:dyDescent="0.25">
      <c r="A709" s="54">
        <v>703</v>
      </c>
      <c r="B709" s="24" t="s">
        <v>578</v>
      </c>
      <c r="C709" s="54" t="s">
        <v>912</v>
      </c>
      <c r="D709" s="80" t="s">
        <v>570</v>
      </c>
      <c r="E709" s="80" t="s">
        <v>69</v>
      </c>
      <c r="F709" s="86" t="s">
        <v>916</v>
      </c>
      <c r="G709" s="35">
        <v>25000</v>
      </c>
      <c r="H709" s="100">
        <v>0</v>
      </c>
      <c r="I709" s="25">
        <v>25</v>
      </c>
      <c r="J709" s="97">
        <v>717.5</v>
      </c>
      <c r="K709" s="63">
        <f t="shared" si="89"/>
        <v>1774.9999999999998</v>
      </c>
      <c r="L709" s="36">
        <f t="shared" si="90"/>
        <v>275</v>
      </c>
      <c r="M709" s="73">
        <v>760</v>
      </c>
      <c r="N709" s="35">
        <f t="shared" si="91"/>
        <v>1772.5000000000002</v>
      </c>
      <c r="O709" s="35"/>
      <c r="P709" s="35">
        <f t="shared" si="85"/>
        <v>1477.5</v>
      </c>
      <c r="Q709" s="25">
        <f t="shared" si="86"/>
        <v>1502.5</v>
      </c>
      <c r="R709" s="35">
        <f t="shared" si="87"/>
        <v>3822.5</v>
      </c>
      <c r="S709" s="35">
        <f t="shared" si="88"/>
        <v>23497.5</v>
      </c>
      <c r="T709" s="37" t="s">
        <v>44</v>
      </c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  <c r="LD709" s="33"/>
      <c r="LE709" s="33"/>
      <c r="LF709" s="33"/>
      <c r="LG709" s="33"/>
      <c r="LH709" s="33"/>
      <c r="LI709" s="33"/>
      <c r="LJ709" s="33"/>
      <c r="LK709" s="33"/>
      <c r="LL709" s="33"/>
      <c r="LM709" s="33"/>
      <c r="LN709" s="33"/>
      <c r="LO709" s="33"/>
      <c r="LP709" s="33"/>
      <c r="LQ709" s="33"/>
      <c r="LR709" s="33"/>
      <c r="LS709" s="33"/>
      <c r="LT709" s="33"/>
      <c r="LU709" s="33"/>
      <c r="LV709" s="33"/>
      <c r="LW709" s="33"/>
      <c r="LX709" s="33"/>
      <c r="LY709" s="33"/>
      <c r="LZ709" s="33"/>
      <c r="MA709" s="33"/>
      <c r="MB709" s="33"/>
      <c r="MC709" s="33"/>
      <c r="MD709" s="33"/>
      <c r="ME709" s="33"/>
      <c r="MF709" s="33"/>
      <c r="MG709" s="33"/>
      <c r="MH709" s="33"/>
      <c r="MI709" s="33"/>
      <c r="MJ709" s="33"/>
      <c r="MK709" s="33"/>
      <c r="ML709" s="33"/>
      <c r="MM709" s="33"/>
      <c r="MN709" s="33"/>
      <c r="MO709" s="33"/>
      <c r="MP709" s="33"/>
      <c r="MQ709" s="33"/>
      <c r="MR709" s="33"/>
      <c r="MS709" s="33"/>
      <c r="MT709" s="33"/>
      <c r="MU709" s="33"/>
      <c r="MV709" s="33"/>
      <c r="MW709" s="33"/>
      <c r="MX709" s="33"/>
      <c r="MY709" s="33"/>
      <c r="MZ709" s="33"/>
      <c r="NA709" s="33"/>
      <c r="NB709" s="33"/>
      <c r="NC709" s="33"/>
      <c r="ND709" s="33"/>
      <c r="NE709" s="33"/>
      <c r="NF709" s="33"/>
      <c r="NG709" s="33"/>
      <c r="NH709" s="33"/>
      <c r="NI709" s="33"/>
      <c r="NJ709" s="33"/>
      <c r="NK709" s="33"/>
      <c r="NL709" s="33"/>
      <c r="NM709" s="33"/>
      <c r="NN709" s="33"/>
      <c r="NO709" s="33"/>
      <c r="NP709" s="33"/>
      <c r="NQ709" s="33"/>
      <c r="NR709" s="33"/>
      <c r="NS709" s="33"/>
      <c r="NT709" s="33"/>
      <c r="NU709" s="33"/>
      <c r="NV709" s="33"/>
      <c r="NW709" s="33"/>
      <c r="NX709" s="33"/>
      <c r="NY709" s="33"/>
      <c r="NZ709" s="33"/>
      <c r="OA709" s="33"/>
      <c r="OB709" s="33"/>
      <c r="OC709" s="33"/>
      <c r="OD709" s="33"/>
      <c r="OE709" s="33"/>
      <c r="OF709" s="33"/>
      <c r="OG709" s="33"/>
      <c r="OH709" s="33"/>
      <c r="OI709" s="33"/>
      <c r="OJ709" s="33"/>
      <c r="OK709" s="33"/>
      <c r="OL709" s="33"/>
      <c r="OM709" s="33"/>
      <c r="ON709" s="33"/>
      <c r="OO709" s="33"/>
      <c r="OP709" s="33"/>
      <c r="OQ709" s="33"/>
      <c r="OR709" s="33"/>
      <c r="OS709" s="33"/>
      <c r="OT709" s="33"/>
      <c r="OU709" s="33"/>
      <c r="OV709" s="33"/>
      <c r="OW709" s="33"/>
      <c r="OX709" s="33"/>
      <c r="OY709" s="33"/>
      <c r="OZ709" s="33"/>
      <c r="PA709" s="33"/>
      <c r="PB709" s="33"/>
      <c r="PC709" s="33"/>
      <c r="PD709" s="33"/>
      <c r="PE709" s="33"/>
      <c r="PF709" s="33"/>
      <c r="PG709" s="33"/>
      <c r="PH709" s="33"/>
      <c r="PI709" s="33"/>
      <c r="PJ709" s="33"/>
      <c r="PK709" s="33"/>
      <c r="PL709" s="33"/>
      <c r="PM709" s="33"/>
      <c r="PN709" s="33"/>
      <c r="PO709" s="33"/>
      <c r="PP709" s="33"/>
      <c r="PQ709" s="33"/>
      <c r="PR709" s="33"/>
      <c r="PS709" s="33"/>
      <c r="PT709" s="33"/>
      <c r="PU709" s="33"/>
      <c r="PV709" s="33"/>
      <c r="PW709" s="33"/>
      <c r="PX709" s="33"/>
      <c r="PY709" s="33"/>
      <c r="PZ709" s="33"/>
      <c r="QA709" s="33"/>
      <c r="QB709" s="33"/>
      <c r="QC709" s="33"/>
      <c r="QD709" s="33"/>
      <c r="QE709" s="33"/>
      <c r="QF709" s="33"/>
      <c r="QG709" s="33"/>
      <c r="QH709" s="33"/>
      <c r="QI709" s="33"/>
      <c r="QJ709" s="33"/>
      <c r="QK709" s="33"/>
      <c r="QL709" s="33"/>
      <c r="QM709" s="33"/>
      <c r="QN709" s="33"/>
      <c r="QO709" s="33"/>
      <c r="QP709" s="33"/>
      <c r="QQ709" s="33"/>
      <c r="QR709" s="33"/>
      <c r="QS709" s="33"/>
      <c r="QT709" s="33"/>
      <c r="QU709" s="33"/>
      <c r="QV709" s="33"/>
      <c r="QW709" s="33"/>
      <c r="QX709" s="33"/>
      <c r="QY709" s="33"/>
      <c r="QZ709" s="33"/>
      <c r="RA709" s="33"/>
      <c r="RB709" s="33"/>
      <c r="RC709" s="33"/>
      <c r="RD709" s="33"/>
      <c r="RE709" s="33"/>
      <c r="RF709" s="33"/>
      <c r="RG709" s="33"/>
      <c r="RH709" s="33"/>
      <c r="RI709" s="33"/>
      <c r="RJ709" s="33"/>
      <c r="RK709" s="33"/>
      <c r="RL709" s="33"/>
      <c r="RM709" s="33"/>
      <c r="RN709" s="33"/>
      <c r="RO709" s="33"/>
      <c r="RP709" s="33"/>
      <c r="RQ709" s="33"/>
      <c r="RR709" s="33"/>
      <c r="RS709" s="33"/>
      <c r="RT709" s="33"/>
      <c r="RU709" s="33"/>
      <c r="RV709" s="33"/>
      <c r="RW709" s="33"/>
      <c r="RX709" s="33"/>
      <c r="RY709" s="33"/>
      <c r="RZ709" s="33"/>
      <c r="SA709" s="33"/>
      <c r="SB709" s="33"/>
      <c r="SC709" s="33"/>
      <c r="SD709" s="33"/>
      <c r="SE709" s="33"/>
      <c r="SF709" s="33"/>
      <c r="SG709" s="33"/>
      <c r="SH709" s="33"/>
      <c r="SI709" s="33"/>
      <c r="SJ709" s="33"/>
      <c r="SK709" s="33"/>
      <c r="SL709" s="33"/>
      <c r="SM709" s="33"/>
      <c r="SN709" s="33"/>
      <c r="SO709" s="33"/>
      <c r="SP709" s="33"/>
      <c r="SQ709" s="33"/>
      <c r="SR709" s="33"/>
      <c r="SS709" s="33"/>
      <c r="ST709" s="33"/>
      <c r="SU709" s="33"/>
      <c r="SV709" s="33"/>
      <c r="SW709" s="33"/>
      <c r="SX709" s="33"/>
      <c r="SY709" s="33"/>
      <c r="SZ709" s="33"/>
      <c r="TA709" s="33"/>
      <c r="TB709" s="33"/>
      <c r="TC709" s="33"/>
      <c r="TD709" s="33"/>
      <c r="TE709" s="33"/>
      <c r="TF709" s="33"/>
      <c r="TG709" s="33"/>
      <c r="TH709" s="33"/>
      <c r="TI709" s="33"/>
      <c r="TJ709" s="33"/>
      <c r="TK709" s="33"/>
      <c r="TL709" s="33"/>
      <c r="TM709" s="33"/>
      <c r="TN709" s="33"/>
      <c r="TO709" s="33"/>
      <c r="TP709" s="33"/>
      <c r="TQ709" s="33"/>
      <c r="TR709" s="33"/>
      <c r="TS709" s="33"/>
      <c r="TT709" s="33"/>
      <c r="TU709" s="33"/>
      <c r="TV709" s="33"/>
      <c r="TW709" s="33"/>
      <c r="TX709" s="33"/>
      <c r="TY709" s="33"/>
      <c r="TZ709" s="33"/>
      <c r="UA709" s="33"/>
      <c r="UB709" s="33"/>
      <c r="UC709" s="33"/>
      <c r="UD709" s="33"/>
      <c r="UE709" s="33"/>
      <c r="UF709" s="33"/>
      <c r="UG709" s="33"/>
      <c r="UH709" s="33"/>
      <c r="UI709" s="33"/>
      <c r="UJ709" s="33"/>
      <c r="UK709" s="33"/>
      <c r="UL709" s="33"/>
    </row>
    <row r="710" spans="1:558" s="13" customFormat="1" x14ac:dyDescent="0.25">
      <c r="A710" s="54">
        <v>704</v>
      </c>
      <c r="B710" s="24" t="s">
        <v>1133</v>
      </c>
      <c r="C710" s="54" t="s">
        <v>913</v>
      </c>
      <c r="D710" s="80" t="s">
        <v>570</v>
      </c>
      <c r="E710" s="80" t="s">
        <v>69</v>
      </c>
      <c r="F710" s="86" t="s">
        <v>916</v>
      </c>
      <c r="G710" s="35">
        <v>35000</v>
      </c>
      <c r="H710" s="100">
        <v>0</v>
      </c>
      <c r="I710" s="25">
        <v>25</v>
      </c>
      <c r="J710" s="97">
        <v>1004.5</v>
      </c>
      <c r="K710" s="63">
        <f t="shared" si="89"/>
        <v>2485</v>
      </c>
      <c r="L710" s="36">
        <f t="shared" si="90"/>
        <v>385.00000000000006</v>
      </c>
      <c r="M710" s="73">
        <v>1064</v>
      </c>
      <c r="N710" s="35">
        <f t="shared" si="91"/>
        <v>2481.5</v>
      </c>
      <c r="O710" s="35"/>
      <c r="P710" s="35">
        <f t="shared" ref="P710:P773" si="92">+J710+M710</f>
        <v>2068.5</v>
      </c>
      <c r="Q710" s="25">
        <f t="shared" si="86"/>
        <v>2093.5</v>
      </c>
      <c r="R710" s="35">
        <f t="shared" si="87"/>
        <v>5351.5</v>
      </c>
      <c r="S710" s="35">
        <f t="shared" si="88"/>
        <v>32906.5</v>
      </c>
      <c r="T710" s="37" t="s">
        <v>44</v>
      </c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  <c r="LD710" s="33"/>
      <c r="LE710" s="33"/>
      <c r="LF710" s="33"/>
      <c r="LG710" s="33"/>
      <c r="LH710" s="33"/>
      <c r="LI710" s="33"/>
      <c r="LJ710" s="33"/>
      <c r="LK710" s="33"/>
      <c r="LL710" s="33"/>
      <c r="LM710" s="33"/>
      <c r="LN710" s="33"/>
      <c r="LO710" s="33"/>
      <c r="LP710" s="33"/>
      <c r="LQ710" s="33"/>
      <c r="LR710" s="33"/>
      <c r="LS710" s="33"/>
      <c r="LT710" s="33"/>
      <c r="LU710" s="33"/>
      <c r="LV710" s="33"/>
      <c r="LW710" s="33"/>
      <c r="LX710" s="33"/>
      <c r="LY710" s="33"/>
      <c r="LZ710" s="33"/>
      <c r="MA710" s="33"/>
      <c r="MB710" s="33"/>
      <c r="MC710" s="33"/>
      <c r="MD710" s="33"/>
      <c r="ME710" s="33"/>
      <c r="MF710" s="33"/>
      <c r="MG710" s="33"/>
      <c r="MH710" s="33"/>
      <c r="MI710" s="33"/>
      <c r="MJ710" s="33"/>
      <c r="MK710" s="33"/>
      <c r="ML710" s="33"/>
      <c r="MM710" s="33"/>
      <c r="MN710" s="33"/>
      <c r="MO710" s="33"/>
      <c r="MP710" s="33"/>
      <c r="MQ710" s="33"/>
      <c r="MR710" s="33"/>
      <c r="MS710" s="33"/>
      <c r="MT710" s="33"/>
      <c r="MU710" s="33"/>
      <c r="MV710" s="33"/>
      <c r="MW710" s="33"/>
      <c r="MX710" s="33"/>
      <c r="MY710" s="33"/>
      <c r="MZ710" s="33"/>
      <c r="NA710" s="33"/>
      <c r="NB710" s="33"/>
      <c r="NC710" s="33"/>
      <c r="ND710" s="33"/>
      <c r="NE710" s="33"/>
      <c r="NF710" s="33"/>
      <c r="NG710" s="33"/>
      <c r="NH710" s="33"/>
      <c r="NI710" s="33"/>
      <c r="NJ710" s="33"/>
      <c r="NK710" s="33"/>
      <c r="NL710" s="33"/>
      <c r="NM710" s="33"/>
      <c r="NN710" s="33"/>
      <c r="NO710" s="33"/>
      <c r="NP710" s="33"/>
      <c r="NQ710" s="33"/>
      <c r="NR710" s="33"/>
      <c r="NS710" s="33"/>
      <c r="NT710" s="33"/>
      <c r="NU710" s="33"/>
      <c r="NV710" s="33"/>
      <c r="NW710" s="33"/>
      <c r="NX710" s="33"/>
      <c r="NY710" s="33"/>
      <c r="NZ710" s="33"/>
      <c r="OA710" s="33"/>
      <c r="OB710" s="33"/>
      <c r="OC710" s="33"/>
      <c r="OD710" s="33"/>
      <c r="OE710" s="33"/>
      <c r="OF710" s="33"/>
      <c r="OG710" s="33"/>
      <c r="OH710" s="33"/>
      <c r="OI710" s="33"/>
      <c r="OJ710" s="33"/>
      <c r="OK710" s="33"/>
      <c r="OL710" s="33"/>
      <c r="OM710" s="33"/>
      <c r="ON710" s="33"/>
      <c r="OO710" s="33"/>
      <c r="OP710" s="33"/>
      <c r="OQ710" s="33"/>
      <c r="OR710" s="33"/>
      <c r="OS710" s="33"/>
      <c r="OT710" s="33"/>
      <c r="OU710" s="33"/>
      <c r="OV710" s="33"/>
      <c r="OW710" s="33"/>
      <c r="OX710" s="33"/>
      <c r="OY710" s="33"/>
      <c r="OZ710" s="33"/>
      <c r="PA710" s="33"/>
      <c r="PB710" s="33"/>
      <c r="PC710" s="33"/>
      <c r="PD710" s="33"/>
      <c r="PE710" s="33"/>
      <c r="PF710" s="33"/>
      <c r="PG710" s="33"/>
      <c r="PH710" s="33"/>
      <c r="PI710" s="33"/>
      <c r="PJ710" s="33"/>
      <c r="PK710" s="33"/>
      <c r="PL710" s="33"/>
      <c r="PM710" s="33"/>
      <c r="PN710" s="33"/>
      <c r="PO710" s="33"/>
      <c r="PP710" s="33"/>
      <c r="PQ710" s="33"/>
      <c r="PR710" s="33"/>
      <c r="PS710" s="33"/>
      <c r="PT710" s="33"/>
      <c r="PU710" s="33"/>
      <c r="PV710" s="33"/>
      <c r="PW710" s="33"/>
      <c r="PX710" s="33"/>
      <c r="PY710" s="33"/>
      <c r="PZ710" s="33"/>
      <c r="QA710" s="33"/>
      <c r="QB710" s="33"/>
      <c r="QC710" s="33"/>
      <c r="QD710" s="33"/>
      <c r="QE710" s="33"/>
      <c r="QF710" s="33"/>
      <c r="QG710" s="33"/>
      <c r="QH710" s="33"/>
      <c r="QI710" s="33"/>
      <c r="QJ710" s="33"/>
      <c r="QK710" s="33"/>
      <c r="QL710" s="33"/>
      <c r="QM710" s="33"/>
      <c r="QN710" s="33"/>
      <c r="QO710" s="33"/>
      <c r="QP710" s="33"/>
      <c r="QQ710" s="33"/>
      <c r="QR710" s="33"/>
      <c r="QS710" s="33"/>
      <c r="QT710" s="33"/>
      <c r="QU710" s="33"/>
      <c r="QV710" s="33"/>
      <c r="QW710" s="33"/>
      <c r="QX710" s="33"/>
      <c r="QY710" s="33"/>
      <c r="QZ710" s="33"/>
      <c r="RA710" s="33"/>
      <c r="RB710" s="33"/>
      <c r="RC710" s="33"/>
      <c r="RD710" s="33"/>
      <c r="RE710" s="33"/>
      <c r="RF710" s="33"/>
      <c r="RG710" s="33"/>
      <c r="RH710" s="33"/>
      <c r="RI710" s="33"/>
      <c r="RJ710" s="33"/>
      <c r="RK710" s="33"/>
      <c r="RL710" s="33"/>
      <c r="RM710" s="33"/>
      <c r="RN710" s="33"/>
      <c r="RO710" s="33"/>
      <c r="RP710" s="33"/>
      <c r="RQ710" s="33"/>
      <c r="RR710" s="33"/>
      <c r="RS710" s="33"/>
      <c r="RT710" s="33"/>
      <c r="RU710" s="33"/>
      <c r="RV710" s="33"/>
      <c r="RW710" s="33"/>
      <c r="RX710" s="33"/>
      <c r="RY710" s="33"/>
      <c r="RZ710" s="33"/>
      <c r="SA710" s="33"/>
      <c r="SB710" s="33"/>
      <c r="SC710" s="33"/>
      <c r="SD710" s="33"/>
      <c r="SE710" s="33"/>
      <c r="SF710" s="33"/>
      <c r="SG710" s="33"/>
      <c r="SH710" s="33"/>
      <c r="SI710" s="33"/>
      <c r="SJ710" s="33"/>
      <c r="SK710" s="33"/>
      <c r="SL710" s="33"/>
      <c r="SM710" s="33"/>
      <c r="SN710" s="33"/>
      <c r="SO710" s="33"/>
      <c r="SP710" s="33"/>
      <c r="SQ710" s="33"/>
      <c r="SR710" s="33"/>
      <c r="SS710" s="33"/>
      <c r="ST710" s="33"/>
      <c r="SU710" s="33"/>
      <c r="SV710" s="33"/>
      <c r="SW710" s="33"/>
      <c r="SX710" s="33"/>
      <c r="SY710" s="33"/>
      <c r="SZ710" s="33"/>
      <c r="TA710" s="33"/>
      <c r="TB710" s="33"/>
      <c r="TC710" s="33"/>
      <c r="TD710" s="33"/>
      <c r="TE710" s="33"/>
      <c r="TF710" s="33"/>
      <c r="TG710" s="33"/>
      <c r="TH710" s="33"/>
      <c r="TI710" s="33"/>
      <c r="TJ710" s="33"/>
      <c r="TK710" s="33"/>
      <c r="TL710" s="33"/>
      <c r="TM710" s="33"/>
      <c r="TN710" s="33"/>
      <c r="TO710" s="33"/>
      <c r="TP710" s="33"/>
      <c r="TQ710" s="33"/>
      <c r="TR710" s="33"/>
      <c r="TS710" s="33"/>
      <c r="TT710" s="33"/>
      <c r="TU710" s="33"/>
      <c r="TV710" s="33"/>
      <c r="TW710" s="33"/>
      <c r="TX710" s="33"/>
      <c r="TY710" s="33"/>
      <c r="TZ710" s="33"/>
      <c r="UA710" s="33"/>
      <c r="UB710" s="33"/>
      <c r="UC710" s="33"/>
      <c r="UD710" s="33"/>
      <c r="UE710" s="33"/>
      <c r="UF710" s="33"/>
      <c r="UG710" s="33"/>
      <c r="UH710" s="33"/>
      <c r="UI710" s="33"/>
      <c r="UJ710" s="33"/>
      <c r="UK710" s="33"/>
      <c r="UL710" s="33"/>
    </row>
    <row r="711" spans="1:558" s="13" customFormat="1" x14ac:dyDescent="0.25">
      <c r="A711" s="54">
        <v>705</v>
      </c>
      <c r="B711" s="24" t="s">
        <v>577</v>
      </c>
      <c r="C711" s="54" t="s">
        <v>913</v>
      </c>
      <c r="D711" s="80" t="s">
        <v>570</v>
      </c>
      <c r="E711" s="80" t="s">
        <v>70</v>
      </c>
      <c r="F711" s="86" t="s">
        <v>916</v>
      </c>
      <c r="G711" s="35">
        <v>18000</v>
      </c>
      <c r="H711" s="100">
        <v>0</v>
      </c>
      <c r="I711" s="25">
        <v>25</v>
      </c>
      <c r="J711" s="97">
        <v>516.6</v>
      </c>
      <c r="K711" s="63">
        <f t="shared" si="89"/>
        <v>1277.9999999999998</v>
      </c>
      <c r="L711" s="36">
        <f t="shared" si="90"/>
        <v>198.00000000000003</v>
      </c>
      <c r="M711" s="73">
        <v>547.20000000000005</v>
      </c>
      <c r="N711" s="35">
        <f t="shared" si="91"/>
        <v>1276.2</v>
      </c>
      <c r="O711" s="35"/>
      <c r="P711" s="35">
        <f t="shared" si="92"/>
        <v>1063.8000000000002</v>
      </c>
      <c r="Q711" s="25">
        <f t="shared" si="86"/>
        <v>1088.8000000000002</v>
      </c>
      <c r="R711" s="35">
        <f t="shared" si="87"/>
        <v>2752.2</v>
      </c>
      <c r="S711" s="35">
        <f t="shared" si="88"/>
        <v>16911.2</v>
      </c>
      <c r="T711" s="37" t="s">
        <v>44</v>
      </c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  <c r="LD711" s="33"/>
      <c r="LE711" s="33"/>
      <c r="LF711" s="33"/>
      <c r="LG711" s="33"/>
      <c r="LH711" s="33"/>
      <c r="LI711" s="33"/>
      <c r="LJ711" s="33"/>
      <c r="LK711" s="33"/>
      <c r="LL711" s="33"/>
      <c r="LM711" s="33"/>
      <c r="LN711" s="33"/>
      <c r="LO711" s="33"/>
      <c r="LP711" s="33"/>
      <c r="LQ711" s="33"/>
      <c r="LR711" s="33"/>
      <c r="LS711" s="33"/>
      <c r="LT711" s="33"/>
      <c r="LU711" s="33"/>
      <c r="LV711" s="33"/>
      <c r="LW711" s="33"/>
      <c r="LX711" s="33"/>
      <c r="LY711" s="33"/>
      <c r="LZ711" s="33"/>
      <c r="MA711" s="33"/>
      <c r="MB711" s="33"/>
      <c r="MC711" s="33"/>
      <c r="MD711" s="33"/>
      <c r="ME711" s="33"/>
      <c r="MF711" s="33"/>
      <c r="MG711" s="33"/>
      <c r="MH711" s="33"/>
      <c r="MI711" s="33"/>
      <c r="MJ711" s="33"/>
      <c r="MK711" s="33"/>
      <c r="ML711" s="33"/>
      <c r="MM711" s="33"/>
      <c r="MN711" s="33"/>
      <c r="MO711" s="33"/>
      <c r="MP711" s="33"/>
      <c r="MQ711" s="33"/>
      <c r="MR711" s="33"/>
      <c r="MS711" s="33"/>
      <c r="MT711" s="33"/>
      <c r="MU711" s="33"/>
      <c r="MV711" s="33"/>
      <c r="MW711" s="33"/>
      <c r="MX711" s="33"/>
      <c r="MY711" s="33"/>
      <c r="MZ711" s="33"/>
      <c r="NA711" s="33"/>
      <c r="NB711" s="33"/>
      <c r="NC711" s="33"/>
      <c r="ND711" s="33"/>
      <c r="NE711" s="33"/>
      <c r="NF711" s="33"/>
      <c r="NG711" s="33"/>
      <c r="NH711" s="33"/>
      <c r="NI711" s="33"/>
      <c r="NJ711" s="33"/>
      <c r="NK711" s="33"/>
      <c r="NL711" s="33"/>
      <c r="NM711" s="33"/>
      <c r="NN711" s="33"/>
      <c r="NO711" s="33"/>
      <c r="NP711" s="33"/>
      <c r="NQ711" s="33"/>
      <c r="NR711" s="33"/>
      <c r="NS711" s="33"/>
      <c r="NT711" s="33"/>
      <c r="NU711" s="33"/>
      <c r="NV711" s="33"/>
      <c r="NW711" s="33"/>
      <c r="NX711" s="33"/>
      <c r="NY711" s="33"/>
      <c r="NZ711" s="33"/>
      <c r="OA711" s="33"/>
      <c r="OB711" s="33"/>
      <c r="OC711" s="33"/>
      <c r="OD711" s="33"/>
      <c r="OE711" s="33"/>
      <c r="OF711" s="33"/>
      <c r="OG711" s="33"/>
      <c r="OH711" s="33"/>
      <c r="OI711" s="33"/>
      <c r="OJ711" s="33"/>
      <c r="OK711" s="33"/>
      <c r="OL711" s="33"/>
      <c r="OM711" s="33"/>
      <c r="ON711" s="33"/>
      <c r="OO711" s="33"/>
      <c r="OP711" s="33"/>
      <c r="OQ711" s="33"/>
      <c r="OR711" s="33"/>
      <c r="OS711" s="33"/>
      <c r="OT711" s="33"/>
      <c r="OU711" s="33"/>
      <c r="OV711" s="33"/>
      <c r="OW711" s="33"/>
      <c r="OX711" s="33"/>
      <c r="OY711" s="33"/>
      <c r="OZ711" s="33"/>
      <c r="PA711" s="33"/>
      <c r="PB711" s="33"/>
      <c r="PC711" s="33"/>
      <c r="PD711" s="33"/>
      <c r="PE711" s="33"/>
      <c r="PF711" s="33"/>
      <c r="PG711" s="33"/>
      <c r="PH711" s="33"/>
      <c r="PI711" s="33"/>
      <c r="PJ711" s="33"/>
      <c r="PK711" s="33"/>
      <c r="PL711" s="33"/>
      <c r="PM711" s="33"/>
      <c r="PN711" s="33"/>
      <c r="PO711" s="33"/>
      <c r="PP711" s="33"/>
      <c r="PQ711" s="33"/>
      <c r="PR711" s="33"/>
      <c r="PS711" s="33"/>
      <c r="PT711" s="33"/>
      <c r="PU711" s="33"/>
      <c r="PV711" s="33"/>
      <c r="PW711" s="33"/>
      <c r="PX711" s="33"/>
      <c r="PY711" s="33"/>
      <c r="PZ711" s="33"/>
      <c r="QA711" s="33"/>
      <c r="QB711" s="33"/>
      <c r="QC711" s="33"/>
      <c r="QD711" s="33"/>
      <c r="QE711" s="33"/>
      <c r="QF711" s="33"/>
      <c r="QG711" s="33"/>
      <c r="QH711" s="33"/>
      <c r="QI711" s="33"/>
      <c r="QJ711" s="33"/>
      <c r="QK711" s="33"/>
      <c r="QL711" s="33"/>
      <c r="QM711" s="33"/>
      <c r="QN711" s="33"/>
      <c r="QO711" s="33"/>
      <c r="QP711" s="33"/>
      <c r="QQ711" s="33"/>
      <c r="QR711" s="33"/>
      <c r="QS711" s="33"/>
      <c r="QT711" s="33"/>
      <c r="QU711" s="33"/>
      <c r="QV711" s="33"/>
      <c r="QW711" s="33"/>
      <c r="QX711" s="33"/>
      <c r="QY711" s="33"/>
      <c r="QZ711" s="33"/>
      <c r="RA711" s="33"/>
      <c r="RB711" s="33"/>
      <c r="RC711" s="33"/>
      <c r="RD711" s="33"/>
      <c r="RE711" s="33"/>
      <c r="RF711" s="33"/>
      <c r="RG711" s="33"/>
      <c r="RH711" s="33"/>
      <c r="RI711" s="33"/>
      <c r="RJ711" s="33"/>
      <c r="RK711" s="33"/>
      <c r="RL711" s="33"/>
      <c r="RM711" s="33"/>
      <c r="RN711" s="33"/>
      <c r="RO711" s="33"/>
      <c r="RP711" s="33"/>
      <c r="RQ711" s="33"/>
      <c r="RR711" s="33"/>
      <c r="RS711" s="33"/>
      <c r="RT711" s="33"/>
      <c r="RU711" s="33"/>
      <c r="RV711" s="33"/>
      <c r="RW711" s="33"/>
      <c r="RX711" s="33"/>
      <c r="RY711" s="33"/>
      <c r="RZ711" s="33"/>
      <c r="SA711" s="33"/>
      <c r="SB711" s="33"/>
      <c r="SC711" s="33"/>
      <c r="SD711" s="33"/>
      <c r="SE711" s="33"/>
      <c r="SF711" s="33"/>
      <c r="SG711" s="33"/>
      <c r="SH711" s="33"/>
      <c r="SI711" s="33"/>
      <c r="SJ711" s="33"/>
      <c r="SK711" s="33"/>
      <c r="SL711" s="33"/>
      <c r="SM711" s="33"/>
      <c r="SN711" s="33"/>
      <c r="SO711" s="33"/>
      <c r="SP711" s="33"/>
      <c r="SQ711" s="33"/>
      <c r="SR711" s="33"/>
      <c r="SS711" s="33"/>
      <c r="ST711" s="33"/>
      <c r="SU711" s="33"/>
      <c r="SV711" s="33"/>
      <c r="SW711" s="33"/>
      <c r="SX711" s="33"/>
      <c r="SY711" s="33"/>
      <c r="SZ711" s="33"/>
      <c r="TA711" s="33"/>
      <c r="TB711" s="33"/>
      <c r="TC711" s="33"/>
      <c r="TD711" s="33"/>
      <c r="TE711" s="33"/>
      <c r="TF711" s="33"/>
      <c r="TG711" s="33"/>
      <c r="TH711" s="33"/>
      <c r="TI711" s="33"/>
      <c r="TJ711" s="33"/>
      <c r="TK711" s="33"/>
      <c r="TL711" s="33"/>
      <c r="TM711" s="33"/>
      <c r="TN711" s="33"/>
      <c r="TO711" s="33"/>
      <c r="TP711" s="33"/>
      <c r="TQ711" s="33"/>
      <c r="TR711" s="33"/>
      <c r="TS711" s="33"/>
      <c r="TT711" s="33"/>
      <c r="TU711" s="33"/>
      <c r="TV711" s="33"/>
      <c r="TW711" s="33"/>
      <c r="TX711" s="33"/>
      <c r="TY711" s="33"/>
      <c r="TZ711" s="33"/>
      <c r="UA711" s="33"/>
      <c r="UB711" s="33"/>
      <c r="UC711" s="33"/>
      <c r="UD711" s="33"/>
      <c r="UE711" s="33"/>
      <c r="UF711" s="33"/>
      <c r="UG711" s="33"/>
      <c r="UH711" s="33"/>
      <c r="UI711" s="33"/>
      <c r="UJ711" s="33"/>
      <c r="UK711" s="33"/>
      <c r="UL711" s="33"/>
    </row>
    <row r="712" spans="1:558" s="20" customFormat="1" x14ac:dyDescent="0.25">
      <c r="A712" s="54">
        <v>706</v>
      </c>
      <c r="B712" s="24" t="s">
        <v>579</v>
      </c>
      <c r="C712" s="54" t="s">
        <v>912</v>
      </c>
      <c r="D712" s="80" t="s">
        <v>570</v>
      </c>
      <c r="E712" s="80" t="s">
        <v>194</v>
      </c>
      <c r="F712" s="86" t="s">
        <v>916</v>
      </c>
      <c r="G712" s="35">
        <v>16000</v>
      </c>
      <c r="H712" s="100">
        <v>0</v>
      </c>
      <c r="I712" s="25">
        <v>25</v>
      </c>
      <c r="J712" s="97">
        <v>459.2</v>
      </c>
      <c r="K712" s="63">
        <f t="shared" si="89"/>
        <v>1136</v>
      </c>
      <c r="L712" s="36">
        <f t="shared" si="90"/>
        <v>176.00000000000003</v>
      </c>
      <c r="M712" s="73">
        <v>486.4</v>
      </c>
      <c r="N712" s="35">
        <f t="shared" si="91"/>
        <v>1134.4000000000001</v>
      </c>
      <c r="O712" s="35"/>
      <c r="P712" s="35">
        <f t="shared" si="92"/>
        <v>945.59999999999991</v>
      </c>
      <c r="Q712" s="25">
        <f t="shared" si="86"/>
        <v>970.59999999999991</v>
      </c>
      <c r="R712" s="35">
        <f t="shared" si="87"/>
        <v>2446.4</v>
      </c>
      <c r="S712" s="35">
        <f t="shared" si="88"/>
        <v>15029.4</v>
      </c>
      <c r="T712" s="37" t="s">
        <v>44</v>
      </c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59"/>
      <c r="BN712" s="159"/>
      <c r="BO712" s="159"/>
      <c r="BP712" s="159"/>
      <c r="BQ712" s="159"/>
      <c r="BR712" s="159"/>
      <c r="BS712" s="159"/>
      <c r="BT712" s="159"/>
      <c r="BU712" s="159"/>
      <c r="BV712" s="159"/>
      <c r="BW712" s="159"/>
      <c r="BX712" s="159"/>
      <c r="BY712" s="159"/>
      <c r="BZ712" s="159"/>
      <c r="CA712" s="159"/>
      <c r="CB712" s="159"/>
      <c r="CC712" s="159"/>
      <c r="CD712" s="159"/>
      <c r="CE712" s="159"/>
      <c r="CF712" s="159"/>
      <c r="CG712" s="159"/>
      <c r="CH712" s="159"/>
      <c r="CI712" s="159"/>
      <c r="CJ712" s="159"/>
      <c r="CK712" s="159"/>
      <c r="CL712" s="159"/>
      <c r="CM712" s="159"/>
      <c r="CN712" s="159"/>
      <c r="CO712" s="159"/>
      <c r="CP712" s="159"/>
      <c r="CQ712" s="159"/>
      <c r="CR712" s="159"/>
      <c r="CS712" s="159"/>
      <c r="CT712" s="159"/>
      <c r="CU712" s="159"/>
      <c r="CV712" s="159"/>
      <c r="CW712" s="159"/>
      <c r="CX712" s="159"/>
      <c r="CY712" s="159"/>
      <c r="CZ712" s="159"/>
      <c r="DA712" s="159"/>
      <c r="DB712" s="159"/>
      <c r="DC712" s="159"/>
      <c r="DD712" s="159"/>
      <c r="DE712" s="159"/>
      <c r="DF712" s="159"/>
      <c r="DG712" s="159"/>
      <c r="DH712" s="159"/>
      <c r="DI712" s="159"/>
      <c r="DJ712" s="159"/>
      <c r="DK712" s="159"/>
      <c r="DL712" s="159"/>
      <c r="DM712" s="159"/>
      <c r="DN712" s="159"/>
      <c r="DO712" s="159"/>
      <c r="DP712" s="159"/>
      <c r="DQ712" s="159"/>
      <c r="DR712" s="159"/>
      <c r="DS712" s="159"/>
      <c r="DT712" s="159"/>
      <c r="DU712" s="159"/>
      <c r="DV712" s="159"/>
      <c r="DW712" s="159"/>
      <c r="DX712" s="159"/>
      <c r="DY712" s="159"/>
      <c r="DZ712" s="159"/>
      <c r="EA712" s="159"/>
      <c r="EB712" s="159"/>
      <c r="EC712" s="159"/>
      <c r="ED712" s="159"/>
      <c r="EE712" s="159"/>
      <c r="EF712" s="159"/>
      <c r="EG712" s="159"/>
      <c r="EH712" s="159"/>
      <c r="EI712" s="159"/>
      <c r="EJ712" s="159"/>
      <c r="EK712" s="159"/>
      <c r="EL712" s="159"/>
      <c r="EM712" s="159"/>
      <c r="EN712" s="159"/>
      <c r="EO712" s="159"/>
      <c r="EP712" s="159"/>
      <c r="EQ712" s="159"/>
      <c r="ER712" s="159"/>
      <c r="ES712" s="159"/>
      <c r="ET712" s="159"/>
      <c r="EU712" s="159"/>
      <c r="EV712" s="159"/>
      <c r="EW712" s="159"/>
      <c r="EX712" s="159"/>
      <c r="EY712" s="159"/>
      <c r="EZ712" s="159"/>
      <c r="FA712" s="159"/>
      <c r="FB712" s="159"/>
      <c r="FC712" s="159"/>
      <c r="FD712" s="159"/>
      <c r="FE712" s="159"/>
      <c r="FF712" s="159"/>
      <c r="FG712" s="159"/>
      <c r="FH712" s="159"/>
      <c r="FI712" s="159"/>
      <c r="FJ712" s="159"/>
      <c r="FK712" s="159"/>
      <c r="FL712" s="159"/>
      <c r="FM712" s="159"/>
      <c r="FN712" s="159"/>
      <c r="FO712" s="159"/>
      <c r="FP712" s="159"/>
      <c r="FQ712" s="159"/>
      <c r="FR712" s="159"/>
      <c r="FS712" s="159"/>
      <c r="FT712" s="159"/>
      <c r="FU712" s="159"/>
      <c r="FV712" s="159"/>
      <c r="FW712" s="159"/>
      <c r="FX712" s="159"/>
      <c r="FY712" s="159"/>
      <c r="FZ712" s="159"/>
      <c r="GA712" s="159"/>
      <c r="GB712" s="159"/>
      <c r="GC712" s="159"/>
      <c r="GD712" s="159"/>
      <c r="GE712" s="159"/>
      <c r="GF712" s="159"/>
      <c r="GG712" s="159"/>
      <c r="GH712" s="159"/>
      <c r="GI712" s="159"/>
      <c r="GJ712" s="159"/>
      <c r="GK712" s="159"/>
      <c r="GL712" s="159"/>
      <c r="GM712" s="159"/>
      <c r="GN712" s="159"/>
      <c r="GO712" s="159"/>
      <c r="GP712" s="159"/>
      <c r="GQ712" s="159"/>
      <c r="GR712" s="159"/>
      <c r="GS712" s="159"/>
      <c r="GT712" s="159"/>
      <c r="GU712" s="159"/>
      <c r="GV712" s="159"/>
      <c r="GW712" s="159"/>
      <c r="GX712" s="159"/>
      <c r="GY712" s="159"/>
      <c r="GZ712" s="159"/>
      <c r="HA712" s="159"/>
      <c r="HB712" s="159"/>
      <c r="HC712" s="159"/>
      <c r="HD712" s="159"/>
      <c r="HE712" s="159"/>
      <c r="HF712" s="159"/>
      <c r="HG712" s="159"/>
      <c r="HH712" s="159"/>
      <c r="HI712" s="159"/>
      <c r="HJ712" s="159"/>
      <c r="HK712" s="159"/>
      <c r="HL712" s="159"/>
      <c r="HM712" s="159"/>
      <c r="HN712" s="159"/>
      <c r="HO712" s="159"/>
      <c r="HP712" s="159"/>
      <c r="HQ712" s="159"/>
      <c r="HR712" s="159"/>
      <c r="HS712" s="159"/>
      <c r="HT712" s="159"/>
      <c r="HU712" s="159"/>
      <c r="HV712" s="159"/>
      <c r="HW712" s="159"/>
      <c r="HX712" s="159"/>
      <c r="HY712" s="159"/>
      <c r="HZ712" s="159"/>
      <c r="IA712" s="159"/>
      <c r="IB712" s="159"/>
      <c r="IC712" s="159"/>
      <c r="ID712" s="159"/>
      <c r="IE712" s="159"/>
      <c r="IF712" s="159"/>
      <c r="IG712" s="159"/>
      <c r="IH712" s="159"/>
      <c r="II712" s="159"/>
      <c r="IJ712" s="159"/>
      <c r="IK712" s="159"/>
      <c r="IL712" s="159"/>
      <c r="IM712" s="159"/>
      <c r="IN712" s="159"/>
      <c r="IO712" s="159"/>
      <c r="IP712" s="159"/>
      <c r="IQ712" s="159"/>
      <c r="IR712" s="159"/>
      <c r="IS712" s="159"/>
      <c r="IT712" s="159"/>
      <c r="IU712" s="159"/>
      <c r="IV712" s="159"/>
      <c r="IW712" s="159"/>
      <c r="IX712" s="159"/>
      <c r="IY712" s="159"/>
      <c r="IZ712" s="159"/>
      <c r="JA712" s="159"/>
      <c r="JB712" s="159"/>
      <c r="JC712" s="159"/>
      <c r="JD712" s="159"/>
      <c r="JE712" s="159"/>
      <c r="JF712" s="159"/>
      <c r="JG712" s="159"/>
      <c r="JH712" s="159"/>
      <c r="JI712" s="159"/>
      <c r="JJ712" s="159"/>
      <c r="JK712" s="159"/>
      <c r="JL712" s="159"/>
      <c r="JM712" s="159"/>
      <c r="JN712" s="159"/>
      <c r="JO712" s="159"/>
      <c r="JP712" s="159"/>
      <c r="JQ712" s="159"/>
      <c r="JR712" s="159"/>
      <c r="JS712" s="159"/>
      <c r="JT712" s="159"/>
      <c r="JU712" s="159"/>
      <c r="JV712" s="159"/>
      <c r="JW712" s="159"/>
      <c r="JX712" s="159"/>
      <c r="JY712" s="159"/>
      <c r="JZ712" s="159"/>
      <c r="KA712" s="159"/>
      <c r="KB712" s="159"/>
      <c r="KC712" s="159"/>
      <c r="KD712" s="159"/>
      <c r="KE712" s="159"/>
      <c r="KF712" s="159"/>
      <c r="KG712" s="159"/>
      <c r="KH712" s="159"/>
      <c r="KI712" s="159"/>
      <c r="KJ712" s="159"/>
      <c r="KK712" s="159"/>
      <c r="KL712" s="159"/>
      <c r="KM712" s="159"/>
      <c r="KN712" s="159"/>
      <c r="KO712" s="159"/>
      <c r="KP712" s="159"/>
      <c r="KQ712" s="159"/>
      <c r="KR712" s="159"/>
      <c r="KS712" s="159"/>
      <c r="KT712" s="159"/>
      <c r="KU712" s="159"/>
      <c r="KV712" s="159"/>
      <c r="KW712" s="159"/>
      <c r="KX712" s="159"/>
      <c r="KY712" s="159"/>
      <c r="KZ712" s="159"/>
      <c r="LA712" s="159"/>
      <c r="LB712" s="159"/>
      <c r="LC712" s="159"/>
      <c r="LD712" s="159"/>
      <c r="LE712" s="159"/>
      <c r="LF712" s="159"/>
      <c r="LG712" s="159"/>
      <c r="LH712" s="159"/>
      <c r="LI712" s="159"/>
      <c r="LJ712" s="159"/>
      <c r="LK712" s="159"/>
      <c r="LL712" s="159"/>
      <c r="LM712" s="159"/>
      <c r="LN712" s="159"/>
      <c r="LO712" s="159"/>
      <c r="LP712" s="159"/>
      <c r="LQ712" s="159"/>
      <c r="LR712" s="159"/>
      <c r="LS712" s="159"/>
      <c r="LT712" s="159"/>
      <c r="LU712" s="159"/>
      <c r="LV712" s="159"/>
      <c r="LW712" s="159"/>
      <c r="LX712" s="159"/>
      <c r="LY712" s="159"/>
      <c r="LZ712" s="159"/>
      <c r="MA712" s="159"/>
      <c r="MB712" s="159"/>
      <c r="MC712" s="159"/>
      <c r="MD712" s="159"/>
      <c r="ME712" s="159"/>
      <c r="MF712" s="159"/>
      <c r="MG712" s="159"/>
      <c r="MH712" s="159"/>
      <c r="MI712" s="159"/>
      <c r="MJ712" s="159"/>
      <c r="MK712" s="159"/>
      <c r="ML712" s="159"/>
      <c r="MM712" s="159"/>
      <c r="MN712" s="159"/>
      <c r="MO712" s="159"/>
      <c r="MP712" s="159"/>
      <c r="MQ712" s="159"/>
      <c r="MR712" s="159"/>
      <c r="MS712" s="159"/>
      <c r="MT712" s="159"/>
      <c r="MU712" s="159"/>
      <c r="MV712" s="159"/>
      <c r="MW712" s="159"/>
      <c r="MX712" s="159"/>
      <c r="MY712" s="159"/>
      <c r="MZ712" s="159"/>
      <c r="NA712" s="159"/>
      <c r="NB712" s="159"/>
      <c r="NC712" s="159"/>
      <c r="ND712" s="159"/>
      <c r="NE712" s="159"/>
      <c r="NF712" s="159"/>
      <c r="NG712" s="159"/>
      <c r="NH712" s="159"/>
      <c r="NI712" s="159"/>
      <c r="NJ712" s="159"/>
      <c r="NK712" s="159"/>
      <c r="NL712" s="159"/>
      <c r="NM712" s="159"/>
      <c r="NN712" s="159"/>
      <c r="NO712" s="159"/>
      <c r="NP712" s="159"/>
      <c r="NQ712" s="159"/>
      <c r="NR712" s="159"/>
      <c r="NS712" s="159"/>
      <c r="NT712" s="159"/>
      <c r="NU712" s="159"/>
      <c r="NV712" s="159"/>
      <c r="NW712" s="159"/>
      <c r="NX712" s="159"/>
      <c r="NY712" s="159"/>
      <c r="NZ712" s="159"/>
      <c r="OA712" s="159"/>
      <c r="OB712" s="159"/>
      <c r="OC712" s="159"/>
      <c r="OD712" s="159"/>
      <c r="OE712" s="159"/>
      <c r="OF712" s="159"/>
      <c r="OG712" s="159"/>
      <c r="OH712" s="159"/>
      <c r="OI712" s="159"/>
      <c r="OJ712" s="159"/>
      <c r="OK712" s="159"/>
      <c r="OL712" s="159"/>
      <c r="OM712" s="159"/>
      <c r="ON712" s="159"/>
      <c r="OO712" s="159"/>
      <c r="OP712" s="159"/>
      <c r="OQ712" s="159"/>
      <c r="OR712" s="159"/>
      <c r="OS712" s="159"/>
      <c r="OT712" s="159"/>
      <c r="OU712" s="159"/>
      <c r="OV712" s="159"/>
      <c r="OW712" s="159"/>
      <c r="OX712" s="159"/>
      <c r="OY712" s="159"/>
      <c r="OZ712" s="159"/>
      <c r="PA712" s="159"/>
      <c r="PB712" s="159"/>
      <c r="PC712" s="159"/>
      <c r="PD712" s="159"/>
      <c r="PE712" s="159"/>
      <c r="PF712" s="159"/>
      <c r="PG712" s="159"/>
      <c r="PH712" s="159"/>
      <c r="PI712" s="159"/>
      <c r="PJ712" s="159"/>
      <c r="PK712" s="159"/>
      <c r="PL712" s="159"/>
      <c r="PM712" s="159"/>
      <c r="PN712" s="159"/>
      <c r="PO712" s="159"/>
      <c r="PP712" s="159"/>
      <c r="PQ712" s="159"/>
      <c r="PR712" s="159"/>
      <c r="PS712" s="159"/>
      <c r="PT712" s="159"/>
      <c r="PU712" s="159"/>
      <c r="PV712" s="159"/>
      <c r="PW712" s="159"/>
      <c r="PX712" s="159"/>
      <c r="PY712" s="159"/>
      <c r="PZ712" s="159"/>
      <c r="QA712" s="159"/>
      <c r="QB712" s="159"/>
      <c r="QC712" s="159"/>
      <c r="QD712" s="159"/>
      <c r="QE712" s="159"/>
      <c r="QF712" s="159"/>
      <c r="QG712" s="159"/>
      <c r="QH712" s="159"/>
      <c r="QI712" s="159"/>
      <c r="QJ712" s="159"/>
      <c r="QK712" s="159"/>
      <c r="QL712" s="159"/>
      <c r="QM712" s="159"/>
      <c r="QN712" s="159"/>
      <c r="QO712" s="159"/>
      <c r="QP712" s="159"/>
      <c r="QQ712" s="159"/>
      <c r="QR712" s="159"/>
      <c r="QS712" s="159"/>
      <c r="QT712" s="159"/>
      <c r="QU712" s="159"/>
      <c r="QV712" s="159"/>
      <c r="QW712" s="159"/>
      <c r="QX712" s="159"/>
      <c r="QY712" s="159"/>
      <c r="QZ712" s="159"/>
      <c r="RA712" s="159"/>
      <c r="RB712" s="159"/>
      <c r="RC712" s="159"/>
      <c r="RD712" s="159"/>
      <c r="RE712" s="159"/>
      <c r="RF712" s="159"/>
      <c r="RG712" s="159"/>
      <c r="RH712" s="159"/>
      <c r="RI712" s="159"/>
      <c r="RJ712" s="159"/>
      <c r="RK712" s="159"/>
      <c r="RL712" s="159"/>
      <c r="RM712" s="159"/>
      <c r="RN712" s="159"/>
      <c r="RO712" s="159"/>
      <c r="RP712" s="159"/>
      <c r="RQ712" s="159"/>
      <c r="RR712" s="159"/>
      <c r="RS712" s="159"/>
      <c r="RT712" s="159"/>
      <c r="RU712" s="159"/>
      <c r="RV712" s="159"/>
      <c r="RW712" s="159"/>
      <c r="RX712" s="159"/>
      <c r="RY712" s="159"/>
      <c r="RZ712" s="159"/>
      <c r="SA712" s="159"/>
      <c r="SB712" s="159"/>
      <c r="SC712" s="159"/>
      <c r="SD712" s="159"/>
      <c r="SE712" s="159"/>
      <c r="SF712" s="159"/>
      <c r="SG712" s="159"/>
      <c r="SH712" s="159"/>
      <c r="SI712" s="159"/>
      <c r="SJ712" s="159"/>
      <c r="SK712" s="159"/>
      <c r="SL712" s="159"/>
      <c r="SM712" s="159"/>
      <c r="SN712" s="159"/>
      <c r="SO712" s="159"/>
      <c r="SP712" s="159"/>
      <c r="SQ712" s="159"/>
      <c r="SR712" s="159"/>
      <c r="SS712" s="159"/>
      <c r="ST712" s="159"/>
      <c r="SU712" s="159"/>
      <c r="SV712" s="159"/>
      <c r="SW712" s="159"/>
      <c r="SX712" s="159"/>
      <c r="SY712" s="159"/>
      <c r="SZ712" s="159"/>
      <c r="TA712" s="159"/>
      <c r="TB712" s="159"/>
      <c r="TC712" s="159"/>
      <c r="TD712" s="159"/>
      <c r="TE712" s="159"/>
      <c r="TF712" s="159"/>
      <c r="TG712" s="159"/>
      <c r="TH712" s="159"/>
      <c r="TI712" s="159"/>
      <c r="TJ712" s="159"/>
      <c r="TK712" s="159"/>
      <c r="TL712" s="159"/>
      <c r="TM712" s="159"/>
      <c r="TN712" s="159"/>
      <c r="TO712" s="159"/>
      <c r="TP712" s="159"/>
      <c r="TQ712" s="159"/>
      <c r="TR712" s="159"/>
      <c r="TS712" s="159"/>
      <c r="TT712" s="159"/>
      <c r="TU712" s="159"/>
      <c r="TV712" s="159"/>
      <c r="TW712" s="159"/>
      <c r="TX712" s="159"/>
      <c r="TY712" s="159"/>
      <c r="TZ712" s="159"/>
      <c r="UA712" s="159"/>
      <c r="UB712" s="159"/>
      <c r="UC712" s="159"/>
      <c r="UD712" s="159"/>
      <c r="UE712" s="159"/>
      <c r="UF712" s="159"/>
      <c r="UG712" s="159"/>
      <c r="UH712" s="159"/>
      <c r="UI712" s="159"/>
      <c r="UJ712" s="159"/>
      <c r="UK712" s="159"/>
      <c r="UL712" s="159"/>
    </row>
    <row r="713" spans="1:558" s="13" customFormat="1" x14ac:dyDescent="0.25">
      <c r="A713" s="54">
        <v>707</v>
      </c>
      <c r="B713" s="24" t="s">
        <v>499</v>
      </c>
      <c r="C713" s="54" t="s">
        <v>912</v>
      </c>
      <c r="D713" s="80" t="s">
        <v>267</v>
      </c>
      <c r="E713" s="80" t="s">
        <v>840</v>
      </c>
      <c r="F713" s="86" t="s">
        <v>921</v>
      </c>
      <c r="G713" s="25">
        <v>85000</v>
      </c>
      <c r="H713" s="84">
        <v>8576.99</v>
      </c>
      <c r="I713" s="25">
        <v>25</v>
      </c>
      <c r="J713" s="85">
        <v>2439.5</v>
      </c>
      <c r="K713" s="60">
        <f t="shared" si="89"/>
        <v>6034.9999999999991</v>
      </c>
      <c r="L713" s="36">
        <f t="shared" si="90"/>
        <v>935.00000000000011</v>
      </c>
      <c r="M713" s="72">
        <v>2584</v>
      </c>
      <c r="N713" s="25">
        <f t="shared" si="91"/>
        <v>6026.5</v>
      </c>
      <c r="O713" s="25"/>
      <c r="P713" s="25">
        <f t="shared" si="92"/>
        <v>5023.5</v>
      </c>
      <c r="Q713" s="25">
        <f t="shared" si="86"/>
        <v>13625.49</v>
      </c>
      <c r="R713" s="25">
        <f t="shared" si="87"/>
        <v>12996.5</v>
      </c>
      <c r="S713" s="25">
        <f t="shared" si="88"/>
        <v>71374.509999999995</v>
      </c>
      <c r="T713" s="37" t="s">
        <v>44</v>
      </c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  <c r="LD713" s="33"/>
      <c r="LE713" s="33"/>
      <c r="LF713" s="33"/>
      <c r="LG713" s="33"/>
      <c r="LH713" s="33"/>
      <c r="LI713" s="33"/>
      <c r="LJ713" s="33"/>
      <c r="LK713" s="33"/>
      <c r="LL713" s="33"/>
      <c r="LM713" s="33"/>
      <c r="LN713" s="33"/>
      <c r="LO713" s="33"/>
      <c r="LP713" s="33"/>
      <c r="LQ713" s="33"/>
      <c r="LR713" s="33"/>
      <c r="LS713" s="33"/>
      <c r="LT713" s="33"/>
      <c r="LU713" s="33"/>
      <c r="LV713" s="33"/>
      <c r="LW713" s="33"/>
      <c r="LX713" s="33"/>
      <c r="LY713" s="33"/>
      <c r="LZ713" s="33"/>
      <c r="MA713" s="33"/>
      <c r="MB713" s="33"/>
      <c r="MC713" s="33"/>
      <c r="MD713" s="33"/>
      <c r="ME713" s="33"/>
      <c r="MF713" s="33"/>
      <c r="MG713" s="33"/>
      <c r="MH713" s="33"/>
      <c r="MI713" s="33"/>
      <c r="MJ713" s="33"/>
      <c r="MK713" s="33"/>
      <c r="ML713" s="33"/>
      <c r="MM713" s="33"/>
      <c r="MN713" s="33"/>
      <c r="MO713" s="33"/>
      <c r="MP713" s="33"/>
      <c r="MQ713" s="33"/>
      <c r="MR713" s="33"/>
      <c r="MS713" s="33"/>
      <c r="MT713" s="33"/>
      <c r="MU713" s="33"/>
      <c r="MV713" s="33"/>
      <c r="MW713" s="33"/>
      <c r="MX713" s="33"/>
      <c r="MY713" s="33"/>
      <c r="MZ713" s="33"/>
      <c r="NA713" s="33"/>
      <c r="NB713" s="33"/>
      <c r="NC713" s="33"/>
      <c r="ND713" s="33"/>
      <c r="NE713" s="33"/>
      <c r="NF713" s="33"/>
      <c r="NG713" s="33"/>
      <c r="NH713" s="33"/>
      <c r="NI713" s="33"/>
      <c r="NJ713" s="33"/>
      <c r="NK713" s="33"/>
      <c r="NL713" s="33"/>
      <c r="NM713" s="33"/>
      <c r="NN713" s="33"/>
      <c r="NO713" s="33"/>
      <c r="NP713" s="33"/>
      <c r="NQ713" s="33"/>
      <c r="NR713" s="33"/>
      <c r="NS713" s="33"/>
      <c r="NT713" s="33"/>
      <c r="NU713" s="33"/>
      <c r="NV713" s="33"/>
      <c r="NW713" s="33"/>
      <c r="NX713" s="33"/>
      <c r="NY713" s="33"/>
      <c r="NZ713" s="33"/>
      <c r="OA713" s="33"/>
      <c r="OB713" s="33"/>
      <c r="OC713" s="33"/>
      <c r="OD713" s="33"/>
      <c r="OE713" s="33"/>
      <c r="OF713" s="33"/>
      <c r="OG713" s="33"/>
      <c r="OH713" s="33"/>
      <c r="OI713" s="33"/>
      <c r="OJ713" s="33"/>
      <c r="OK713" s="33"/>
      <c r="OL713" s="33"/>
      <c r="OM713" s="33"/>
      <c r="ON713" s="33"/>
      <c r="OO713" s="33"/>
      <c r="OP713" s="33"/>
      <c r="OQ713" s="33"/>
      <c r="OR713" s="33"/>
      <c r="OS713" s="33"/>
      <c r="OT713" s="33"/>
      <c r="OU713" s="33"/>
      <c r="OV713" s="33"/>
      <c r="OW713" s="33"/>
      <c r="OX713" s="33"/>
      <c r="OY713" s="33"/>
      <c r="OZ713" s="33"/>
      <c r="PA713" s="33"/>
      <c r="PB713" s="33"/>
      <c r="PC713" s="33"/>
      <c r="PD713" s="33"/>
      <c r="PE713" s="33"/>
      <c r="PF713" s="33"/>
      <c r="PG713" s="33"/>
      <c r="PH713" s="33"/>
      <c r="PI713" s="33"/>
      <c r="PJ713" s="33"/>
      <c r="PK713" s="33"/>
      <c r="PL713" s="33"/>
      <c r="PM713" s="33"/>
      <c r="PN713" s="33"/>
      <c r="PO713" s="33"/>
      <c r="PP713" s="33"/>
      <c r="PQ713" s="33"/>
      <c r="PR713" s="33"/>
      <c r="PS713" s="33"/>
      <c r="PT713" s="33"/>
      <c r="PU713" s="33"/>
      <c r="PV713" s="33"/>
      <c r="PW713" s="33"/>
      <c r="PX713" s="33"/>
      <c r="PY713" s="33"/>
      <c r="PZ713" s="33"/>
      <c r="QA713" s="33"/>
      <c r="QB713" s="33"/>
      <c r="QC713" s="33"/>
      <c r="QD713" s="33"/>
      <c r="QE713" s="33"/>
      <c r="QF713" s="33"/>
      <c r="QG713" s="33"/>
      <c r="QH713" s="33"/>
      <c r="QI713" s="33"/>
      <c r="QJ713" s="33"/>
      <c r="QK713" s="33"/>
      <c r="QL713" s="33"/>
      <c r="QM713" s="33"/>
      <c r="QN713" s="33"/>
      <c r="QO713" s="33"/>
      <c r="QP713" s="33"/>
      <c r="QQ713" s="33"/>
      <c r="QR713" s="33"/>
      <c r="QS713" s="33"/>
      <c r="QT713" s="33"/>
      <c r="QU713" s="33"/>
      <c r="QV713" s="33"/>
      <c r="QW713" s="33"/>
      <c r="QX713" s="33"/>
      <c r="QY713" s="33"/>
      <c r="QZ713" s="33"/>
      <c r="RA713" s="33"/>
      <c r="RB713" s="33"/>
      <c r="RC713" s="33"/>
      <c r="RD713" s="33"/>
      <c r="RE713" s="33"/>
      <c r="RF713" s="33"/>
      <c r="RG713" s="33"/>
      <c r="RH713" s="33"/>
      <c r="RI713" s="33"/>
      <c r="RJ713" s="33"/>
      <c r="RK713" s="33"/>
      <c r="RL713" s="33"/>
      <c r="RM713" s="33"/>
      <c r="RN713" s="33"/>
      <c r="RO713" s="33"/>
      <c r="RP713" s="33"/>
      <c r="RQ713" s="33"/>
      <c r="RR713" s="33"/>
      <c r="RS713" s="33"/>
      <c r="RT713" s="33"/>
      <c r="RU713" s="33"/>
      <c r="RV713" s="33"/>
      <c r="RW713" s="33"/>
      <c r="RX713" s="33"/>
      <c r="RY713" s="33"/>
      <c r="RZ713" s="33"/>
      <c r="SA713" s="33"/>
      <c r="SB713" s="33"/>
      <c r="SC713" s="33"/>
      <c r="SD713" s="33"/>
      <c r="SE713" s="33"/>
      <c r="SF713" s="33"/>
      <c r="SG713" s="33"/>
      <c r="SH713" s="33"/>
      <c r="SI713" s="33"/>
      <c r="SJ713" s="33"/>
      <c r="SK713" s="33"/>
      <c r="SL713" s="33"/>
      <c r="SM713" s="33"/>
      <c r="SN713" s="33"/>
      <c r="SO713" s="33"/>
      <c r="SP713" s="33"/>
      <c r="SQ713" s="33"/>
      <c r="SR713" s="33"/>
      <c r="SS713" s="33"/>
      <c r="ST713" s="33"/>
      <c r="SU713" s="33"/>
      <c r="SV713" s="33"/>
      <c r="SW713" s="33"/>
      <c r="SX713" s="33"/>
      <c r="SY713" s="33"/>
      <c r="SZ713" s="33"/>
      <c r="TA713" s="33"/>
      <c r="TB713" s="33"/>
      <c r="TC713" s="33"/>
      <c r="TD713" s="33"/>
      <c r="TE713" s="33"/>
      <c r="TF713" s="33"/>
      <c r="TG713" s="33"/>
      <c r="TH713" s="33"/>
      <c r="TI713" s="33"/>
      <c r="TJ713" s="33"/>
      <c r="TK713" s="33"/>
      <c r="TL713" s="33"/>
      <c r="TM713" s="33"/>
      <c r="TN713" s="33"/>
      <c r="TO713" s="33"/>
      <c r="TP713" s="33"/>
      <c r="TQ713" s="33"/>
      <c r="TR713" s="33"/>
      <c r="TS713" s="33"/>
      <c r="TT713" s="33"/>
      <c r="TU713" s="33"/>
      <c r="TV713" s="33"/>
      <c r="TW713" s="33"/>
      <c r="TX713" s="33"/>
      <c r="TY713" s="33"/>
      <c r="TZ713" s="33"/>
      <c r="UA713" s="33"/>
      <c r="UB713" s="33"/>
      <c r="UC713" s="33"/>
      <c r="UD713" s="33"/>
      <c r="UE713" s="33"/>
      <c r="UF713" s="33"/>
      <c r="UG713" s="33"/>
      <c r="UH713" s="33"/>
      <c r="UI713" s="33"/>
      <c r="UJ713" s="33"/>
      <c r="UK713" s="33"/>
      <c r="UL713" s="33"/>
    </row>
    <row r="714" spans="1:558" s="13" customFormat="1" x14ac:dyDescent="0.25">
      <c r="A714" s="54">
        <v>708</v>
      </c>
      <c r="B714" s="24" t="s">
        <v>581</v>
      </c>
      <c r="C714" s="54" t="s">
        <v>912</v>
      </c>
      <c r="D714" s="80" t="s">
        <v>267</v>
      </c>
      <c r="E714" s="80" t="s">
        <v>150</v>
      </c>
      <c r="F714" s="86" t="s">
        <v>921</v>
      </c>
      <c r="G714" s="35">
        <v>70000</v>
      </c>
      <c r="H714" s="102">
        <v>5368.48</v>
      </c>
      <c r="I714" s="25">
        <v>25</v>
      </c>
      <c r="J714" s="97">
        <v>2009</v>
      </c>
      <c r="K714" s="63">
        <f t="shared" si="89"/>
        <v>4970</v>
      </c>
      <c r="L714" s="36">
        <f t="shared" si="90"/>
        <v>770.00000000000011</v>
      </c>
      <c r="M714" s="73">
        <v>2128</v>
      </c>
      <c r="N714" s="35">
        <f t="shared" si="91"/>
        <v>4963</v>
      </c>
      <c r="O714" s="35"/>
      <c r="P714" s="35">
        <f t="shared" si="92"/>
        <v>4137</v>
      </c>
      <c r="Q714" s="25">
        <f t="shared" si="86"/>
        <v>9530.48</v>
      </c>
      <c r="R714" s="35">
        <f t="shared" si="87"/>
        <v>10703</v>
      </c>
      <c r="S714" s="35">
        <f t="shared" si="88"/>
        <v>60469.520000000004</v>
      </c>
      <c r="T714" s="37" t="s">
        <v>44</v>
      </c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  <c r="LD714" s="33"/>
      <c r="LE714" s="33"/>
      <c r="LF714" s="33"/>
      <c r="LG714" s="33"/>
      <c r="LH714" s="33"/>
      <c r="LI714" s="33"/>
      <c r="LJ714" s="33"/>
      <c r="LK714" s="33"/>
      <c r="LL714" s="33"/>
      <c r="LM714" s="33"/>
      <c r="LN714" s="33"/>
      <c r="LO714" s="33"/>
      <c r="LP714" s="33"/>
      <c r="LQ714" s="33"/>
      <c r="LR714" s="33"/>
      <c r="LS714" s="33"/>
      <c r="LT714" s="33"/>
      <c r="LU714" s="33"/>
      <c r="LV714" s="33"/>
      <c r="LW714" s="33"/>
      <c r="LX714" s="33"/>
      <c r="LY714" s="33"/>
      <c r="LZ714" s="33"/>
      <c r="MA714" s="33"/>
      <c r="MB714" s="33"/>
      <c r="MC714" s="33"/>
      <c r="MD714" s="33"/>
      <c r="ME714" s="33"/>
      <c r="MF714" s="33"/>
      <c r="MG714" s="33"/>
      <c r="MH714" s="33"/>
      <c r="MI714" s="33"/>
      <c r="MJ714" s="33"/>
      <c r="MK714" s="33"/>
      <c r="ML714" s="33"/>
      <c r="MM714" s="33"/>
      <c r="MN714" s="33"/>
      <c r="MO714" s="33"/>
      <c r="MP714" s="33"/>
      <c r="MQ714" s="33"/>
      <c r="MR714" s="33"/>
      <c r="MS714" s="33"/>
      <c r="MT714" s="33"/>
      <c r="MU714" s="33"/>
      <c r="MV714" s="33"/>
      <c r="MW714" s="33"/>
      <c r="MX714" s="33"/>
      <c r="MY714" s="33"/>
      <c r="MZ714" s="33"/>
      <c r="NA714" s="33"/>
      <c r="NB714" s="33"/>
      <c r="NC714" s="33"/>
      <c r="ND714" s="33"/>
      <c r="NE714" s="33"/>
      <c r="NF714" s="33"/>
      <c r="NG714" s="33"/>
      <c r="NH714" s="33"/>
      <c r="NI714" s="33"/>
      <c r="NJ714" s="33"/>
      <c r="NK714" s="33"/>
      <c r="NL714" s="33"/>
      <c r="NM714" s="33"/>
      <c r="NN714" s="33"/>
      <c r="NO714" s="33"/>
      <c r="NP714" s="33"/>
      <c r="NQ714" s="33"/>
      <c r="NR714" s="33"/>
      <c r="NS714" s="33"/>
      <c r="NT714" s="33"/>
      <c r="NU714" s="33"/>
      <c r="NV714" s="33"/>
      <c r="NW714" s="33"/>
      <c r="NX714" s="33"/>
      <c r="NY714" s="33"/>
      <c r="NZ714" s="33"/>
      <c r="OA714" s="33"/>
      <c r="OB714" s="33"/>
      <c r="OC714" s="33"/>
      <c r="OD714" s="33"/>
      <c r="OE714" s="33"/>
      <c r="OF714" s="33"/>
      <c r="OG714" s="33"/>
      <c r="OH714" s="33"/>
      <c r="OI714" s="33"/>
      <c r="OJ714" s="33"/>
      <c r="OK714" s="33"/>
      <c r="OL714" s="33"/>
      <c r="OM714" s="33"/>
      <c r="ON714" s="33"/>
      <c r="OO714" s="33"/>
      <c r="OP714" s="33"/>
      <c r="OQ714" s="33"/>
      <c r="OR714" s="33"/>
      <c r="OS714" s="33"/>
      <c r="OT714" s="33"/>
      <c r="OU714" s="33"/>
      <c r="OV714" s="33"/>
      <c r="OW714" s="33"/>
      <c r="OX714" s="33"/>
      <c r="OY714" s="33"/>
      <c r="OZ714" s="33"/>
      <c r="PA714" s="33"/>
      <c r="PB714" s="33"/>
      <c r="PC714" s="33"/>
      <c r="PD714" s="33"/>
      <c r="PE714" s="33"/>
      <c r="PF714" s="33"/>
      <c r="PG714" s="33"/>
      <c r="PH714" s="33"/>
      <c r="PI714" s="33"/>
      <c r="PJ714" s="33"/>
      <c r="PK714" s="33"/>
      <c r="PL714" s="33"/>
      <c r="PM714" s="33"/>
      <c r="PN714" s="33"/>
      <c r="PO714" s="33"/>
      <c r="PP714" s="33"/>
      <c r="PQ714" s="33"/>
      <c r="PR714" s="33"/>
      <c r="PS714" s="33"/>
      <c r="PT714" s="33"/>
      <c r="PU714" s="33"/>
      <c r="PV714" s="33"/>
      <c r="PW714" s="33"/>
      <c r="PX714" s="33"/>
      <c r="PY714" s="33"/>
      <c r="PZ714" s="33"/>
      <c r="QA714" s="33"/>
      <c r="QB714" s="33"/>
      <c r="QC714" s="33"/>
      <c r="QD714" s="33"/>
      <c r="QE714" s="33"/>
      <c r="QF714" s="33"/>
      <c r="QG714" s="33"/>
      <c r="QH714" s="33"/>
      <c r="QI714" s="33"/>
      <c r="QJ714" s="33"/>
      <c r="QK714" s="33"/>
      <c r="QL714" s="33"/>
      <c r="QM714" s="33"/>
      <c r="QN714" s="33"/>
      <c r="QO714" s="33"/>
      <c r="QP714" s="33"/>
      <c r="QQ714" s="33"/>
      <c r="QR714" s="33"/>
      <c r="QS714" s="33"/>
      <c r="QT714" s="33"/>
      <c r="QU714" s="33"/>
      <c r="QV714" s="33"/>
      <c r="QW714" s="33"/>
      <c r="QX714" s="33"/>
      <c r="QY714" s="33"/>
      <c r="QZ714" s="33"/>
      <c r="RA714" s="33"/>
      <c r="RB714" s="33"/>
      <c r="RC714" s="33"/>
      <c r="RD714" s="33"/>
      <c r="RE714" s="33"/>
      <c r="RF714" s="33"/>
      <c r="RG714" s="33"/>
      <c r="RH714" s="33"/>
      <c r="RI714" s="33"/>
      <c r="RJ714" s="33"/>
      <c r="RK714" s="33"/>
      <c r="RL714" s="33"/>
      <c r="RM714" s="33"/>
      <c r="RN714" s="33"/>
      <c r="RO714" s="33"/>
      <c r="RP714" s="33"/>
      <c r="RQ714" s="33"/>
      <c r="RR714" s="33"/>
      <c r="RS714" s="33"/>
      <c r="RT714" s="33"/>
      <c r="RU714" s="33"/>
      <c r="RV714" s="33"/>
      <c r="RW714" s="33"/>
      <c r="RX714" s="33"/>
      <c r="RY714" s="33"/>
      <c r="RZ714" s="33"/>
      <c r="SA714" s="33"/>
      <c r="SB714" s="33"/>
      <c r="SC714" s="33"/>
      <c r="SD714" s="33"/>
      <c r="SE714" s="33"/>
      <c r="SF714" s="33"/>
      <c r="SG714" s="33"/>
      <c r="SH714" s="33"/>
      <c r="SI714" s="33"/>
      <c r="SJ714" s="33"/>
      <c r="SK714" s="33"/>
      <c r="SL714" s="33"/>
      <c r="SM714" s="33"/>
      <c r="SN714" s="33"/>
      <c r="SO714" s="33"/>
      <c r="SP714" s="33"/>
      <c r="SQ714" s="33"/>
      <c r="SR714" s="33"/>
      <c r="SS714" s="33"/>
      <c r="ST714" s="33"/>
      <c r="SU714" s="33"/>
      <c r="SV714" s="33"/>
      <c r="SW714" s="33"/>
      <c r="SX714" s="33"/>
      <c r="SY714" s="33"/>
      <c r="SZ714" s="33"/>
      <c r="TA714" s="33"/>
      <c r="TB714" s="33"/>
      <c r="TC714" s="33"/>
      <c r="TD714" s="33"/>
      <c r="TE714" s="33"/>
      <c r="TF714" s="33"/>
      <c r="TG714" s="33"/>
      <c r="TH714" s="33"/>
      <c r="TI714" s="33"/>
      <c r="TJ714" s="33"/>
      <c r="TK714" s="33"/>
      <c r="TL714" s="33"/>
      <c r="TM714" s="33"/>
      <c r="TN714" s="33"/>
      <c r="TO714" s="33"/>
      <c r="TP714" s="33"/>
      <c r="TQ714" s="33"/>
      <c r="TR714" s="33"/>
      <c r="TS714" s="33"/>
      <c r="TT714" s="33"/>
      <c r="TU714" s="33"/>
      <c r="TV714" s="33"/>
      <c r="TW714" s="33"/>
      <c r="TX714" s="33"/>
      <c r="TY714" s="33"/>
      <c r="TZ714" s="33"/>
      <c r="UA714" s="33"/>
      <c r="UB714" s="33"/>
      <c r="UC714" s="33"/>
      <c r="UD714" s="33"/>
      <c r="UE714" s="33"/>
      <c r="UF714" s="33"/>
      <c r="UG714" s="33"/>
      <c r="UH714" s="33"/>
      <c r="UI714" s="33"/>
      <c r="UJ714" s="33"/>
      <c r="UK714" s="33"/>
      <c r="UL714" s="33"/>
    </row>
    <row r="715" spans="1:558" s="13" customFormat="1" x14ac:dyDescent="0.25">
      <c r="A715" s="54">
        <v>709</v>
      </c>
      <c r="B715" s="24" t="s">
        <v>582</v>
      </c>
      <c r="C715" s="54" t="s">
        <v>912</v>
      </c>
      <c r="D715" s="80" t="s">
        <v>267</v>
      </c>
      <c r="E715" s="80" t="s">
        <v>150</v>
      </c>
      <c r="F715" s="86" t="s">
        <v>921</v>
      </c>
      <c r="G715" s="35">
        <v>70000</v>
      </c>
      <c r="H715" s="102">
        <v>5368.48</v>
      </c>
      <c r="I715" s="25">
        <v>25</v>
      </c>
      <c r="J715" s="97">
        <v>2009</v>
      </c>
      <c r="K715" s="63">
        <f t="shared" si="89"/>
        <v>4970</v>
      </c>
      <c r="L715" s="36">
        <f t="shared" si="90"/>
        <v>770.00000000000011</v>
      </c>
      <c r="M715" s="73">
        <v>2128</v>
      </c>
      <c r="N715" s="35">
        <f t="shared" si="91"/>
        <v>4963</v>
      </c>
      <c r="O715" s="35"/>
      <c r="P715" s="35">
        <f t="shared" si="92"/>
        <v>4137</v>
      </c>
      <c r="Q715" s="25">
        <f t="shared" si="86"/>
        <v>9530.48</v>
      </c>
      <c r="R715" s="35">
        <f t="shared" si="87"/>
        <v>10703</v>
      </c>
      <c r="S715" s="35">
        <f t="shared" si="88"/>
        <v>60469.520000000004</v>
      </c>
      <c r="T715" s="37" t="s">
        <v>44</v>
      </c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  <c r="QN715" s="33"/>
      <c r="QO715" s="33"/>
      <c r="QP715" s="33"/>
      <c r="QQ715" s="33"/>
      <c r="QR715" s="33"/>
      <c r="QS715" s="33"/>
      <c r="QT715" s="33"/>
      <c r="QU715" s="33"/>
      <c r="QV715" s="33"/>
      <c r="QW715" s="33"/>
      <c r="QX715" s="33"/>
      <c r="QY715" s="33"/>
      <c r="QZ715" s="33"/>
      <c r="RA715" s="33"/>
      <c r="RB715" s="33"/>
      <c r="RC715" s="33"/>
      <c r="RD715" s="33"/>
      <c r="RE715" s="33"/>
      <c r="RF715" s="33"/>
      <c r="RG715" s="33"/>
      <c r="RH715" s="33"/>
      <c r="RI715" s="33"/>
      <c r="RJ715" s="33"/>
      <c r="RK715" s="33"/>
      <c r="RL715" s="33"/>
      <c r="RM715" s="33"/>
      <c r="RN715" s="33"/>
      <c r="RO715" s="33"/>
      <c r="RP715" s="33"/>
      <c r="RQ715" s="33"/>
      <c r="RR715" s="33"/>
      <c r="RS715" s="33"/>
      <c r="RT715" s="33"/>
      <c r="RU715" s="33"/>
      <c r="RV715" s="33"/>
      <c r="RW715" s="33"/>
      <c r="RX715" s="33"/>
      <c r="RY715" s="33"/>
      <c r="RZ715" s="33"/>
      <c r="SA715" s="33"/>
      <c r="SB715" s="33"/>
      <c r="SC715" s="33"/>
      <c r="SD715" s="33"/>
      <c r="SE715" s="33"/>
      <c r="SF715" s="33"/>
      <c r="SG715" s="33"/>
      <c r="SH715" s="33"/>
      <c r="SI715" s="33"/>
      <c r="SJ715" s="33"/>
      <c r="SK715" s="33"/>
      <c r="SL715" s="33"/>
      <c r="SM715" s="33"/>
      <c r="SN715" s="33"/>
      <c r="SO715" s="33"/>
      <c r="SP715" s="33"/>
      <c r="SQ715" s="33"/>
      <c r="SR715" s="33"/>
      <c r="SS715" s="33"/>
      <c r="ST715" s="33"/>
      <c r="SU715" s="33"/>
      <c r="SV715" s="33"/>
      <c r="SW715" s="33"/>
      <c r="SX715" s="33"/>
      <c r="SY715" s="33"/>
      <c r="SZ715" s="33"/>
      <c r="TA715" s="33"/>
      <c r="TB715" s="33"/>
      <c r="TC715" s="33"/>
      <c r="TD715" s="33"/>
      <c r="TE715" s="33"/>
      <c r="TF715" s="33"/>
      <c r="TG715" s="33"/>
      <c r="TH715" s="33"/>
      <c r="TI715" s="33"/>
      <c r="TJ715" s="33"/>
      <c r="TK715" s="33"/>
      <c r="TL715" s="33"/>
      <c r="TM715" s="33"/>
      <c r="TN715" s="33"/>
      <c r="TO715" s="33"/>
      <c r="TP715" s="33"/>
      <c r="TQ715" s="33"/>
      <c r="TR715" s="33"/>
      <c r="TS715" s="33"/>
      <c r="TT715" s="33"/>
      <c r="TU715" s="33"/>
      <c r="TV715" s="33"/>
      <c r="TW715" s="33"/>
      <c r="TX715" s="33"/>
      <c r="TY715" s="33"/>
      <c r="TZ715" s="33"/>
      <c r="UA715" s="33"/>
      <c r="UB715" s="33"/>
      <c r="UC715" s="33"/>
      <c r="UD715" s="33"/>
      <c r="UE715" s="33"/>
      <c r="UF715" s="33"/>
      <c r="UG715" s="33"/>
      <c r="UH715" s="33"/>
      <c r="UI715" s="33"/>
      <c r="UJ715" s="33"/>
      <c r="UK715" s="33"/>
      <c r="UL715" s="33"/>
    </row>
    <row r="716" spans="1:558" s="13" customFormat="1" x14ac:dyDescent="0.25">
      <c r="A716" s="54">
        <v>710</v>
      </c>
      <c r="B716" s="24" t="s">
        <v>583</v>
      </c>
      <c r="C716" s="54" t="s">
        <v>913</v>
      </c>
      <c r="D716" s="80" t="s">
        <v>267</v>
      </c>
      <c r="E716" s="80" t="s">
        <v>150</v>
      </c>
      <c r="F716" s="86" t="s">
        <v>921</v>
      </c>
      <c r="G716" s="35">
        <v>70000</v>
      </c>
      <c r="H716" s="102">
        <v>5368.48</v>
      </c>
      <c r="I716" s="25">
        <v>25</v>
      </c>
      <c r="J716" s="97">
        <v>2009</v>
      </c>
      <c r="K716" s="63">
        <f t="shared" si="89"/>
        <v>4970</v>
      </c>
      <c r="L716" s="36">
        <f t="shared" si="90"/>
        <v>770.00000000000011</v>
      </c>
      <c r="M716" s="73">
        <v>2128</v>
      </c>
      <c r="N716" s="35">
        <f t="shared" si="91"/>
        <v>4963</v>
      </c>
      <c r="O716" s="35"/>
      <c r="P716" s="35">
        <f t="shared" si="92"/>
        <v>4137</v>
      </c>
      <c r="Q716" s="25">
        <f t="shared" si="86"/>
        <v>9530.48</v>
      </c>
      <c r="R716" s="35">
        <f t="shared" si="87"/>
        <v>10703</v>
      </c>
      <c r="S716" s="35">
        <f t="shared" si="88"/>
        <v>60469.520000000004</v>
      </c>
      <c r="T716" s="37" t="s">
        <v>44</v>
      </c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  <c r="LD716" s="33"/>
      <c r="LE716" s="33"/>
      <c r="LF716" s="33"/>
      <c r="LG716" s="33"/>
      <c r="LH716" s="33"/>
      <c r="LI716" s="33"/>
      <c r="LJ716" s="33"/>
      <c r="LK716" s="33"/>
      <c r="LL716" s="33"/>
      <c r="LM716" s="33"/>
      <c r="LN716" s="33"/>
      <c r="LO716" s="33"/>
      <c r="LP716" s="33"/>
      <c r="LQ716" s="33"/>
      <c r="LR716" s="33"/>
      <c r="LS716" s="33"/>
      <c r="LT716" s="33"/>
      <c r="LU716" s="33"/>
      <c r="LV716" s="33"/>
      <c r="LW716" s="33"/>
      <c r="LX716" s="33"/>
      <c r="LY716" s="33"/>
      <c r="LZ716" s="33"/>
      <c r="MA716" s="33"/>
      <c r="MB716" s="33"/>
      <c r="MC716" s="33"/>
      <c r="MD716" s="33"/>
      <c r="ME716" s="33"/>
      <c r="MF716" s="33"/>
      <c r="MG716" s="33"/>
      <c r="MH716" s="33"/>
      <c r="MI716" s="33"/>
      <c r="MJ716" s="33"/>
      <c r="MK716" s="33"/>
      <c r="ML716" s="33"/>
      <c r="MM716" s="33"/>
      <c r="MN716" s="33"/>
      <c r="MO716" s="33"/>
      <c r="MP716" s="33"/>
      <c r="MQ716" s="33"/>
      <c r="MR716" s="33"/>
      <c r="MS716" s="33"/>
      <c r="MT716" s="33"/>
      <c r="MU716" s="33"/>
      <c r="MV716" s="33"/>
      <c r="MW716" s="33"/>
      <c r="MX716" s="33"/>
      <c r="MY716" s="33"/>
      <c r="MZ716" s="33"/>
      <c r="NA716" s="33"/>
      <c r="NB716" s="33"/>
      <c r="NC716" s="33"/>
      <c r="ND716" s="33"/>
      <c r="NE716" s="33"/>
      <c r="NF716" s="33"/>
      <c r="NG716" s="33"/>
      <c r="NH716" s="33"/>
      <c r="NI716" s="33"/>
      <c r="NJ716" s="33"/>
      <c r="NK716" s="33"/>
      <c r="NL716" s="33"/>
      <c r="NM716" s="33"/>
      <c r="NN716" s="33"/>
      <c r="NO716" s="33"/>
      <c r="NP716" s="33"/>
      <c r="NQ716" s="33"/>
      <c r="NR716" s="33"/>
      <c r="NS716" s="33"/>
      <c r="NT716" s="33"/>
      <c r="NU716" s="33"/>
      <c r="NV716" s="33"/>
      <c r="NW716" s="33"/>
      <c r="NX716" s="33"/>
      <c r="NY716" s="33"/>
      <c r="NZ716" s="33"/>
      <c r="OA716" s="33"/>
      <c r="OB716" s="33"/>
      <c r="OC716" s="33"/>
      <c r="OD716" s="33"/>
      <c r="OE716" s="33"/>
      <c r="OF716" s="33"/>
      <c r="OG716" s="33"/>
      <c r="OH716" s="33"/>
      <c r="OI716" s="33"/>
      <c r="OJ716" s="33"/>
      <c r="OK716" s="33"/>
      <c r="OL716" s="33"/>
      <c r="OM716" s="33"/>
      <c r="ON716" s="33"/>
      <c r="OO716" s="33"/>
      <c r="OP716" s="33"/>
      <c r="OQ716" s="33"/>
      <c r="OR716" s="33"/>
      <c r="OS716" s="33"/>
      <c r="OT716" s="33"/>
      <c r="OU716" s="33"/>
      <c r="OV716" s="33"/>
      <c r="OW716" s="33"/>
      <c r="OX716" s="33"/>
      <c r="OY716" s="33"/>
      <c r="OZ716" s="33"/>
      <c r="PA716" s="33"/>
      <c r="PB716" s="33"/>
      <c r="PC716" s="33"/>
      <c r="PD716" s="33"/>
      <c r="PE716" s="33"/>
      <c r="PF716" s="33"/>
      <c r="PG716" s="33"/>
      <c r="PH716" s="33"/>
      <c r="PI716" s="33"/>
      <c r="PJ716" s="33"/>
      <c r="PK716" s="33"/>
      <c r="PL716" s="33"/>
      <c r="PM716" s="33"/>
      <c r="PN716" s="33"/>
      <c r="PO716" s="33"/>
      <c r="PP716" s="33"/>
      <c r="PQ716" s="33"/>
      <c r="PR716" s="33"/>
      <c r="PS716" s="33"/>
      <c r="PT716" s="33"/>
      <c r="PU716" s="33"/>
      <c r="PV716" s="33"/>
      <c r="PW716" s="33"/>
      <c r="PX716" s="33"/>
      <c r="PY716" s="33"/>
      <c r="PZ716" s="33"/>
      <c r="QA716" s="33"/>
      <c r="QB716" s="33"/>
      <c r="QC716" s="33"/>
      <c r="QD716" s="33"/>
      <c r="QE716" s="33"/>
      <c r="QF716" s="33"/>
      <c r="QG716" s="33"/>
      <c r="QH716" s="33"/>
      <c r="QI716" s="33"/>
      <c r="QJ716" s="33"/>
      <c r="QK716" s="33"/>
      <c r="QL716" s="33"/>
      <c r="QM716" s="33"/>
      <c r="QN716" s="33"/>
      <c r="QO716" s="33"/>
      <c r="QP716" s="33"/>
      <c r="QQ716" s="33"/>
      <c r="QR716" s="33"/>
      <c r="QS716" s="33"/>
      <c r="QT716" s="33"/>
      <c r="QU716" s="33"/>
      <c r="QV716" s="33"/>
      <c r="QW716" s="33"/>
      <c r="QX716" s="33"/>
      <c r="QY716" s="33"/>
      <c r="QZ716" s="33"/>
      <c r="RA716" s="33"/>
      <c r="RB716" s="33"/>
      <c r="RC716" s="33"/>
      <c r="RD716" s="33"/>
      <c r="RE716" s="33"/>
      <c r="RF716" s="33"/>
      <c r="RG716" s="33"/>
      <c r="RH716" s="33"/>
      <c r="RI716" s="33"/>
      <c r="RJ716" s="33"/>
      <c r="RK716" s="33"/>
      <c r="RL716" s="33"/>
      <c r="RM716" s="33"/>
      <c r="RN716" s="33"/>
      <c r="RO716" s="33"/>
      <c r="RP716" s="33"/>
      <c r="RQ716" s="33"/>
      <c r="RR716" s="33"/>
      <c r="RS716" s="33"/>
      <c r="RT716" s="33"/>
      <c r="RU716" s="33"/>
      <c r="RV716" s="33"/>
      <c r="RW716" s="33"/>
      <c r="RX716" s="33"/>
      <c r="RY716" s="33"/>
      <c r="RZ716" s="33"/>
      <c r="SA716" s="33"/>
      <c r="SB716" s="33"/>
      <c r="SC716" s="33"/>
      <c r="SD716" s="33"/>
      <c r="SE716" s="33"/>
      <c r="SF716" s="33"/>
      <c r="SG716" s="33"/>
      <c r="SH716" s="33"/>
      <c r="SI716" s="33"/>
      <c r="SJ716" s="33"/>
      <c r="SK716" s="33"/>
      <c r="SL716" s="33"/>
      <c r="SM716" s="33"/>
      <c r="SN716" s="33"/>
      <c r="SO716" s="33"/>
      <c r="SP716" s="33"/>
      <c r="SQ716" s="33"/>
      <c r="SR716" s="33"/>
      <c r="SS716" s="33"/>
      <c r="ST716" s="33"/>
      <c r="SU716" s="33"/>
      <c r="SV716" s="33"/>
      <c r="SW716" s="33"/>
      <c r="SX716" s="33"/>
      <c r="SY716" s="33"/>
      <c r="SZ716" s="33"/>
      <c r="TA716" s="33"/>
      <c r="TB716" s="33"/>
      <c r="TC716" s="33"/>
      <c r="TD716" s="33"/>
      <c r="TE716" s="33"/>
      <c r="TF716" s="33"/>
      <c r="TG716" s="33"/>
      <c r="TH716" s="33"/>
      <c r="TI716" s="33"/>
      <c r="TJ716" s="33"/>
      <c r="TK716" s="33"/>
      <c r="TL716" s="33"/>
      <c r="TM716" s="33"/>
      <c r="TN716" s="33"/>
      <c r="TO716" s="33"/>
      <c r="TP716" s="33"/>
      <c r="TQ716" s="33"/>
      <c r="TR716" s="33"/>
      <c r="TS716" s="33"/>
      <c r="TT716" s="33"/>
      <c r="TU716" s="33"/>
      <c r="TV716" s="33"/>
      <c r="TW716" s="33"/>
      <c r="TX716" s="33"/>
      <c r="TY716" s="33"/>
      <c r="TZ716" s="33"/>
      <c r="UA716" s="33"/>
      <c r="UB716" s="33"/>
      <c r="UC716" s="33"/>
      <c r="UD716" s="33"/>
      <c r="UE716" s="33"/>
      <c r="UF716" s="33"/>
      <c r="UG716" s="33"/>
      <c r="UH716" s="33"/>
      <c r="UI716" s="33"/>
      <c r="UJ716" s="33"/>
      <c r="UK716" s="33"/>
      <c r="UL716" s="33"/>
    </row>
    <row r="717" spans="1:558" s="13" customFormat="1" x14ac:dyDescent="0.25">
      <c r="A717" s="54">
        <v>711</v>
      </c>
      <c r="B717" s="24" t="s">
        <v>452</v>
      </c>
      <c r="C717" s="54" t="s">
        <v>913</v>
      </c>
      <c r="D717" s="80" t="s">
        <v>267</v>
      </c>
      <c r="E717" s="80" t="s">
        <v>880</v>
      </c>
      <c r="F717" s="86" t="s">
        <v>921</v>
      </c>
      <c r="G717" s="25">
        <v>41000</v>
      </c>
      <c r="H717" s="87">
        <v>583.79</v>
      </c>
      <c r="I717" s="25">
        <v>25</v>
      </c>
      <c r="J717" s="85">
        <v>1176.7</v>
      </c>
      <c r="K717" s="60">
        <f t="shared" si="89"/>
        <v>2910.9999999999995</v>
      </c>
      <c r="L717" s="36">
        <f t="shared" si="90"/>
        <v>451.00000000000006</v>
      </c>
      <c r="M717" s="72">
        <v>1246.4000000000001</v>
      </c>
      <c r="N717" s="25">
        <f t="shared" si="91"/>
        <v>2906.9</v>
      </c>
      <c r="O717" s="25"/>
      <c r="P717" s="25">
        <f t="shared" si="92"/>
        <v>2423.1000000000004</v>
      </c>
      <c r="Q717" s="25">
        <f t="shared" si="86"/>
        <v>3031.8900000000003</v>
      </c>
      <c r="R717" s="25">
        <f t="shared" si="87"/>
        <v>6268.9</v>
      </c>
      <c r="S717" s="25">
        <f t="shared" si="88"/>
        <v>37968.11</v>
      </c>
      <c r="T717" s="37" t="s">
        <v>44</v>
      </c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  <c r="LD717" s="33"/>
      <c r="LE717" s="33"/>
      <c r="LF717" s="33"/>
      <c r="LG717" s="33"/>
      <c r="LH717" s="33"/>
      <c r="LI717" s="33"/>
      <c r="LJ717" s="33"/>
      <c r="LK717" s="33"/>
      <c r="LL717" s="33"/>
      <c r="LM717" s="33"/>
      <c r="LN717" s="33"/>
      <c r="LO717" s="33"/>
      <c r="LP717" s="33"/>
      <c r="LQ717" s="33"/>
      <c r="LR717" s="33"/>
      <c r="LS717" s="33"/>
      <c r="LT717" s="33"/>
      <c r="LU717" s="33"/>
      <c r="LV717" s="33"/>
      <c r="LW717" s="33"/>
      <c r="LX717" s="33"/>
      <c r="LY717" s="33"/>
      <c r="LZ717" s="33"/>
      <c r="MA717" s="33"/>
      <c r="MB717" s="33"/>
      <c r="MC717" s="33"/>
      <c r="MD717" s="33"/>
      <c r="ME717" s="33"/>
      <c r="MF717" s="33"/>
      <c r="MG717" s="33"/>
      <c r="MH717" s="33"/>
      <c r="MI717" s="33"/>
      <c r="MJ717" s="33"/>
      <c r="MK717" s="33"/>
      <c r="ML717" s="33"/>
      <c r="MM717" s="33"/>
      <c r="MN717" s="33"/>
      <c r="MO717" s="33"/>
      <c r="MP717" s="33"/>
      <c r="MQ717" s="33"/>
      <c r="MR717" s="33"/>
      <c r="MS717" s="33"/>
      <c r="MT717" s="33"/>
      <c r="MU717" s="33"/>
      <c r="MV717" s="33"/>
      <c r="MW717" s="33"/>
      <c r="MX717" s="33"/>
      <c r="MY717" s="33"/>
      <c r="MZ717" s="33"/>
      <c r="NA717" s="33"/>
      <c r="NB717" s="33"/>
      <c r="NC717" s="33"/>
      <c r="ND717" s="33"/>
      <c r="NE717" s="33"/>
      <c r="NF717" s="33"/>
      <c r="NG717" s="33"/>
      <c r="NH717" s="33"/>
      <c r="NI717" s="33"/>
      <c r="NJ717" s="33"/>
      <c r="NK717" s="33"/>
      <c r="NL717" s="33"/>
      <c r="NM717" s="33"/>
      <c r="NN717" s="33"/>
      <c r="NO717" s="33"/>
      <c r="NP717" s="33"/>
      <c r="NQ717" s="33"/>
      <c r="NR717" s="33"/>
      <c r="NS717" s="33"/>
      <c r="NT717" s="33"/>
      <c r="NU717" s="33"/>
      <c r="NV717" s="33"/>
      <c r="NW717" s="33"/>
      <c r="NX717" s="33"/>
      <c r="NY717" s="33"/>
      <c r="NZ717" s="33"/>
      <c r="OA717" s="33"/>
      <c r="OB717" s="33"/>
      <c r="OC717" s="33"/>
      <c r="OD717" s="33"/>
      <c r="OE717" s="33"/>
      <c r="OF717" s="33"/>
      <c r="OG717" s="33"/>
      <c r="OH717" s="33"/>
      <c r="OI717" s="33"/>
      <c r="OJ717" s="33"/>
      <c r="OK717" s="33"/>
      <c r="OL717" s="33"/>
      <c r="OM717" s="33"/>
      <c r="ON717" s="33"/>
      <c r="OO717" s="33"/>
      <c r="OP717" s="33"/>
      <c r="OQ717" s="33"/>
      <c r="OR717" s="33"/>
      <c r="OS717" s="33"/>
      <c r="OT717" s="33"/>
      <c r="OU717" s="33"/>
      <c r="OV717" s="33"/>
      <c r="OW717" s="33"/>
      <c r="OX717" s="33"/>
      <c r="OY717" s="33"/>
      <c r="OZ717" s="33"/>
      <c r="PA717" s="33"/>
      <c r="PB717" s="33"/>
      <c r="PC717" s="33"/>
      <c r="PD717" s="33"/>
      <c r="PE717" s="33"/>
      <c r="PF717" s="33"/>
      <c r="PG717" s="33"/>
      <c r="PH717" s="33"/>
      <c r="PI717" s="33"/>
      <c r="PJ717" s="33"/>
      <c r="PK717" s="33"/>
      <c r="PL717" s="33"/>
      <c r="PM717" s="33"/>
      <c r="PN717" s="33"/>
      <c r="PO717" s="33"/>
      <c r="PP717" s="33"/>
      <c r="PQ717" s="33"/>
      <c r="PR717" s="33"/>
      <c r="PS717" s="33"/>
      <c r="PT717" s="33"/>
      <c r="PU717" s="33"/>
      <c r="PV717" s="33"/>
      <c r="PW717" s="33"/>
      <c r="PX717" s="33"/>
      <c r="PY717" s="33"/>
      <c r="PZ717" s="33"/>
      <c r="QA717" s="33"/>
      <c r="QB717" s="33"/>
      <c r="QC717" s="33"/>
      <c r="QD717" s="33"/>
      <c r="QE717" s="33"/>
      <c r="QF717" s="33"/>
      <c r="QG717" s="33"/>
      <c r="QH717" s="33"/>
      <c r="QI717" s="33"/>
      <c r="QJ717" s="33"/>
      <c r="QK717" s="33"/>
      <c r="QL717" s="33"/>
      <c r="QM717" s="33"/>
      <c r="QN717" s="33"/>
      <c r="QO717" s="33"/>
      <c r="QP717" s="33"/>
      <c r="QQ717" s="33"/>
      <c r="QR717" s="33"/>
      <c r="QS717" s="33"/>
      <c r="QT717" s="33"/>
      <c r="QU717" s="33"/>
      <c r="QV717" s="33"/>
      <c r="QW717" s="33"/>
      <c r="QX717" s="33"/>
      <c r="QY717" s="33"/>
      <c r="QZ717" s="33"/>
      <c r="RA717" s="33"/>
      <c r="RB717" s="33"/>
      <c r="RC717" s="33"/>
      <c r="RD717" s="33"/>
      <c r="RE717" s="33"/>
      <c r="RF717" s="33"/>
      <c r="RG717" s="33"/>
      <c r="RH717" s="33"/>
      <c r="RI717" s="33"/>
      <c r="RJ717" s="33"/>
      <c r="RK717" s="33"/>
      <c r="RL717" s="33"/>
      <c r="RM717" s="33"/>
      <c r="RN717" s="33"/>
      <c r="RO717" s="33"/>
      <c r="RP717" s="33"/>
      <c r="RQ717" s="33"/>
      <c r="RR717" s="33"/>
      <c r="RS717" s="33"/>
      <c r="RT717" s="33"/>
      <c r="RU717" s="33"/>
      <c r="RV717" s="33"/>
      <c r="RW717" s="33"/>
      <c r="RX717" s="33"/>
      <c r="RY717" s="33"/>
      <c r="RZ717" s="33"/>
      <c r="SA717" s="33"/>
      <c r="SB717" s="33"/>
      <c r="SC717" s="33"/>
      <c r="SD717" s="33"/>
      <c r="SE717" s="33"/>
      <c r="SF717" s="33"/>
      <c r="SG717" s="33"/>
      <c r="SH717" s="33"/>
      <c r="SI717" s="33"/>
      <c r="SJ717" s="33"/>
      <c r="SK717" s="33"/>
      <c r="SL717" s="33"/>
      <c r="SM717" s="33"/>
      <c r="SN717" s="33"/>
      <c r="SO717" s="33"/>
      <c r="SP717" s="33"/>
      <c r="SQ717" s="33"/>
      <c r="SR717" s="33"/>
      <c r="SS717" s="33"/>
      <c r="ST717" s="33"/>
      <c r="SU717" s="33"/>
      <c r="SV717" s="33"/>
      <c r="SW717" s="33"/>
      <c r="SX717" s="33"/>
      <c r="SY717" s="33"/>
      <c r="SZ717" s="33"/>
      <c r="TA717" s="33"/>
      <c r="TB717" s="33"/>
      <c r="TC717" s="33"/>
      <c r="TD717" s="33"/>
      <c r="TE717" s="33"/>
      <c r="TF717" s="33"/>
      <c r="TG717" s="33"/>
      <c r="TH717" s="33"/>
      <c r="TI717" s="33"/>
      <c r="TJ717" s="33"/>
      <c r="TK717" s="33"/>
      <c r="TL717" s="33"/>
      <c r="TM717" s="33"/>
      <c r="TN717" s="33"/>
      <c r="TO717" s="33"/>
      <c r="TP717" s="33"/>
      <c r="TQ717" s="33"/>
      <c r="TR717" s="33"/>
      <c r="TS717" s="33"/>
      <c r="TT717" s="33"/>
      <c r="TU717" s="33"/>
      <c r="TV717" s="33"/>
      <c r="TW717" s="33"/>
      <c r="TX717" s="33"/>
      <c r="TY717" s="33"/>
      <c r="TZ717" s="33"/>
      <c r="UA717" s="33"/>
      <c r="UB717" s="33"/>
      <c r="UC717" s="33"/>
      <c r="UD717" s="33"/>
      <c r="UE717" s="33"/>
      <c r="UF717" s="33"/>
      <c r="UG717" s="33"/>
      <c r="UH717" s="33"/>
      <c r="UI717" s="33"/>
      <c r="UJ717" s="33"/>
      <c r="UK717" s="33"/>
      <c r="UL717" s="33"/>
    </row>
    <row r="718" spans="1:558" s="13" customFormat="1" x14ac:dyDescent="0.25">
      <c r="A718" s="54">
        <v>712</v>
      </c>
      <c r="B718" s="24" t="s">
        <v>585</v>
      </c>
      <c r="C718" s="54" t="s">
        <v>912</v>
      </c>
      <c r="D718" s="80" t="s">
        <v>267</v>
      </c>
      <c r="E718" s="80" t="s">
        <v>107</v>
      </c>
      <c r="F718" s="86" t="s">
        <v>921</v>
      </c>
      <c r="G718" s="35">
        <v>25000</v>
      </c>
      <c r="H718" s="100">
        <v>0</v>
      </c>
      <c r="I718" s="25">
        <v>25</v>
      </c>
      <c r="J718" s="97">
        <v>717.5</v>
      </c>
      <c r="K718" s="63">
        <f t="shared" si="89"/>
        <v>1774.9999999999998</v>
      </c>
      <c r="L718" s="36">
        <f t="shared" si="90"/>
        <v>275</v>
      </c>
      <c r="M718" s="73">
        <v>760</v>
      </c>
      <c r="N718" s="35">
        <f t="shared" si="91"/>
        <v>1772.5000000000002</v>
      </c>
      <c r="O718" s="35"/>
      <c r="P718" s="35">
        <f t="shared" si="92"/>
        <v>1477.5</v>
      </c>
      <c r="Q718" s="25">
        <f t="shared" si="86"/>
        <v>1502.5</v>
      </c>
      <c r="R718" s="35">
        <f t="shared" si="87"/>
        <v>3822.5</v>
      </c>
      <c r="S718" s="35">
        <f t="shared" si="88"/>
        <v>23497.5</v>
      </c>
      <c r="T718" s="37" t="s">
        <v>44</v>
      </c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  <c r="LD718" s="33"/>
      <c r="LE718" s="33"/>
      <c r="LF718" s="33"/>
      <c r="LG718" s="33"/>
      <c r="LH718" s="33"/>
      <c r="LI718" s="33"/>
      <c r="LJ718" s="33"/>
      <c r="LK718" s="33"/>
      <c r="LL718" s="33"/>
      <c r="LM718" s="33"/>
      <c r="LN718" s="33"/>
      <c r="LO718" s="33"/>
      <c r="LP718" s="33"/>
      <c r="LQ718" s="33"/>
      <c r="LR718" s="33"/>
      <c r="LS718" s="33"/>
      <c r="LT718" s="33"/>
      <c r="LU718" s="33"/>
      <c r="LV718" s="33"/>
      <c r="LW718" s="33"/>
      <c r="LX718" s="33"/>
      <c r="LY718" s="33"/>
      <c r="LZ718" s="33"/>
      <c r="MA718" s="33"/>
      <c r="MB718" s="33"/>
      <c r="MC718" s="33"/>
      <c r="MD718" s="33"/>
      <c r="ME718" s="33"/>
      <c r="MF718" s="33"/>
      <c r="MG718" s="33"/>
      <c r="MH718" s="33"/>
      <c r="MI718" s="33"/>
      <c r="MJ718" s="33"/>
      <c r="MK718" s="33"/>
      <c r="ML718" s="33"/>
      <c r="MM718" s="33"/>
      <c r="MN718" s="33"/>
      <c r="MO718" s="33"/>
      <c r="MP718" s="33"/>
      <c r="MQ718" s="33"/>
      <c r="MR718" s="33"/>
      <c r="MS718" s="33"/>
      <c r="MT718" s="33"/>
      <c r="MU718" s="33"/>
      <c r="MV718" s="33"/>
      <c r="MW718" s="33"/>
      <c r="MX718" s="33"/>
      <c r="MY718" s="33"/>
      <c r="MZ718" s="33"/>
      <c r="NA718" s="33"/>
      <c r="NB718" s="33"/>
      <c r="NC718" s="33"/>
      <c r="ND718" s="33"/>
      <c r="NE718" s="33"/>
      <c r="NF718" s="33"/>
      <c r="NG718" s="33"/>
      <c r="NH718" s="33"/>
      <c r="NI718" s="33"/>
      <c r="NJ718" s="33"/>
      <c r="NK718" s="33"/>
      <c r="NL718" s="33"/>
      <c r="NM718" s="33"/>
      <c r="NN718" s="33"/>
      <c r="NO718" s="33"/>
      <c r="NP718" s="33"/>
      <c r="NQ718" s="33"/>
      <c r="NR718" s="33"/>
      <c r="NS718" s="33"/>
      <c r="NT718" s="33"/>
      <c r="NU718" s="33"/>
      <c r="NV718" s="33"/>
      <c r="NW718" s="33"/>
      <c r="NX718" s="33"/>
      <c r="NY718" s="33"/>
      <c r="NZ718" s="33"/>
      <c r="OA718" s="33"/>
      <c r="OB718" s="33"/>
      <c r="OC718" s="33"/>
      <c r="OD718" s="33"/>
      <c r="OE718" s="33"/>
      <c r="OF718" s="33"/>
      <c r="OG718" s="33"/>
      <c r="OH718" s="33"/>
      <c r="OI718" s="33"/>
      <c r="OJ718" s="33"/>
      <c r="OK718" s="33"/>
      <c r="OL718" s="33"/>
      <c r="OM718" s="33"/>
      <c r="ON718" s="33"/>
      <c r="OO718" s="33"/>
      <c r="OP718" s="33"/>
      <c r="OQ718" s="33"/>
      <c r="OR718" s="33"/>
      <c r="OS718" s="33"/>
      <c r="OT718" s="33"/>
      <c r="OU718" s="33"/>
      <c r="OV718" s="33"/>
      <c r="OW718" s="33"/>
      <c r="OX718" s="33"/>
      <c r="OY718" s="33"/>
      <c r="OZ718" s="33"/>
      <c r="PA718" s="33"/>
      <c r="PB718" s="33"/>
      <c r="PC718" s="33"/>
      <c r="PD718" s="33"/>
      <c r="PE718" s="33"/>
      <c r="PF718" s="33"/>
      <c r="PG718" s="33"/>
      <c r="PH718" s="33"/>
      <c r="PI718" s="33"/>
      <c r="PJ718" s="33"/>
      <c r="PK718" s="33"/>
      <c r="PL718" s="33"/>
      <c r="PM718" s="33"/>
      <c r="PN718" s="33"/>
      <c r="PO718" s="33"/>
      <c r="PP718" s="33"/>
      <c r="PQ718" s="33"/>
      <c r="PR718" s="33"/>
      <c r="PS718" s="33"/>
      <c r="PT718" s="33"/>
      <c r="PU718" s="33"/>
      <c r="PV718" s="33"/>
      <c r="PW718" s="33"/>
      <c r="PX718" s="33"/>
      <c r="PY718" s="33"/>
      <c r="PZ718" s="33"/>
      <c r="QA718" s="33"/>
      <c r="QB718" s="33"/>
      <c r="QC718" s="33"/>
      <c r="QD718" s="33"/>
      <c r="QE718" s="33"/>
      <c r="QF718" s="33"/>
      <c r="QG718" s="33"/>
      <c r="QH718" s="33"/>
      <c r="QI718" s="33"/>
      <c r="QJ718" s="33"/>
      <c r="QK718" s="33"/>
      <c r="QL718" s="33"/>
      <c r="QM718" s="33"/>
      <c r="QN718" s="33"/>
      <c r="QO718" s="33"/>
      <c r="QP718" s="33"/>
      <c r="QQ718" s="33"/>
      <c r="QR718" s="33"/>
      <c r="QS718" s="33"/>
      <c r="QT718" s="33"/>
      <c r="QU718" s="33"/>
      <c r="QV718" s="33"/>
      <c r="QW718" s="33"/>
      <c r="QX718" s="33"/>
      <c r="QY718" s="33"/>
      <c r="QZ718" s="33"/>
      <c r="RA718" s="33"/>
      <c r="RB718" s="33"/>
      <c r="RC718" s="33"/>
      <c r="RD718" s="33"/>
      <c r="RE718" s="33"/>
      <c r="RF718" s="33"/>
      <c r="RG718" s="33"/>
      <c r="RH718" s="33"/>
      <c r="RI718" s="33"/>
      <c r="RJ718" s="33"/>
      <c r="RK718" s="33"/>
      <c r="RL718" s="33"/>
      <c r="RM718" s="33"/>
      <c r="RN718" s="33"/>
      <c r="RO718" s="33"/>
      <c r="RP718" s="33"/>
      <c r="RQ718" s="33"/>
      <c r="RR718" s="33"/>
      <c r="RS718" s="33"/>
      <c r="RT718" s="33"/>
      <c r="RU718" s="33"/>
      <c r="RV718" s="33"/>
      <c r="RW718" s="33"/>
      <c r="RX718" s="33"/>
      <c r="RY718" s="33"/>
      <c r="RZ718" s="33"/>
      <c r="SA718" s="33"/>
      <c r="SB718" s="33"/>
      <c r="SC718" s="33"/>
      <c r="SD718" s="33"/>
      <c r="SE718" s="33"/>
      <c r="SF718" s="33"/>
      <c r="SG718" s="33"/>
      <c r="SH718" s="33"/>
      <c r="SI718" s="33"/>
      <c r="SJ718" s="33"/>
      <c r="SK718" s="33"/>
      <c r="SL718" s="33"/>
      <c r="SM718" s="33"/>
      <c r="SN718" s="33"/>
      <c r="SO718" s="33"/>
      <c r="SP718" s="33"/>
      <c r="SQ718" s="33"/>
      <c r="SR718" s="33"/>
      <c r="SS718" s="33"/>
      <c r="ST718" s="33"/>
      <c r="SU718" s="33"/>
      <c r="SV718" s="33"/>
      <c r="SW718" s="33"/>
      <c r="SX718" s="33"/>
      <c r="SY718" s="33"/>
      <c r="SZ718" s="33"/>
      <c r="TA718" s="33"/>
      <c r="TB718" s="33"/>
      <c r="TC718" s="33"/>
      <c r="TD718" s="33"/>
      <c r="TE718" s="33"/>
      <c r="TF718" s="33"/>
      <c r="TG718" s="33"/>
      <c r="TH718" s="33"/>
      <c r="TI718" s="33"/>
      <c r="TJ718" s="33"/>
      <c r="TK718" s="33"/>
      <c r="TL718" s="33"/>
      <c r="TM718" s="33"/>
      <c r="TN718" s="33"/>
      <c r="TO718" s="33"/>
      <c r="TP718" s="33"/>
      <c r="TQ718" s="33"/>
      <c r="TR718" s="33"/>
      <c r="TS718" s="33"/>
      <c r="TT718" s="33"/>
      <c r="TU718" s="33"/>
      <c r="TV718" s="33"/>
      <c r="TW718" s="33"/>
      <c r="TX718" s="33"/>
      <c r="TY718" s="33"/>
      <c r="TZ718" s="33"/>
      <c r="UA718" s="33"/>
      <c r="UB718" s="33"/>
      <c r="UC718" s="33"/>
      <c r="UD718" s="33"/>
      <c r="UE718" s="33"/>
      <c r="UF718" s="33"/>
      <c r="UG718" s="33"/>
      <c r="UH718" s="33"/>
      <c r="UI718" s="33"/>
      <c r="UJ718" s="33"/>
      <c r="UK718" s="33"/>
      <c r="UL718" s="33"/>
    </row>
    <row r="719" spans="1:558" s="13" customFormat="1" x14ac:dyDescent="0.25">
      <c r="A719" s="54">
        <v>713</v>
      </c>
      <c r="B719" s="24" t="s">
        <v>586</v>
      </c>
      <c r="C719" s="54" t="s">
        <v>912</v>
      </c>
      <c r="D719" s="80" t="s">
        <v>267</v>
      </c>
      <c r="E719" s="80" t="s">
        <v>107</v>
      </c>
      <c r="F719" s="86" t="s">
        <v>921</v>
      </c>
      <c r="G719" s="35">
        <v>25000</v>
      </c>
      <c r="H719" s="100">
        <v>0</v>
      </c>
      <c r="I719" s="25">
        <v>25</v>
      </c>
      <c r="J719" s="97">
        <v>717.5</v>
      </c>
      <c r="K719" s="63">
        <f t="shared" si="89"/>
        <v>1774.9999999999998</v>
      </c>
      <c r="L719" s="36">
        <f t="shared" si="90"/>
        <v>275</v>
      </c>
      <c r="M719" s="73">
        <v>760</v>
      </c>
      <c r="N719" s="35">
        <f t="shared" si="91"/>
        <v>1772.5000000000002</v>
      </c>
      <c r="O719" s="35"/>
      <c r="P719" s="35">
        <f t="shared" si="92"/>
        <v>1477.5</v>
      </c>
      <c r="Q719" s="25">
        <f t="shared" si="86"/>
        <v>1502.5</v>
      </c>
      <c r="R719" s="35">
        <f t="shared" si="87"/>
        <v>3822.5</v>
      </c>
      <c r="S719" s="35">
        <f t="shared" si="88"/>
        <v>23497.5</v>
      </c>
      <c r="T719" s="37" t="s">
        <v>44</v>
      </c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  <c r="LD719" s="33"/>
      <c r="LE719" s="33"/>
      <c r="LF719" s="33"/>
      <c r="LG719" s="33"/>
      <c r="LH719" s="33"/>
      <c r="LI719" s="33"/>
      <c r="LJ719" s="33"/>
      <c r="LK719" s="33"/>
      <c r="LL719" s="33"/>
      <c r="LM719" s="33"/>
      <c r="LN719" s="33"/>
      <c r="LO719" s="33"/>
      <c r="LP719" s="33"/>
      <c r="LQ719" s="33"/>
      <c r="LR719" s="33"/>
      <c r="LS719" s="33"/>
      <c r="LT719" s="33"/>
      <c r="LU719" s="33"/>
      <c r="LV719" s="33"/>
      <c r="LW719" s="33"/>
      <c r="LX719" s="33"/>
      <c r="LY719" s="33"/>
      <c r="LZ719" s="33"/>
      <c r="MA719" s="33"/>
      <c r="MB719" s="33"/>
      <c r="MC719" s="33"/>
      <c r="MD719" s="33"/>
      <c r="ME719" s="33"/>
      <c r="MF719" s="33"/>
      <c r="MG719" s="33"/>
      <c r="MH719" s="33"/>
      <c r="MI719" s="33"/>
      <c r="MJ719" s="33"/>
      <c r="MK719" s="33"/>
      <c r="ML719" s="33"/>
      <c r="MM719" s="33"/>
      <c r="MN719" s="33"/>
      <c r="MO719" s="33"/>
      <c r="MP719" s="33"/>
      <c r="MQ719" s="33"/>
      <c r="MR719" s="33"/>
      <c r="MS719" s="33"/>
      <c r="MT719" s="33"/>
      <c r="MU719" s="33"/>
      <c r="MV719" s="33"/>
      <c r="MW719" s="33"/>
      <c r="MX719" s="33"/>
      <c r="MY719" s="33"/>
      <c r="MZ719" s="33"/>
      <c r="NA719" s="33"/>
      <c r="NB719" s="33"/>
      <c r="NC719" s="33"/>
      <c r="ND719" s="33"/>
      <c r="NE719" s="33"/>
      <c r="NF719" s="33"/>
      <c r="NG719" s="33"/>
      <c r="NH719" s="33"/>
      <c r="NI719" s="33"/>
      <c r="NJ719" s="33"/>
      <c r="NK719" s="33"/>
      <c r="NL719" s="33"/>
      <c r="NM719" s="33"/>
      <c r="NN719" s="33"/>
      <c r="NO719" s="33"/>
      <c r="NP719" s="33"/>
      <c r="NQ719" s="33"/>
      <c r="NR719" s="33"/>
      <c r="NS719" s="33"/>
      <c r="NT719" s="33"/>
      <c r="NU719" s="33"/>
      <c r="NV719" s="33"/>
      <c r="NW719" s="33"/>
      <c r="NX719" s="33"/>
      <c r="NY719" s="33"/>
      <c r="NZ719" s="33"/>
      <c r="OA719" s="33"/>
      <c r="OB719" s="33"/>
      <c r="OC719" s="33"/>
      <c r="OD719" s="33"/>
      <c r="OE719" s="33"/>
      <c r="OF719" s="33"/>
      <c r="OG719" s="33"/>
      <c r="OH719" s="33"/>
      <c r="OI719" s="33"/>
      <c r="OJ719" s="33"/>
      <c r="OK719" s="33"/>
      <c r="OL719" s="33"/>
      <c r="OM719" s="33"/>
      <c r="ON719" s="33"/>
      <c r="OO719" s="33"/>
      <c r="OP719" s="33"/>
      <c r="OQ719" s="33"/>
      <c r="OR719" s="33"/>
      <c r="OS719" s="33"/>
      <c r="OT719" s="33"/>
      <c r="OU719" s="33"/>
      <c r="OV719" s="33"/>
      <c r="OW719" s="33"/>
      <c r="OX719" s="33"/>
      <c r="OY719" s="33"/>
      <c r="OZ719" s="33"/>
      <c r="PA719" s="33"/>
      <c r="PB719" s="33"/>
      <c r="PC719" s="33"/>
      <c r="PD719" s="33"/>
      <c r="PE719" s="33"/>
      <c r="PF719" s="33"/>
      <c r="PG719" s="33"/>
      <c r="PH719" s="33"/>
      <c r="PI719" s="33"/>
      <c r="PJ719" s="33"/>
      <c r="PK719" s="33"/>
      <c r="PL719" s="33"/>
      <c r="PM719" s="33"/>
      <c r="PN719" s="33"/>
      <c r="PO719" s="33"/>
      <c r="PP719" s="33"/>
      <c r="PQ719" s="33"/>
      <c r="PR719" s="33"/>
      <c r="PS719" s="33"/>
      <c r="PT719" s="33"/>
      <c r="PU719" s="33"/>
      <c r="PV719" s="33"/>
      <c r="PW719" s="33"/>
      <c r="PX719" s="33"/>
      <c r="PY719" s="33"/>
      <c r="PZ719" s="33"/>
      <c r="QA719" s="33"/>
      <c r="QB719" s="33"/>
      <c r="QC719" s="33"/>
      <c r="QD719" s="33"/>
      <c r="QE719" s="33"/>
      <c r="QF719" s="33"/>
      <c r="QG719" s="33"/>
      <c r="QH719" s="33"/>
      <c r="QI719" s="33"/>
      <c r="QJ719" s="33"/>
      <c r="QK719" s="33"/>
      <c r="QL719" s="33"/>
      <c r="QM719" s="33"/>
      <c r="QN719" s="33"/>
      <c r="QO719" s="33"/>
      <c r="QP719" s="33"/>
      <c r="QQ719" s="33"/>
      <c r="QR719" s="33"/>
      <c r="QS719" s="33"/>
      <c r="QT719" s="33"/>
      <c r="QU719" s="33"/>
      <c r="QV719" s="33"/>
      <c r="QW719" s="33"/>
      <c r="QX719" s="33"/>
      <c r="QY719" s="33"/>
      <c r="QZ719" s="33"/>
      <c r="RA719" s="33"/>
      <c r="RB719" s="33"/>
      <c r="RC719" s="33"/>
      <c r="RD719" s="33"/>
      <c r="RE719" s="33"/>
      <c r="RF719" s="33"/>
      <c r="RG719" s="33"/>
      <c r="RH719" s="33"/>
      <c r="RI719" s="33"/>
      <c r="RJ719" s="33"/>
      <c r="RK719" s="33"/>
      <c r="RL719" s="33"/>
      <c r="RM719" s="33"/>
      <c r="RN719" s="33"/>
      <c r="RO719" s="33"/>
      <c r="RP719" s="33"/>
      <c r="RQ719" s="33"/>
      <c r="RR719" s="33"/>
      <c r="RS719" s="33"/>
      <c r="RT719" s="33"/>
      <c r="RU719" s="33"/>
      <c r="RV719" s="33"/>
      <c r="RW719" s="33"/>
      <c r="RX719" s="33"/>
      <c r="RY719" s="33"/>
      <c r="RZ719" s="33"/>
      <c r="SA719" s="33"/>
      <c r="SB719" s="33"/>
      <c r="SC719" s="33"/>
      <c r="SD719" s="33"/>
      <c r="SE719" s="33"/>
      <c r="SF719" s="33"/>
      <c r="SG719" s="33"/>
      <c r="SH719" s="33"/>
      <c r="SI719" s="33"/>
      <c r="SJ719" s="33"/>
      <c r="SK719" s="33"/>
      <c r="SL719" s="33"/>
      <c r="SM719" s="33"/>
      <c r="SN719" s="33"/>
      <c r="SO719" s="33"/>
      <c r="SP719" s="33"/>
      <c r="SQ719" s="33"/>
      <c r="SR719" s="33"/>
      <c r="SS719" s="33"/>
      <c r="ST719" s="33"/>
      <c r="SU719" s="33"/>
      <c r="SV719" s="33"/>
      <c r="SW719" s="33"/>
      <c r="SX719" s="33"/>
      <c r="SY719" s="33"/>
      <c r="SZ719" s="33"/>
      <c r="TA719" s="33"/>
      <c r="TB719" s="33"/>
      <c r="TC719" s="33"/>
      <c r="TD719" s="33"/>
      <c r="TE719" s="33"/>
      <c r="TF719" s="33"/>
      <c r="TG719" s="33"/>
      <c r="TH719" s="33"/>
      <c r="TI719" s="33"/>
      <c r="TJ719" s="33"/>
      <c r="TK719" s="33"/>
      <c r="TL719" s="33"/>
      <c r="TM719" s="33"/>
      <c r="TN719" s="33"/>
      <c r="TO719" s="33"/>
      <c r="TP719" s="33"/>
      <c r="TQ719" s="33"/>
      <c r="TR719" s="33"/>
      <c r="TS719" s="33"/>
      <c r="TT719" s="33"/>
      <c r="TU719" s="33"/>
      <c r="TV719" s="33"/>
      <c r="TW719" s="33"/>
      <c r="TX719" s="33"/>
      <c r="TY719" s="33"/>
      <c r="TZ719" s="33"/>
      <c r="UA719" s="33"/>
      <c r="UB719" s="33"/>
      <c r="UC719" s="33"/>
      <c r="UD719" s="33"/>
      <c r="UE719" s="33"/>
      <c r="UF719" s="33"/>
      <c r="UG719" s="33"/>
      <c r="UH719" s="33"/>
      <c r="UI719" s="33"/>
      <c r="UJ719" s="33"/>
      <c r="UK719" s="33"/>
      <c r="UL719" s="33"/>
    </row>
    <row r="720" spans="1:558" s="13" customFormat="1" x14ac:dyDescent="0.25">
      <c r="A720" s="54">
        <v>714</v>
      </c>
      <c r="B720" s="24" t="s">
        <v>587</v>
      </c>
      <c r="C720" s="54" t="s">
        <v>913</v>
      </c>
      <c r="D720" s="80" t="s">
        <v>267</v>
      </c>
      <c r="E720" s="80" t="s">
        <v>36</v>
      </c>
      <c r="F720" s="86" t="s">
        <v>921</v>
      </c>
      <c r="G720" s="35">
        <v>25000</v>
      </c>
      <c r="H720" s="100">
        <v>0</v>
      </c>
      <c r="I720" s="25">
        <v>25</v>
      </c>
      <c r="J720" s="97">
        <v>717.5</v>
      </c>
      <c r="K720" s="63">
        <f t="shared" si="89"/>
        <v>1774.9999999999998</v>
      </c>
      <c r="L720" s="36">
        <f t="shared" si="90"/>
        <v>275</v>
      </c>
      <c r="M720" s="73">
        <v>760</v>
      </c>
      <c r="N720" s="35">
        <f t="shared" si="91"/>
        <v>1772.5000000000002</v>
      </c>
      <c r="O720" s="35"/>
      <c r="P720" s="35">
        <f t="shared" si="92"/>
        <v>1477.5</v>
      </c>
      <c r="Q720" s="25">
        <f t="shared" si="86"/>
        <v>1502.5</v>
      </c>
      <c r="R720" s="35">
        <f t="shared" si="87"/>
        <v>3822.5</v>
      </c>
      <c r="S720" s="35">
        <f t="shared" si="88"/>
        <v>23497.5</v>
      </c>
      <c r="T720" s="37" t="s">
        <v>44</v>
      </c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  <c r="QN720" s="33"/>
      <c r="QO720" s="33"/>
      <c r="QP720" s="33"/>
      <c r="QQ720" s="33"/>
      <c r="QR720" s="33"/>
      <c r="QS720" s="33"/>
      <c r="QT720" s="33"/>
      <c r="QU720" s="33"/>
      <c r="QV720" s="33"/>
      <c r="QW720" s="33"/>
      <c r="QX720" s="33"/>
      <c r="QY720" s="33"/>
      <c r="QZ720" s="33"/>
      <c r="RA720" s="33"/>
      <c r="RB720" s="33"/>
      <c r="RC720" s="33"/>
      <c r="RD720" s="33"/>
      <c r="RE720" s="33"/>
      <c r="RF720" s="33"/>
      <c r="RG720" s="33"/>
      <c r="RH720" s="33"/>
      <c r="RI720" s="33"/>
      <c r="RJ720" s="33"/>
      <c r="RK720" s="33"/>
      <c r="RL720" s="33"/>
      <c r="RM720" s="33"/>
      <c r="RN720" s="33"/>
      <c r="RO720" s="33"/>
      <c r="RP720" s="33"/>
      <c r="RQ720" s="33"/>
      <c r="RR720" s="33"/>
      <c r="RS720" s="33"/>
      <c r="RT720" s="33"/>
      <c r="RU720" s="33"/>
      <c r="RV720" s="33"/>
      <c r="RW720" s="33"/>
      <c r="RX720" s="33"/>
      <c r="RY720" s="33"/>
      <c r="RZ720" s="33"/>
      <c r="SA720" s="33"/>
      <c r="SB720" s="33"/>
      <c r="SC720" s="33"/>
      <c r="SD720" s="33"/>
      <c r="SE720" s="33"/>
      <c r="SF720" s="33"/>
      <c r="SG720" s="33"/>
      <c r="SH720" s="33"/>
      <c r="SI720" s="33"/>
      <c r="SJ720" s="33"/>
      <c r="SK720" s="33"/>
      <c r="SL720" s="33"/>
      <c r="SM720" s="33"/>
      <c r="SN720" s="33"/>
      <c r="SO720" s="33"/>
      <c r="SP720" s="33"/>
      <c r="SQ720" s="33"/>
      <c r="SR720" s="33"/>
      <c r="SS720" s="33"/>
      <c r="ST720" s="33"/>
      <c r="SU720" s="33"/>
      <c r="SV720" s="33"/>
      <c r="SW720" s="33"/>
      <c r="SX720" s="33"/>
      <c r="SY720" s="33"/>
      <c r="SZ720" s="33"/>
      <c r="TA720" s="33"/>
      <c r="TB720" s="33"/>
      <c r="TC720" s="33"/>
      <c r="TD720" s="33"/>
      <c r="TE720" s="33"/>
      <c r="TF720" s="33"/>
      <c r="TG720" s="33"/>
      <c r="TH720" s="33"/>
      <c r="TI720" s="33"/>
      <c r="TJ720" s="33"/>
      <c r="TK720" s="33"/>
      <c r="TL720" s="33"/>
      <c r="TM720" s="33"/>
      <c r="TN720" s="33"/>
      <c r="TO720" s="33"/>
      <c r="TP720" s="33"/>
      <c r="TQ720" s="33"/>
      <c r="TR720" s="33"/>
      <c r="TS720" s="33"/>
      <c r="TT720" s="33"/>
      <c r="TU720" s="33"/>
      <c r="TV720" s="33"/>
      <c r="TW720" s="33"/>
      <c r="TX720" s="33"/>
      <c r="TY720" s="33"/>
      <c r="TZ720" s="33"/>
      <c r="UA720" s="33"/>
      <c r="UB720" s="33"/>
      <c r="UC720" s="33"/>
      <c r="UD720" s="33"/>
      <c r="UE720" s="33"/>
      <c r="UF720" s="33"/>
      <c r="UG720" s="33"/>
      <c r="UH720" s="33"/>
      <c r="UI720" s="33"/>
      <c r="UJ720" s="33"/>
      <c r="UK720" s="33"/>
      <c r="UL720" s="33"/>
    </row>
    <row r="721" spans="1:558" s="13" customFormat="1" x14ac:dyDescent="0.25">
      <c r="A721" s="54">
        <v>715</v>
      </c>
      <c r="B721" s="24" t="s">
        <v>588</v>
      </c>
      <c r="C721" s="54" t="s">
        <v>913</v>
      </c>
      <c r="D721" s="80" t="s">
        <v>267</v>
      </c>
      <c r="E721" s="80" t="s">
        <v>36</v>
      </c>
      <c r="F721" s="86" t="s">
        <v>920</v>
      </c>
      <c r="G721" s="35">
        <v>25000</v>
      </c>
      <c r="H721" s="100">
        <v>0</v>
      </c>
      <c r="I721" s="25">
        <v>25</v>
      </c>
      <c r="J721" s="97">
        <v>717.5</v>
      </c>
      <c r="K721" s="63">
        <f t="shared" si="89"/>
        <v>1774.9999999999998</v>
      </c>
      <c r="L721" s="36">
        <f t="shared" si="90"/>
        <v>275</v>
      </c>
      <c r="M721" s="73">
        <v>760</v>
      </c>
      <c r="N721" s="35">
        <f t="shared" si="91"/>
        <v>1772.5000000000002</v>
      </c>
      <c r="O721" s="35"/>
      <c r="P721" s="35">
        <f t="shared" si="92"/>
        <v>1477.5</v>
      </c>
      <c r="Q721" s="25">
        <f t="shared" si="86"/>
        <v>1502.5</v>
      </c>
      <c r="R721" s="35">
        <f t="shared" si="87"/>
        <v>3822.5</v>
      </c>
      <c r="S721" s="35">
        <f t="shared" si="88"/>
        <v>23497.5</v>
      </c>
      <c r="T721" s="37" t="s">
        <v>44</v>
      </c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  <c r="LD721" s="33"/>
      <c r="LE721" s="33"/>
      <c r="LF721" s="33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3"/>
      <c r="LS721" s="33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33"/>
      <c r="ME721" s="33"/>
      <c r="MF721" s="33"/>
      <c r="MG721" s="33"/>
      <c r="MH721" s="33"/>
      <c r="MI721" s="33"/>
      <c r="MJ721" s="33"/>
      <c r="MK721" s="33"/>
      <c r="ML721" s="33"/>
      <c r="MM721" s="33"/>
      <c r="MN721" s="33"/>
      <c r="MO721" s="33"/>
      <c r="MP721" s="33"/>
      <c r="MQ721" s="33"/>
      <c r="MR721" s="33"/>
      <c r="MS721" s="33"/>
      <c r="MT721" s="33"/>
      <c r="MU721" s="33"/>
      <c r="MV721" s="33"/>
      <c r="MW721" s="33"/>
      <c r="MX721" s="33"/>
      <c r="MY721" s="33"/>
      <c r="MZ721" s="33"/>
      <c r="NA721" s="33"/>
      <c r="NB721" s="33"/>
      <c r="NC721" s="33"/>
      <c r="ND721" s="33"/>
      <c r="NE721" s="33"/>
      <c r="NF721" s="33"/>
      <c r="NG721" s="33"/>
      <c r="NH721" s="33"/>
      <c r="NI721" s="33"/>
      <c r="NJ721" s="33"/>
      <c r="NK721" s="33"/>
      <c r="NL721" s="33"/>
      <c r="NM721" s="33"/>
      <c r="NN721" s="33"/>
      <c r="NO721" s="33"/>
      <c r="NP721" s="33"/>
      <c r="NQ721" s="33"/>
      <c r="NR721" s="33"/>
      <c r="NS721" s="33"/>
      <c r="NT721" s="33"/>
      <c r="NU721" s="33"/>
      <c r="NV721" s="33"/>
      <c r="NW721" s="33"/>
      <c r="NX721" s="33"/>
      <c r="NY721" s="33"/>
      <c r="NZ721" s="33"/>
      <c r="OA721" s="33"/>
      <c r="OB721" s="33"/>
      <c r="OC721" s="33"/>
      <c r="OD721" s="33"/>
      <c r="OE721" s="33"/>
      <c r="OF721" s="33"/>
      <c r="OG721" s="33"/>
      <c r="OH721" s="33"/>
      <c r="OI721" s="33"/>
      <c r="OJ721" s="33"/>
      <c r="OK721" s="33"/>
      <c r="OL721" s="33"/>
      <c r="OM721" s="33"/>
      <c r="ON721" s="33"/>
      <c r="OO721" s="33"/>
      <c r="OP721" s="33"/>
      <c r="OQ721" s="33"/>
      <c r="OR721" s="33"/>
      <c r="OS721" s="33"/>
      <c r="OT721" s="33"/>
      <c r="OU721" s="33"/>
      <c r="OV721" s="33"/>
      <c r="OW721" s="33"/>
      <c r="OX721" s="33"/>
      <c r="OY721" s="33"/>
      <c r="OZ721" s="33"/>
      <c r="PA721" s="33"/>
      <c r="PB721" s="33"/>
      <c r="PC721" s="33"/>
      <c r="PD721" s="33"/>
      <c r="PE721" s="33"/>
      <c r="PF721" s="33"/>
      <c r="PG721" s="33"/>
      <c r="PH721" s="33"/>
      <c r="PI721" s="33"/>
      <c r="PJ721" s="33"/>
      <c r="PK721" s="33"/>
      <c r="PL721" s="33"/>
      <c r="PM721" s="33"/>
      <c r="PN721" s="33"/>
      <c r="PO721" s="33"/>
      <c r="PP721" s="33"/>
      <c r="PQ721" s="33"/>
      <c r="PR721" s="33"/>
      <c r="PS721" s="33"/>
      <c r="PT721" s="33"/>
      <c r="PU721" s="33"/>
      <c r="PV721" s="33"/>
      <c r="PW721" s="33"/>
      <c r="PX721" s="33"/>
      <c r="PY721" s="33"/>
      <c r="PZ721" s="33"/>
      <c r="QA721" s="33"/>
      <c r="QB721" s="33"/>
      <c r="QC721" s="33"/>
      <c r="QD721" s="33"/>
      <c r="QE721" s="33"/>
      <c r="QF721" s="33"/>
      <c r="QG721" s="33"/>
      <c r="QH721" s="33"/>
      <c r="QI721" s="33"/>
      <c r="QJ721" s="33"/>
      <c r="QK721" s="33"/>
      <c r="QL721" s="33"/>
      <c r="QM721" s="33"/>
      <c r="QN721" s="33"/>
      <c r="QO721" s="33"/>
      <c r="QP721" s="33"/>
      <c r="QQ721" s="33"/>
      <c r="QR721" s="33"/>
      <c r="QS721" s="33"/>
      <c r="QT721" s="33"/>
      <c r="QU721" s="33"/>
      <c r="QV721" s="33"/>
      <c r="QW721" s="33"/>
      <c r="QX721" s="33"/>
      <c r="QY721" s="33"/>
      <c r="QZ721" s="33"/>
      <c r="RA721" s="33"/>
      <c r="RB721" s="33"/>
      <c r="RC721" s="33"/>
      <c r="RD721" s="33"/>
      <c r="RE721" s="33"/>
      <c r="RF721" s="33"/>
      <c r="RG721" s="33"/>
      <c r="RH721" s="33"/>
      <c r="RI721" s="33"/>
      <c r="RJ721" s="33"/>
      <c r="RK721" s="33"/>
      <c r="RL721" s="33"/>
      <c r="RM721" s="33"/>
      <c r="RN721" s="33"/>
      <c r="RO721" s="33"/>
      <c r="RP721" s="33"/>
      <c r="RQ721" s="33"/>
      <c r="RR721" s="33"/>
      <c r="RS721" s="33"/>
      <c r="RT721" s="33"/>
      <c r="RU721" s="33"/>
      <c r="RV721" s="33"/>
      <c r="RW721" s="33"/>
      <c r="RX721" s="33"/>
      <c r="RY721" s="33"/>
      <c r="RZ721" s="33"/>
      <c r="SA721" s="33"/>
      <c r="SB721" s="33"/>
      <c r="SC721" s="33"/>
      <c r="SD721" s="33"/>
      <c r="SE721" s="33"/>
      <c r="SF721" s="33"/>
      <c r="SG721" s="33"/>
      <c r="SH721" s="33"/>
      <c r="SI721" s="33"/>
      <c r="SJ721" s="33"/>
      <c r="SK721" s="33"/>
      <c r="SL721" s="33"/>
      <c r="SM721" s="33"/>
      <c r="SN721" s="33"/>
      <c r="SO721" s="33"/>
      <c r="SP721" s="33"/>
      <c r="SQ721" s="33"/>
      <c r="SR721" s="33"/>
      <c r="SS721" s="33"/>
      <c r="ST721" s="33"/>
      <c r="SU721" s="33"/>
      <c r="SV721" s="33"/>
      <c r="SW721" s="33"/>
      <c r="SX721" s="33"/>
      <c r="SY721" s="33"/>
      <c r="SZ721" s="33"/>
      <c r="TA721" s="33"/>
      <c r="TB721" s="33"/>
      <c r="TC721" s="33"/>
      <c r="TD721" s="33"/>
      <c r="TE721" s="33"/>
      <c r="TF721" s="33"/>
      <c r="TG721" s="33"/>
      <c r="TH721" s="33"/>
      <c r="TI721" s="33"/>
      <c r="TJ721" s="33"/>
      <c r="TK721" s="33"/>
      <c r="TL721" s="33"/>
      <c r="TM721" s="33"/>
      <c r="TN721" s="33"/>
      <c r="TO721" s="33"/>
      <c r="TP721" s="33"/>
      <c r="TQ721" s="33"/>
      <c r="TR721" s="33"/>
      <c r="TS721" s="33"/>
      <c r="TT721" s="33"/>
      <c r="TU721" s="33"/>
      <c r="TV721" s="33"/>
      <c r="TW721" s="33"/>
      <c r="TX721" s="33"/>
      <c r="TY721" s="33"/>
      <c r="TZ721" s="33"/>
      <c r="UA721" s="33"/>
      <c r="UB721" s="33"/>
      <c r="UC721" s="33"/>
      <c r="UD721" s="33"/>
      <c r="UE721" s="33"/>
      <c r="UF721" s="33"/>
      <c r="UG721" s="33"/>
      <c r="UH721" s="33"/>
      <c r="UI721" s="33"/>
      <c r="UJ721" s="33"/>
      <c r="UK721" s="33"/>
      <c r="UL721" s="33"/>
    </row>
    <row r="722" spans="1:558" s="13" customFormat="1" x14ac:dyDescent="0.25">
      <c r="A722" s="54">
        <v>716</v>
      </c>
      <c r="B722" s="24" t="s">
        <v>268</v>
      </c>
      <c r="C722" s="54" t="s">
        <v>913</v>
      </c>
      <c r="D722" s="80" t="s">
        <v>267</v>
      </c>
      <c r="E722" s="80" t="s">
        <v>194</v>
      </c>
      <c r="F722" s="86" t="s">
        <v>916</v>
      </c>
      <c r="G722" s="35">
        <v>16000</v>
      </c>
      <c r="H722" s="100">
        <v>0</v>
      </c>
      <c r="I722" s="25">
        <v>25</v>
      </c>
      <c r="J722" s="97">
        <v>459.2</v>
      </c>
      <c r="K722" s="63">
        <f t="shared" si="89"/>
        <v>1136</v>
      </c>
      <c r="L722" s="36">
        <f t="shared" si="90"/>
        <v>176.00000000000003</v>
      </c>
      <c r="M722" s="73">
        <v>486.4</v>
      </c>
      <c r="N722" s="35">
        <f t="shared" si="91"/>
        <v>1134.4000000000001</v>
      </c>
      <c r="O722" s="35"/>
      <c r="P722" s="35">
        <f t="shared" si="92"/>
        <v>945.59999999999991</v>
      </c>
      <c r="Q722" s="25">
        <f t="shared" ref="Q722:Q784" si="93">+H722+I722+J722+M722+O722</f>
        <v>970.59999999999991</v>
      </c>
      <c r="R722" s="35">
        <f t="shared" ref="R722:R784" si="94">+K722+L722+N722</f>
        <v>2446.4</v>
      </c>
      <c r="S722" s="35">
        <f t="shared" si="88"/>
        <v>15029.4</v>
      </c>
      <c r="T722" s="37" t="s">
        <v>44</v>
      </c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  <c r="QN722" s="33"/>
      <c r="QO722" s="33"/>
      <c r="QP722" s="33"/>
      <c r="QQ722" s="33"/>
      <c r="QR722" s="33"/>
      <c r="QS722" s="33"/>
      <c r="QT722" s="33"/>
      <c r="QU722" s="33"/>
      <c r="QV722" s="33"/>
      <c r="QW722" s="33"/>
      <c r="QX722" s="33"/>
      <c r="QY722" s="33"/>
      <c r="QZ722" s="33"/>
      <c r="RA722" s="33"/>
      <c r="RB722" s="33"/>
      <c r="RC722" s="33"/>
      <c r="RD722" s="33"/>
      <c r="RE722" s="33"/>
      <c r="RF722" s="33"/>
      <c r="RG722" s="33"/>
      <c r="RH722" s="33"/>
      <c r="RI722" s="33"/>
      <c r="RJ722" s="33"/>
      <c r="RK722" s="33"/>
      <c r="RL722" s="33"/>
      <c r="RM722" s="33"/>
      <c r="RN722" s="33"/>
      <c r="RO722" s="33"/>
      <c r="RP722" s="33"/>
      <c r="RQ722" s="33"/>
      <c r="RR722" s="33"/>
      <c r="RS722" s="33"/>
      <c r="RT722" s="33"/>
      <c r="RU722" s="33"/>
      <c r="RV722" s="33"/>
      <c r="RW722" s="33"/>
      <c r="RX722" s="33"/>
      <c r="RY722" s="33"/>
      <c r="RZ722" s="33"/>
      <c r="SA722" s="33"/>
      <c r="SB722" s="33"/>
      <c r="SC722" s="33"/>
      <c r="SD722" s="33"/>
      <c r="SE722" s="33"/>
      <c r="SF722" s="33"/>
      <c r="SG722" s="33"/>
      <c r="SH722" s="33"/>
      <c r="SI722" s="33"/>
      <c r="SJ722" s="33"/>
      <c r="SK722" s="33"/>
      <c r="SL722" s="33"/>
      <c r="SM722" s="33"/>
      <c r="SN722" s="33"/>
      <c r="SO722" s="33"/>
      <c r="SP722" s="33"/>
      <c r="SQ722" s="33"/>
      <c r="SR722" s="33"/>
      <c r="SS722" s="33"/>
      <c r="ST722" s="33"/>
      <c r="SU722" s="33"/>
      <c r="SV722" s="33"/>
      <c r="SW722" s="33"/>
      <c r="SX722" s="33"/>
      <c r="SY722" s="33"/>
      <c r="SZ722" s="33"/>
      <c r="TA722" s="33"/>
      <c r="TB722" s="33"/>
      <c r="TC722" s="33"/>
      <c r="TD722" s="33"/>
      <c r="TE722" s="33"/>
      <c r="TF722" s="33"/>
      <c r="TG722" s="33"/>
      <c r="TH722" s="33"/>
      <c r="TI722" s="33"/>
      <c r="TJ722" s="33"/>
      <c r="TK722" s="33"/>
      <c r="TL722" s="33"/>
      <c r="TM722" s="33"/>
      <c r="TN722" s="33"/>
      <c r="TO722" s="33"/>
      <c r="TP722" s="33"/>
      <c r="TQ722" s="33"/>
      <c r="TR722" s="33"/>
      <c r="TS722" s="33"/>
      <c r="TT722" s="33"/>
      <c r="TU722" s="33"/>
      <c r="TV722" s="33"/>
      <c r="TW722" s="33"/>
      <c r="TX722" s="33"/>
      <c r="TY722" s="33"/>
      <c r="TZ722" s="33"/>
      <c r="UA722" s="33"/>
      <c r="UB722" s="33"/>
      <c r="UC722" s="33"/>
      <c r="UD722" s="33"/>
      <c r="UE722" s="33"/>
      <c r="UF722" s="33"/>
      <c r="UG722" s="33"/>
      <c r="UH722" s="33"/>
      <c r="UI722" s="33"/>
      <c r="UJ722" s="33"/>
      <c r="UK722" s="33"/>
      <c r="UL722" s="33"/>
    </row>
    <row r="723" spans="1:558" s="13" customFormat="1" x14ac:dyDescent="0.25">
      <c r="A723" s="54">
        <v>717</v>
      </c>
      <c r="B723" s="24" t="s">
        <v>615</v>
      </c>
      <c r="C723" s="54" t="s">
        <v>912</v>
      </c>
      <c r="D723" s="80" t="s">
        <v>354</v>
      </c>
      <c r="E723" s="80" t="s">
        <v>150</v>
      </c>
      <c r="F723" s="86" t="s">
        <v>922</v>
      </c>
      <c r="G723" s="25">
        <v>70000</v>
      </c>
      <c r="H723" s="84">
        <v>5368.48</v>
      </c>
      <c r="I723" s="25">
        <v>25</v>
      </c>
      <c r="J723" s="85">
        <v>2009</v>
      </c>
      <c r="K723" s="60">
        <f t="shared" si="89"/>
        <v>4970</v>
      </c>
      <c r="L723" s="36">
        <f t="shared" si="90"/>
        <v>770.00000000000011</v>
      </c>
      <c r="M723" s="72">
        <v>2128</v>
      </c>
      <c r="N723" s="25">
        <f t="shared" si="91"/>
        <v>4963</v>
      </c>
      <c r="O723" s="25"/>
      <c r="P723" s="25">
        <f t="shared" si="92"/>
        <v>4137</v>
      </c>
      <c r="Q723" s="25">
        <f t="shared" si="93"/>
        <v>9530.48</v>
      </c>
      <c r="R723" s="25">
        <f t="shared" si="94"/>
        <v>10703</v>
      </c>
      <c r="S723" s="25">
        <f t="shared" si="88"/>
        <v>60469.520000000004</v>
      </c>
      <c r="T723" s="37" t="s">
        <v>44</v>
      </c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  <c r="LD723" s="33"/>
      <c r="LE723" s="33"/>
      <c r="LF723" s="33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3"/>
      <c r="LS723" s="33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33"/>
      <c r="ME723" s="33"/>
      <c r="MF723" s="33"/>
      <c r="MG723" s="33"/>
      <c r="MH723" s="33"/>
      <c r="MI723" s="33"/>
      <c r="MJ723" s="33"/>
      <c r="MK723" s="33"/>
      <c r="ML723" s="33"/>
      <c r="MM723" s="33"/>
      <c r="MN723" s="33"/>
      <c r="MO723" s="33"/>
      <c r="MP723" s="33"/>
      <c r="MQ723" s="33"/>
      <c r="MR723" s="33"/>
      <c r="MS723" s="33"/>
      <c r="MT723" s="33"/>
      <c r="MU723" s="33"/>
      <c r="MV723" s="33"/>
      <c r="MW723" s="33"/>
      <c r="MX723" s="33"/>
      <c r="MY723" s="33"/>
      <c r="MZ723" s="33"/>
      <c r="NA723" s="33"/>
      <c r="NB723" s="33"/>
      <c r="NC723" s="33"/>
      <c r="ND723" s="33"/>
      <c r="NE723" s="33"/>
      <c r="NF723" s="33"/>
      <c r="NG723" s="33"/>
      <c r="NH723" s="33"/>
      <c r="NI723" s="33"/>
      <c r="NJ723" s="33"/>
      <c r="NK723" s="33"/>
      <c r="NL723" s="33"/>
      <c r="NM723" s="33"/>
      <c r="NN723" s="33"/>
      <c r="NO723" s="33"/>
      <c r="NP723" s="33"/>
      <c r="NQ723" s="33"/>
      <c r="NR723" s="33"/>
      <c r="NS723" s="33"/>
      <c r="NT723" s="33"/>
      <c r="NU723" s="33"/>
      <c r="NV723" s="33"/>
      <c r="NW723" s="33"/>
      <c r="NX723" s="33"/>
      <c r="NY723" s="33"/>
      <c r="NZ723" s="33"/>
      <c r="OA723" s="33"/>
      <c r="OB723" s="33"/>
      <c r="OC723" s="33"/>
      <c r="OD723" s="33"/>
      <c r="OE723" s="33"/>
      <c r="OF723" s="33"/>
      <c r="OG723" s="33"/>
      <c r="OH723" s="33"/>
      <c r="OI723" s="33"/>
      <c r="OJ723" s="33"/>
      <c r="OK723" s="33"/>
      <c r="OL723" s="33"/>
      <c r="OM723" s="33"/>
      <c r="ON723" s="33"/>
      <c r="OO723" s="33"/>
      <c r="OP723" s="33"/>
      <c r="OQ723" s="33"/>
      <c r="OR723" s="33"/>
      <c r="OS723" s="33"/>
      <c r="OT723" s="33"/>
      <c r="OU723" s="33"/>
      <c r="OV723" s="33"/>
      <c r="OW723" s="33"/>
      <c r="OX723" s="33"/>
      <c r="OY723" s="33"/>
      <c r="OZ723" s="33"/>
      <c r="PA723" s="33"/>
      <c r="PB723" s="33"/>
      <c r="PC723" s="33"/>
      <c r="PD723" s="33"/>
      <c r="PE723" s="33"/>
      <c r="PF723" s="33"/>
      <c r="PG723" s="33"/>
      <c r="PH723" s="33"/>
      <c r="PI723" s="33"/>
      <c r="PJ723" s="33"/>
      <c r="PK723" s="33"/>
      <c r="PL723" s="33"/>
      <c r="PM723" s="33"/>
      <c r="PN723" s="33"/>
      <c r="PO723" s="33"/>
      <c r="PP723" s="33"/>
      <c r="PQ723" s="33"/>
      <c r="PR723" s="33"/>
      <c r="PS723" s="33"/>
      <c r="PT723" s="33"/>
      <c r="PU723" s="33"/>
      <c r="PV723" s="33"/>
      <c r="PW723" s="33"/>
      <c r="PX723" s="33"/>
      <c r="PY723" s="33"/>
      <c r="PZ723" s="33"/>
      <c r="QA723" s="33"/>
      <c r="QB723" s="33"/>
      <c r="QC723" s="33"/>
      <c r="QD723" s="33"/>
      <c r="QE723" s="33"/>
      <c r="QF723" s="33"/>
      <c r="QG723" s="33"/>
      <c r="QH723" s="33"/>
      <c r="QI723" s="33"/>
      <c r="QJ723" s="33"/>
      <c r="QK723" s="33"/>
      <c r="QL723" s="33"/>
      <c r="QM723" s="33"/>
      <c r="QN723" s="33"/>
      <c r="QO723" s="33"/>
      <c r="QP723" s="33"/>
      <c r="QQ723" s="33"/>
      <c r="QR723" s="33"/>
      <c r="QS723" s="33"/>
      <c r="QT723" s="33"/>
      <c r="QU723" s="33"/>
      <c r="QV723" s="33"/>
      <c r="QW723" s="33"/>
      <c r="QX723" s="33"/>
      <c r="QY723" s="33"/>
      <c r="QZ723" s="33"/>
      <c r="RA723" s="33"/>
      <c r="RB723" s="33"/>
      <c r="RC723" s="33"/>
      <c r="RD723" s="33"/>
      <c r="RE723" s="33"/>
      <c r="RF723" s="33"/>
      <c r="RG723" s="33"/>
      <c r="RH723" s="33"/>
      <c r="RI723" s="33"/>
      <c r="RJ723" s="33"/>
      <c r="RK723" s="33"/>
      <c r="RL723" s="33"/>
      <c r="RM723" s="33"/>
      <c r="RN723" s="33"/>
      <c r="RO723" s="33"/>
      <c r="RP723" s="33"/>
      <c r="RQ723" s="33"/>
      <c r="RR723" s="33"/>
      <c r="RS723" s="33"/>
      <c r="RT723" s="33"/>
      <c r="RU723" s="33"/>
      <c r="RV723" s="33"/>
      <c r="RW723" s="33"/>
      <c r="RX723" s="33"/>
      <c r="RY723" s="33"/>
      <c r="RZ723" s="33"/>
      <c r="SA723" s="33"/>
      <c r="SB723" s="33"/>
      <c r="SC723" s="33"/>
      <c r="SD723" s="33"/>
      <c r="SE723" s="33"/>
      <c r="SF723" s="33"/>
      <c r="SG723" s="33"/>
      <c r="SH723" s="33"/>
      <c r="SI723" s="33"/>
      <c r="SJ723" s="33"/>
      <c r="SK723" s="33"/>
      <c r="SL723" s="33"/>
      <c r="SM723" s="33"/>
      <c r="SN723" s="33"/>
      <c r="SO723" s="33"/>
      <c r="SP723" s="33"/>
      <c r="SQ723" s="33"/>
      <c r="SR723" s="33"/>
      <c r="SS723" s="33"/>
      <c r="ST723" s="33"/>
      <c r="SU723" s="33"/>
      <c r="SV723" s="33"/>
      <c r="SW723" s="33"/>
      <c r="SX723" s="33"/>
      <c r="SY723" s="33"/>
      <c r="SZ723" s="33"/>
      <c r="TA723" s="33"/>
      <c r="TB723" s="33"/>
      <c r="TC723" s="33"/>
      <c r="TD723" s="33"/>
      <c r="TE723" s="33"/>
      <c r="TF723" s="33"/>
      <c r="TG723" s="33"/>
      <c r="TH723" s="33"/>
      <c r="TI723" s="33"/>
      <c r="TJ723" s="33"/>
      <c r="TK723" s="33"/>
      <c r="TL723" s="33"/>
      <c r="TM723" s="33"/>
      <c r="TN723" s="33"/>
      <c r="TO723" s="33"/>
      <c r="TP723" s="33"/>
      <c r="TQ723" s="33"/>
      <c r="TR723" s="33"/>
      <c r="TS723" s="33"/>
      <c r="TT723" s="33"/>
      <c r="TU723" s="33"/>
      <c r="TV723" s="33"/>
      <c r="TW723" s="33"/>
      <c r="TX723" s="33"/>
      <c r="TY723" s="33"/>
      <c r="TZ723" s="33"/>
      <c r="UA723" s="33"/>
      <c r="UB723" s="33"/>
      <c r="UC723" s="33"/>
      <c r="UD723" s="33"/>
      <c r="UE723" s="33"/>
      <c r="UF723" s="33"/>
      <c r="UG723" s="33"/>
      <c r="UH723" s="33"/>
      <c r="UI723" s="33"/>
      <c r="UJ723" s="33"/>
      <c r="UK723" s="33"/>
      <c r="UL723" s="33"/>
    </row>
    <row r="724" spans="1:558" s="13" customFormat="1" x14ac:dyDescent="0.25">
      <c r="A724" s="54">
        <v>718</v>
      </c>
      <c r="B724" s="24" t="s">
        <v>609</v>
      </c>
      <c r="C724" s="54" t="s">
        <v>912</v>
      </c>
      <c r="D724" s="80" t="s">
        <v>354</v>
      </c>
      <c r="E724" s="80" t="s">
        <v>840</v>
      </c>
      <c r="F724" s="86" t="s">
        <v>921</v>
      </c>
      <c r="G724" s="35">
        <v>85000</v>
      </c>
      <c r="H724" s="102">
        <v>8148.13</v>
      </c>
      <c r="I724" s="25">
        <v>25</v>
      </c>
      <c r="J724" s="97">
        <v>2439.5</v>
      </c>
      <c r="K724" s="63">
        <f t="shared" si="89"/>
        <v>6034.9999999999991</v>
      </c>
      <c r="L724" s="36">
        <f t="shared" si="90"/>
        <v>935.00000000000011</v>
      </c>
      <c r="M724" s="73">
        <v>2584</v>
      </c>
      <c r="N724" s="35">
        <f t="shared" si="91"/>
        <v>6026.5</v>
      </c>
      <c r="O724" s="35"/>
      <c r="P724" s="35">
        <f t="shared" si="92"/>
        <v>5023.5</v>
      </c>
      <c r="Q724" s="25">
        <f t="shared" si="93"/>
        <v>13196.630000000001</v>
      </c>
      <c r="R724" s="35">
        <f t="shared" si="94"/>
        <v>12996.5</v>
      </c>
      <c r="S724" s="35">
        <f t="shared" si="88"/>
        <v>71803.37</v>
      </c>
      <c r="T724" s="37" t="s">
        <v>44</v>
      </c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  <c r="QN724" s="33"/>
      <c r="QO724" s="33"/>
      <c r="QP724" s="33"/>
      <c r="QQ724" s="33"/>
      <c r="QR724" s="33"/>
      <c r="QS724" s="33"/>
      <c r="QT724" s="33"/>
      <c r="QU724" s="33"/>
      <c r="QV724" s="33"/>
      <c r="QW724" s="33"/>
      <c r="QX724" s="33"/>
      <c r="QY724" s="33"/>
      <c r="QZ724" s="33"/>
      <c r="RA724" s="33"/>
      <c r="RB724" s="33"/>
      <c r="RC724" s="33"/>
      <c r="RD724" s="33"/>
      <c r="RE724" s="33"/>
      <c r="RF724" s="33"/>
      <c r="RG724" s="33"/>
      <c r="RH724" s="33"/>
      <c r="RI724" s="33"/>
      <c r="RJ724" s="33"/>
      <c r="RK724" s="33"/>
      <c r="RL724" s="33"/>
      <c r="RM724" s="33"/>
      <c r="RN724" s="33"/>
      <c r="RO724" s="33"/>
      <c r="RP724" s="33"/>
      <c r="RQ724" s="33"/>
      <c r="RR724" s="33"/>
      <c r="RS724" s="33"/>
      <c r="RT724" s="33"/>
      <c r="RU724" s="33"/>
      <c r="RV724" s="33"/>
      <c r="RW724" s="33"/>
      <c r="RX724" s="33"/>
      <c r="RY724" s="33"/>
      <c r="RZ724" s="33"/>
      <c r="SA724" s="33"/>
      <c r="SB724" s="33"/>
      <c r="SC724" s="33"/>
      <c r="SD724" s="33"/>
      <c r="SE724" s="33"/>
      <c r="SF724" s="33"/>
      <c r="SG724" s="33"/>
      <c r="SH724" s="33"/>
      <c r="SI724" s="33"/>
      <c r="SJ724" s="33"/>
      <c r="SK724" s="33"/>
      <c r="SL724" s="33"/>
      <c r="SM724" s="33"/>
      <c r="SN724" s="33"/>
      <c r="SO724" s="33"/>
      <c r="SP724" s="33"/>
      <c r="SQ724" s="33"/>
      <c r="SR724" s="33"/>
      <c r="SS724" s="33"/>
      <c r="ST724" s="33"/>
      <c r="SU724" s="33"/>
      <c r="SV724" s="33"/>
      <c r="SW724" s="33"/>
      <c r="SX724" s="33"/>
      <c r="SY724" s="33"/>
      <c r="SZ724" s="33"/>
      <c r="TA724" s="33"/>
      <c r="TB724" s="33"/>
      <c r="TC724" s="33"/>
      <c r="TD724" s="33"/>
      <c r="TE724" s="33"/>
      <c r="TF724" s="33"/>
      <c r="TG724" s="33"/>
      <c r="TH724" s="33"/>
      <c r="TI724" s="33"/>
      <c r="TJ724" s="33"/>
      <c r="TK724" s="33"/>
      <c r="TL724" s="33"/>
      <c r="TM724" s="33"/>
      <c r="TN724" s="33"/>
      <c r="TO724" s="33"/>
      <c r="TP724" s="33"/>
      <c r="TQ724" s="33"/>
      <c r="TR724" s="33"/>
      <c r="TS724" s="33"/>
      <c r="TT724" s="33"/>
      <c r="TU724" s="33"/>
      <c r="TV724" s="33"/>
      <c r="TW724" s="33"/>
      <c r="TX724" s="33"/>
      <c r="TY724" s="33"/>
      <c r="TZ724" s="33"/>
      <c r="UA724" s="33"/>
      <c r="UB724" s="33"/>
      <c r="UC724" s="33"/>
      <c r="UD724" s="33"/>
      <c r="UE724" s="33"/>
      <c r="UF724" s="33"/>
      <c r="UG724" s="33"/>
      <c r="UH724" s="33"/>
      <c r="UI724" s="33"/>
      <c r="UJ724" s="33"/>
      <c r="UK724" s="33"/>
      <c r="UL724" s="33"/>
    </row>
    <row r="725" spans="1:558" s="13" customFormat="1" x14ac:dyDescent="0.25">
      <c r="A725" s="54">
        <v>719</v>
      </c>
      <c r="B725" s="24" t="s">
        <v>599</v>
      </c>
      <c r="C725" s="54" t="s">
        <v>912</v>
      </c>
      <c r="D725" s="80" t="s">
        <v>354</v>
      </c>
      <c r="E725" s="80" t="s">
        <v>150</v>
      </c>
      <c r="F725" s="86" t="s">
        <v>921</v>
      </c>
      <c r="G725" s="25">
        <v>70000</v>
      </c>
      <c r="H725" s="84">
        <v>5025.38</v>
      </c>
      <c r="I725" s="25">
        <v>25</v>
      </c>
      <c r="J725" s="85">
        <v>2009</v>
      </c>
      <c r="K725" s="60">
        <f t="shared" si="89"/>
        <v>4970</v>
      </c>
      <c r="L725" s="36">
        <f t="shared" si="90"/>
        <v>770.00000000000011</v>
      </c>
      <c r="M725" s="72">
        <v>2128</v>
      </c>
      <c r="N725" s="25">
        <f t="shared" si="91"/>
        <v>4963</v>
      </c>
      <c r="O725" s="25"/>
      <c r="P725" s="25">
        <f t="shared" si="92"/>
        <v>4137</v>
      </c>
      <c r="Q725" s="25">
        <f t="shared" si="93"/>
        <v>9187.380000000001</v>
      </c>
      <c r="R725" s="25">
        <f t="shared" si="94"/>
        <v>10703</v>
      </c>
      <c r="S725" s="25">
        <f t="shared" si="88"/>
        <v>60812.619999999995</v>
      </c>
      <c r="T725" s="37" t="s">
        <v>44</v>
      </c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  <c r="QN725" s="33"/>
      <c r="QO725" s="33"/>
      <c r="QP725" s="33"/>
      <c r="QQ725" s="33"/>
      <c r="QR725" s="33"/>
      <c r="QS725" s="33"/>
      <c r="QT725" s="33"/>
      <c r="QU725" s="33"/>
      <c r="QV725" s="33"/>
      <c r="QW725" s="33"/>
      <c r="QX725" s="33"/>
      <c r="QY725" s="33"/>
      <c r="QZ725" s="33"/>
      <c r="RA725" s="33"/>
      <c r="RB725" s="33"/>
      <c r="RC725" s="33"/>
      <c r="RD725" s="33"/>
      <c r="RE725" s="33"/>
      <c r="RF725" s="33"/>
      <c r="RG725" s="33"/>
      <c r="RH725" s="33"/>
      <c r="RI725" s="33"/>
      <c r="RJ725" s="33"/>
      <c r="RK725" s="33"/>
      <c r="RL725" s="33"/>
      <c r="RM725" s="33"/>
      <c r="RN725" s="33"/>
      <c r="RO725" s="33"/>
      <c r="RP725" s="33"/>
      <c r="RQ725" s="33"/>
      <c r="RR725" s="33"/>
      <c r="RS725" s="33"/>
      <c r="RT725" s="33"/>
      <c r="RU725" s="33"/>
      <c r="RV725" s="33"/>
      <c r="RW725" s="33"/>
      <c r="RX725" s="33"/>
      <c r="RY725" s="33"/>
      <c r="RZ725" s="33"/>
      <c r="SA725" s="33"/>
      <c r="SB725" s="33"/>
      <c r="SC725" s="33"/>
      <c r="SD725" s="33"/>
      <c r="SE725" s="33"/>
      <c r="SF725" s="33"/>
      <c r="SG725" s="33"/>
      <c r="SH725" s="33"/>
      <c r="SI725" s="33"/>
      <c r="SJ725" s="33"/>
      <c r="SK725" s="33"/>
      <c r="SL725" s="33"/>
      <c r="SM725" s="33"/>
      <c r="SN725" s="33"/>
      <c r="SO725" s="33"/>
      <c r="SP725" s="33"/>
      <c r="SQ725" s="33"/>
      <c r="SR725" s="33"/>
      <c r="SS725" s="33"/>
      <c r="ST725" s="33"/>
      <c r="SU725" s="33"/>
      <c r="SV725" s="33"/>
      <c r="SW725" s="33"/>
      <c r="SX725" s="33"/>
      <c r="SY725" s="33"/>
      <c r="SZ725" s="33"/>
      <c r="TA725" s="33"/>
      <c r="TB725" s="33"/>
      <c r="TC725" s="33"/>
      <c r="TD725" s="33"/>
      <c r="TE725" s="33"/>
      <c r="TF725" s="33"/>
      <c r="TG725" s="33"/>
      <c r="TH725" s="33"/>
      <c r="TI725" s="33"/>
      <c r="TJ725" s="33"/>
      <c r="TK725" s="33"/>
      <c r="TL725" s="33"/>
      <c r="TM725" s="33"/>
      <c r="TN725" s="33"/>
      <c r="TO725" s="33"/>
      <c r="TP725" s="33"/>
      <c r="TQ725" s="33"/>
      <c r="TR725" s="33"/>
      <c r="TS725" s="33"/>
      <c r="TT725" s="33"/>
      <c r="TU725" s="33"/>
      <c r="TV725" s="33"/>
      <c r="TW725" s="33"/>
      <c r="TX725" s="33"/>
      <c r="TY725" s="33"/>
      <c r="TZ725" s="33"/>
      <c r="UA725" s="33"/>
      <c r="UB725" s="33"/>
      <c r="UC725" s="33"/>
      <c r="UD725" s="33"/>
      <c r="UE725" s="33"/>
      <c r="UF725" s="33"/>
      <c r="UG725" s="33"/>
      <c r="UH725" s="33"/>
      <c r="UI725" s="33"/>
      <c r="UJ725" s="33"/>
      <c r="UK725" s="33"/>
      <c r="UL725" s="33"/>
    </row>
    <row r="726" spans="1:558" s="13" customFormat="1" x14ac:dyDescent="0.25">
      <c r="A726" s="54">
        <v>720</v>
      </c>
      <c r="B726" s="24" t="s">
        <v>600</v>
      </c>
      <c r="C726" s="54" t="s">
        <v>913</v>
      </c>
      <c r="D726" s="80" t="s">
        <v>354</v>
      </c>
      <c r="E726" s="80" t="s">
        <v>150</v>
      </c>
      <c r="F726" s="86" t="s">
        <v>921</v>
      </c>
      <c r="G726" s="25">
        <v>70000</v>
      </c>
      <c r="H726" s="84">
        <v>5025.38</v>
      </c>
      <c r="I726" s="25">
        <v>25</v>
      </c>
      <c r="J726" s="85">
        <v>2009</v>
      </c>
      <c r="K726" s="60">
        <f t="shared" si="89"/>
        <v>4970</v>
      </c>
      <c r="L726" s="36">
        <f t="shared" si="90"/>
        <v>770.00000000000011</v>
      </c>
      <c r="M726" s="72">
        <v>2128</v>
      </c>
      <c r="N726" s="25">
        <f t="shared" si="91"/>
        <v>4963</v>
      </c>
      <c r="O726" s="25"/>
      <c r="P726" s="25">
        <f t="shared" si="92"/>
        <v>4137</v>
      </c>
      <c r="Q726" s="25">
        <f t="shared" si="93"/>
        <v>9187.380000000001</v>
      </c>
      <c r="R726" s="25">
        <f t="shared" si="94"/>
        <v>10703</v>
      </c>
      <c r="S726" s="25">
        <f t="shared" si="88"/>
        <v>60812.619999999995</v>
      </c>
      <c r="T726" s="37" t="s">
        <v>44</v>
      </c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  <c r="QN726" s="33"/>
      <c r="QO726" s="33"/>
      <c r="QP726" s="33"/>
      <c r="QQ726" s="33"/>
      <c r="QR726" s="33"/>
      <c r="QS726" s="33"/>
      <c r="QT726" s="33"/>
      <c r="QU726" s="33"/>
      <c r="QV726" s="33"/>
      <c r="QW726" s="33"/>
      <c r="QX726" s="33"/>
      <c r="QY726" s="33"/>
      <c r="QZ726" s="33"/>
      <c r="RA726" s="33"/>
      <c r="RB726" s="33"/>
      <c r="RC726" s="33"/>
      <c r="RD726" s="33"/>
      <c r="RE726" s="33"/>
      <c r="RF726" s="33"/>
      <c r="RG726" s="33"/>
      <c r="RH726" s="33"/>
      <c r="RI726" s="33"/>
      <c r="RJ726" s="33"/>
      <c r="RK726" s="33"/>
      <c r="RL726" s="33"/>
      <c r="RM726" s="33"/>
      <c r="RN726" s="33"/>
      <c r="RO726" s="33"/>
      <c r="RP726" s="33"/>
      <c r="RQ726" s="33"/>
      <c r="RR726" s="33"/>
      <c r="RS726" s="33"/>
      <c r="RT726" s="33"/>
      <c r="RU726" s="33"/>
      <c r="RV726" s="33"/>
      <c r="RW726" s="33"/>
      <c r="RX726" s="33"/>
      <c r="RY726" s="33"/>
      <c r="RZ726" s="33"/>
      <c r="SA726" s="33"/>
      <c r="SB726" s="33"/>
      <c r="SC726" s="33"/>
      <c r="SD726" s="33"/>
      <c r="SE726" s="33"/>
      <c r="SF726" s="33"/>
      <c r="SG726" s="33"/>
      <c r="SH726" s="33"/>
      <c r="SI726" s="33"/>
      <c r="SJ726" s="33"/>
      <c r="SK726" s="33"/>
      <c r="SL726" s="33"/>
      <c r="SM726" s="33"/>
      <c r="SN726" s="33"/>
      <c r="SO726" s="33"/>
      <c r="SP726" s="33"/>
      <c r="SQ726" s="33"/>
      <c r="SR726" s="33"/>
      <c r="SS726" s="33"/>
      <c r="ST726" s="33"/>
      <c r="SU726" s="33"/>
      <c r="SV726" s="33"/>
      <c r="SW726" s="33"/>
      <c r="SX726" s="33"/>
      <c r="SY726" s="33"/>
      <c r="SZ726" s="33"/>
      <c r="TA726" s="33"/>
      <c r="TB726" s="33"/>
      <c r="TC726" s="33"/>
      <c r="TD726" s="33"/>
      <c r="TE726" s="33"/>
      <c r="TF726" s="33"/>
      <c r="TG726" s="33"/>
      <c r="TH726" s="33"/>
      <c r="TI726" s="33"/>
      <c r="TJ726" s="33"/>
      <c r="TK726" s="33"/>
      <c r="TL726" s="33"/>
      <c r="TM726" s="33"/>
      <c r="TN726" s="33"/>
      <c r="TO726" s="33"/>
      <c r="TP726" s="33"/>
      <c r="TQ726" s="33"/>
      <c r="TR726" s="33"/>
      <c r="TS726" s="33"/>
      <c r="TT726" s="33"/>
      <c r="TU726" s="33"/>
      <c r="TV726" s="33"/>
      <c r="TW726" s="33"/>
      <c r="TX726" s="33"/>
      <c r="TY726" s="33"/>
      <c r="TZ726" s="33"/>
      <c r="UA726" s="33"/>
      <c r="UB726" s="33"/>
      <c r="UC726" s="33"/>
      <c r="UD726" s="33"/>
      <c r="UE726" s="33"/>
      <c r="UF726" s="33"/>
      <c r="UG726" s="33"/>
      <c r="UH726" s="33"/>
      <c r="UI726" s="33"/>
      <c r="UJ726" s="33"/>
      <c r="UK726" s="33"/>
      <c r="UL726" s="33"/>
    </row>
    <row r="727" spans="1:558" s="13" customFormat="1" x14ac:dyDescent="0.25">
      <c r="A727" s="54">
        <v>721</v>
      </c>
      <c r="B727" s="24" t="s">
        <v>371</v>
      </c>
      <c r="C727" s="54" t="s">
        <v>912</v>
      </c>
      <c r="D727" s="80" t="s">
        <v>354</v>
      </c>
      <c r="E727" s="80" t="s">
        <v>166</v>
      </c>
      <c r="F727" s="86" t="s">
        <v>920</v>
      </c>
      <c r="G727" s="25">
        <v>46000</v>
      </c>
      <c r="H727" s="85">
        <v>1289.46</v>
      </c>
      <c r="I727" s="25">
        <v>25</v>
      </c>
      <c r="J727" s="85">
        <v>1320.2</v>
      </c>
      <c r="K727" s="60">
        <f t="shared" si="89"/>
        <v>3265.9999999999995</v>
      </c>
      <c r="L727" s="36">
        <f t="shared" si="90"/>
        <v>506.00000000000006</v>
      </c>
      <c r="M727" s="72">
        <v>1398.4</v>
      </c>
      <c r="N727" s="25">
        <f t="shared" si="91"/>
        <v>3261.4</v>
      </c>
      <c r="O727" s="25"/>
      <c r="P727" s="25">
        <f t="shared" si="92"/>
        <v>2718.6000000000004</v>
      </c>
      <c r="Q727" s="25">
        <f t="shared" si="93"/>
        <v>4033.06</v>
      </c>
      <c r="R727" s="25">
        <f t="shared" si="94"/>
        <v>7033.4</v>
      </c>
      <c r="S727" s="25">
        <f t="shared" si="88"/>
        <v>41966.94</v>
      </c>
      <c r="T727" s="37" t="s">
        <v>44</v>
      </c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  <c r="LD727" s="33"/>
      <c r="LE727" s="33"/>
      <c r="LF727" s="33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3"/>
      <c r="LS727" s="33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33"/>
      <c r="ME727" s="33"/>
      <c r="MF727" s="33"/>
      <c r="MG727" s="33"/>
      <c r="MH727" s="33"/>
      <c r="MI727" s="33"/>
      <c r="MJ727" s="33"/>
      <c r="MK727" s="33"/>
      <c r="ML727" s="33"/>
      <c r="MM727" s="33"/>
      <c r="MN727" s="33"/>
      <c r="MO727" s="33"/>
      <c r="MP727" s="33"/>
      <c r="MQ727" s="33"/>
      <c r="MR727" s="33"/>
      <c r="MS727" s="33"/>
      <c r="MT727" s="33"/>
      <c r="MU727" s="33"/>
      <c r="MV727" s="33"/>
      <c r="MW727" s="33"/>
      <c r="MX727" s="33"/>
      <c r="MY727" s="33"/>
      <c r="MZ727" s="33"/>
      <c r="NA727" s="33"/>
      <c r="NB727" s="33"/>
      <c r="NC727" s="33"/>
      <c r="ND727" s="33"/>
      <c r="NE727" s="33"/>
      <c r="NF727" s="33"/>
      <c r="NG727" s="33"/>
      <c r="NH727" s="33"/>
      <c r="NI727" s="33"/>
      <c r="NJ727" s="33"/>
      <c r="NK727" s="33"/>
      <c r="NL727" s="33"/>
      <c r="NM727" s="33"/>
      <c r="NN727" s="33"/>
      <c r="NO727" s="33"/>
      <c r="NP727" s="33"/>
      <c r="NQ727" s="33"/>
      <c r="NR727" s="33"/>
      <c r="NS727" s="33"/>
      <c r="NT727" s="33"/>
      <c r="NU727" s="33"/>
      <c r="NV727" s="33"/>
      <c r="NW727" s="33"/>
      <c r="NX727" s="33"/>
      <c r="NY727" s="33"/>
      <c r="NZ727" s="33"/>
      <c r="OA727" s="33"/>
      <c r="OB727" s="33"/>
      <c r="OC727" s="33"/>
      <c r="OD727" s="33"/>
      <c r="OE727" s="33"/>
      <c r="OF727" s="33"/>
      <c r="OG727" s="33"/>
      <c r="OH727" s="33"/>
      <c r="OI727" s="33"/>
      <c r="OJ727" s="33"/>
      <c r="OK727" s="33"/>
      <c r="OL727" s="33"/>
      <c r="OM727" s="33"/>
      <c r="ON727" s="33"/>
      <c r="OO727" s="33"/>
      <c r="OP727" s="33"/>
      <c r="OQ727" s="33"/>
      <c r="OR727" s="33"/>
      <c r="OS727" s="33"/>
      <c r="OT727" s="33"/>
      <c r="OU727" s="33"/>
      <c r="OV727" s="33"/>
      <c r="OW727" s="33"/>
      <c r="OX727" s="33"/>
      <c r="OY727" s="33"/>
      <c r="OZ727" s="33"/>
      <c r="PA727" s="33"/>
      <c r="PB727" s="33"/>
      <c r="PC727" s="33"/>
      <c r="PD727" s="33"/>
      <c r="PE727" s="33"/>
      <c r="PF727" s="33"/>
      <c r="PG727" s="33"/>
      <c r="PH727" s="33"/>
      <c r="PI727" s="33"/>
      <c r="PJ727" s="33"/>
      <c r="PK727" s="33"/>
      <c r="PL727" s="33"/>
      <c r="PM727" s="33"/>
      <c r="PN727" s="33"/>
      <c r="PO727" s="33"/>
      <c r="PP727" s="33"/>
      <c r="PQ727" s="33"/>
      <c r="PR727" s="33"/>
      <c r="PS727" s="33"/>
      <c r="PT727" s="33"/>
      <c r="PU727" s="33"/>
      <c r="PV727" s="33"/>
      <c r="PW727" s="33"/>
      <c r="PX727" s="33"/>
      <c r="PY727" s="33"/>
      <c r="PZ727" s="33"/>
      <c r="QA727" s="33"/>
      <c r="QB727" s="33"/>
      <c r="QC727" s="33"/>
      <c r="QD727" s="33"/>
      <c r="QE727" s="33"/>
      <c r="QF727" s="33"/>
      <c r="QG727" s="33"/>
      <c r="QH727" s="33"/>
      <c r="QI727" s="33"/>
      <c r="QJ727" s="33"/>
      <c r="QK727" s="33"/>
      <c r="QL727" s="33"/>
      <c r="QM727" s="33"/>
      <c r="QN727" s="33"/>
      <c r="QO727" s="33"/>
      <c r="QP727" s="33"/>
      <c r="QQ727" s="33"/>
      <c r="QR727" s="33"/>
      <c r="QS727" s="33"/>
      <c r="QT727" s="33"/>
      <c r="QU727" s="33"/>
      <c r="QV727" s="33"/>
      <c r="QW727" s="33"/>
      <c r="QX727" s="33"/>
      <c r="QY727" s="33"/>
      <c r="QZ727" s="33"/>
      <c r="RA727" s="33"/>
      <c r="RB727" s="33"/>
      <c r="RC727" s="33"/>
      <c r="RD727" s="33"/>
      <c r="RE727" s="33"/>
      <c r="RF727" s="33"/>
      <c r="RG727" s="33"/>
      <c r="RH727" s="33"/>
      <c r="RI727" s="33"/>
      <c r="RJ727" s="33"/>
      <c r="RK727" s="33"/>
      <c r="RL727" s="33"/>
      <c r="RM727" s="33"/>
      <c r="RN727" s="33"/>
      <c r="RO727" s="33"/>
      <c r="RP727" s="33"/>
      <c r="RQ727" s="33"/>
      <c r="RR727" s="33"/>
      <c r="RS727" s="33"/>
      <c r="RT727" s="33"/>
      <c r="RU727" s="33"/>
      <c r="RV727" s="33"/>
      <c r="RW727" s="33"/>
      <c r="RX727" s="33"/>
      <c r="RY727" s="33"/>
      <c r="RZ727" s="33"/>
      <c r="SA727" s="33"/>
      <c r="SB727" s="33"/>
      <c r="SC727" s="33"/>
      <c r="SD727" s="33"/>
      <c r="SE727" s="33"/>
      <c r="SF727" s="33"/>
      <c r="SG727" s="33"/>
      <c r="SH727" s="33"/>
      <c r="SI727" s="33"/>
      <c r="SJ727" s="33"/>
      <c r="SK727" s="33"/>
      <c r="SL727" s="33"/>
      <c r="SM727" s="33"/>
      <c r="SN727" s="33"/>
      <c r="SO727" s="33"/>
      <c r="SP727" s="33"/>
      <c r="SQ727" s="33"/>
      <c r="SR727" s="33"/>
      <c r="SS727" s="33"/>
      <c r="ST727" s="33"/>
      <c r="SU727" s="33"/>
      <c r="SV727" s="33"/>
      <c r="SW727" s="33"/>
      <c r="SX727" s="33"/>
      <c r="SY727" s="33"/>
      <c r="SZ727" s="33"/>
      <c r="TA727" s="33"/>
      <c r="TB727" s="33"/>
      <c r="TC727" s="33"/>
      <c r="TD727" s="33"/>
      <c r="TE727" s="33"/>
      <c r="TF727" s="33"/>
      <c r="TG727" s="33"/>
      <c r="TH727" s="33"/>
      <c r="TI727" s="33"/>
      <c r="TJ727" s="33"/>
      <c r="TK727" s="33"/>
      <c r="TL727" s="33"/>
      <c r="TM727" s="33"/>
      <c r="TN727" s="33"/>
      <c r="TO727" s="33"/>
      <c r="TP727" s="33"/>
      <c r="TQ727" s="33"/>
      <c r="TR727" s="33"/>
      <c r="TS727" s="33"/>
      <c r="TT727" s="33"/>
      <c r="TU727" s="33"/>
      <c r="TV727" s="33"/>
      <c r="TW727" s="33"/>
      <c r="TX727" s="33"/>
      <c r="TY727" s="33"/>
      <c r="TZ727" s="33"/>
      <c r="UA727" s="33"/>
      <c r="UB727" s="33"/>
      <c r="UC727" s="33"/>
      <c r="UD727" s="33"/>
      <c r="UE727" s="33"/>
      <c r="UF727" s="33"/>
      <c r="UG727" s="33"/>
      <c r="UH727" s="33"/>
      <c r="UI727" s="33"/>
      <c r="UJ727" s="33"/>
      <c r="UK727" s="33"/>
      <c r="UL727" s="33"/>
    </row>
    <row r="728" spans="1:558" s="13" customFormat="1" x14ac:dyDescent="0.25">
      <c r="A728" s="54">
        <v>722</v>
      </c>
      <c r="B728" s="24" t="s">
        <v>1119</v>
      </c>
      <c r="C728" s="54" t="s">
        <v>912</v>
      </c>
      <c r="D728" s="80" t="s">
        <v>354</v>
      </c>
      <c r="E728" s="80" t="s">
        <v>120</v>
      </c>
      <c r="F728" s="86" t="s">
        <v>916</v>
      </c>
      <c r="G728" s="25">
        <v>25000</v>
      </c>
      <c r="H728" s="87">
        <v>0</v>
      </c>
      <c r="I728" s="25">
        <v>25</v>
      </c>
      <c r="J728" s="85">
        <v>717.5</v>
      </c>
      <c r="K728" s="60">
        <f t="shared" si="89"/>
        <v>1774.9999999999998</v>
      </c>
      <c r="L728" s="36">
        <f t="shared" si="90"/>
        <v>275</v>
      </c>
      <c r="M728" s="72">
        <v>760</v>
      </c>
      <c r="N728" s="25">
        <f t="shared" si="91"/>
        <v>1772.5000000000002</v>
      </c>
      <c r="O728" s="25"/>
      <c r="P728" s="25">
        <f t="shared" si="92"/>
        <v>1477.5</v>
      </c>
      <c r="Q728" s="25">
        <f t="shared" si="93"/>
        <v>1502.5</v>
      </c>
      <c r="R728" s="25">
        <f t="shared" si="94"/>
        <v>3822.5</v>
      </c>
      <c r="S728" s="25">
        <f t="shared" si="88"/>
        <v>23497.5</v>
      </c>
      <c r="T728" s="37" t="s">
        <v>44</v>
      </c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  <c r="LD728" s="33"/>
      <c r="LE728" s="33"/>
      <c r="LF728" s="33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3"/>
      <c r="LS728" s="33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33"/>
      <c r="ME728" s="33"/>
      <c r="MF728" s="33"/>
      <c r="MG728" s="33"/>
      <c r="MH728" s="33"/>
      <c r="MI728" s="33"/>
      <c r="MJ728" s="33"/>
      <c r="MK728" s="33"/>
      <c r="ML728" s="33"/>
      <c r="MM728" s="33"/>
      <c r="MN728" s="33"/>
      <c r="MO728" s="33"/>
      <c r="MP728" s="33"/>
      <c r="MQ728" s="33"/>
      <c r="MR728" s="33"/>
      <c r="MS728" s="33"/>
      <c r="MT728" s="33"/>
      <c r="MU728" s="33"/>
      <c r="MV728" s="33"/>
      <c r="MW728" s="33"/>
      <c r="MX728" s="33"/>
      <c r="MY728" s="33"/>
      <c r="MZ728" s="33"/>
      <c r="NA728" s="33"/>
      <c r="NB728" s="33"/>
      <c r="NC728" s="33"/>
      <c r="ND728" s="33"/>
      <c r="NE728" s="33"/>
      <c r="NF728" s="33"/>
      <c r="NG728" s="33"/>
      <c r="NH728" s="33"/>
      <c r="NI728" s="33"/>
      <c r="NJ728" s="33"/>
      <c r="NK728" s="33"/>
      <c r="NL728" s="33"/>
      <c r="NM728" s="33"/>
      <c r="NN728" s="33"/>
      <c r="NO728" s="33"/>
      <c r="NP728" s="33"/>
      <c r="NQ728" s="33"/>
      <c r="NR728" s="33"/>
      <c r="NS728" s="33"/>
      <c r="NT728" s="33"/>
      <c r="NU728" s="33"/>
      <c r="NV728" s="33"/>
      <c r="NW728" s="33"/>
      <c r="NX728" s="33"/>
      <c r="NY728" s="33"/>
      <c r="NZ728" s="33"/>
      <c r="OA728" s="33"/>
      <c r="OB728" s="33"/>
      <c r="OC728" s="33"/>
      <c r="OD728" s="33"/>
      <c r="OE728" s="33"/>
      <c r="OF728" s="33"/>
      <c r="OG728" s="33"/>
      <c r="OH728" s="33"/>
      <c r="OI728" s="33"/>
      <c r="OJ728" s="33"/>
      <c r="OK728" s="33"/>
      <c r="OL728" s="33"/>
      <c r="OM728" s="33"/>
      <c r="ON728" s="33"/>
      <c r="OO728" s="33"/>
      <c r="OP728" s="33"/>
      <c r="OQ728" s="33"/>
      <c r="OR728" s="33"/>
      <c r="OS728" s="33"/>
      <c r="OT728" s="33"/>
      <c r="OU728" s="33"/>
      <c r="OV728" s="33"/>
      <c r="OW728" s="33"/>
      <c r="OX728" s="33"/>
      <c r="OY728" s="33"/>
      <c r="OZ728" s="33"/>
      <c r="PA728" s="33"/>
      <c r="PB728" s="33"/>
      <c r="PC728" s="33"/>
      <c r="PD728" s="33"/>
      <c r="PE728" s="33"/>
      <c r="PF728" s="33"/>
      <c r="PG728" s="33"/>
      <c r="PH728" s="33"/>
      <c r="PI728" s="33"/>
      <c r="PJ728" s="33"/>
      <c r="PK728" s="33"/>
      <c r="PL728" s="33"/>
      <c r="PM728" s="33"/>
      <c r="PN728" s="33"/>
      <c r="PO728" s="33"/>
      <c r="PP728" s="33"/>
      <c r="PQ728" s="33"/>
      <c r="PR728" s="33"/>
      <c r="PS728" s="33"/>
      <c r="PT728" s="33"/>
      <c r="PU728" s="33"/>
      <c r="PV728" s="33"/>
      <c r="PW728" s="33"/>
      <c r="PX728" s="33"/>
      <c r="PY728" s="33"/>
      <c r="PZ728" s="33"/>
      <c r="QA728" s="33"/>
      <c r="QB728" s="33"/>
      <c r="QC728" s="33"/>
      <c r="QD728" s="33"/>
      <c r="QE728" s="33"/>
      <c r="QF728" s="33"/>
      <c r="QG728" s="33"/>
      <c r="QH728" s="33"/>
      <c r="QI728" s="33"/>
      <c r="QJ728" s="33"/>
      <c r="QK728" s="33"/>
      <c r="QL728" s="33"/>
      <c r="QM728" s="33"/>
      <c r="QN728" s="33"/>
      <c r="QO728" s="33"/>
      <c r="QP728" s="33"/>
      <c r="QQ728" s="33"/>
      <c r="QR728" s="33"/>
      <c r="QS728" s="33"/>
      <c r="QT728" s="33"/>
      <c r="QU728" s="33"/>
      <c r="QV728" s="33"/>
      <c r="QW728" s="33"/>
      <c r="QX728" s="33"/>
      <c r="QY728" s="33"/>
      <c r="QZ728" s="33"/>
      <c r="RA728" s="33"/>
      <c r="RB728" s="33"/>
      <c r="RC728" s="33"/>
      <c r="RD728" s="33"/>
      <c r="RE728" s="33"/>
      <c r="RF728" s="33"/>
      <c r="RG728" s="33"/>
      <c r="RH728" s="33"/>
      <c r="RI728" s="33"/>
      <c r="RJ728" s="33"/>
      <c r="RK728" s="33"/>
      <c r="RL728" s="33"/>
      <c r="RM728" s="33"/>
      <c r="RN728" s="33"/>
      <c r="RO728" s="33"/>
      <c r="RP728" s="33"/>
      <c r="RQ728" s="33"/>
      <c r="RR728" s="33"/>
      <c r="RS728" s="33"/>
      <c r="RT728" s="33"/>
      <c r="RU728" s="33"/>
      <c r="RV728" s="33"/>
      <c r="RW728" s="33"/>
      <c r="RX728" s="33"/>
      <c r="RY728" s="33"/>
      <c r="RZ728" s="33"/>
      <c r="SA728" s="33"/>
      <c r="SB728" s="33"/>
      <c r="SC728" s="33"/>
      <c r="SD728" s="33"/>
      <c r="SE728" s="33"/>
      <c r="SF728" s="33"/>
      <c r="SG728" s="33"/>
      <c r="SH728" s="33"/>
      <c r="SI728" s="33"/>
      <c r="SJ728" s="33"/>
      <c r="SK728" s="33"/>
      <c r="SL728" s="33"/>
      <c r="SM728" s="33"/>
      <c r="SN728" s="33"/>
      <c r="SO728" s="33"/>
      <c r="SP728" s="33"/>
      <c r="SQ728" s="33"/>
      <c r="SR728" s="33"/>
      <c r="SS728" s="33"/>
      <c r="ST728" s="33"/>
      <c r="SU728" s="33"/>
      <c r="SV728" s="33"/>
      <c r="SW728" s="33"/>
      <c r="SX728" s="33"/>
      <c r="SY728" s="33"/>
      <c r="SZ728" s="33"/>
      <c r="TA728" s="33"/>
      <c r="TB728" s="33"/>
      <c r="TC728" s="33"/>
      <c r="TD728" s="33"/>
      <c r="TE728" s="33"/>
      <c r="TF728" s="33"/>
      <c r="TG728" s="33"/>
      <c r="TH728" s="33"/>
      <c r="TI728" s="33"/>
      <c r="TJ728" s="33"/>
      <c r="TK728" s="33"/>
      <c r="TL728" s="33"/>
      <c r="TM728" s="33"/>
      <c r="TN728" s="33"/>
      <c r="TO728" s="33"/>
      <c r="TP728" s="33"/>
      <c r="TQ728" s="33"/>
      <c r="TR728" s="33"/>
      <c r="TS728" s="33"/>
      <c r="TT728" s="33"/>
      <c r="TU728" s="33"/>
      <c r="TV728" s="33"/>
      <c r="TW728" s="33"/>
      <c r="TX728" s="33"/>
      <c r="TY728" s="33"/>
      <c r="TZ728" s="33"/>
      <c r="UA728" s="33"/>
      <c r="UB728" s="33"/>
      <c r="UC728" s="33"/>
      <c r="UD728" s="33"/>
      <c r="UE728" s="33"/>
      <c r="UF728" s="33"/>
      <c r="UG728" s="33"/>
      <c r="UH728" s="33"/>
      <c r="UI728" s="33"/>
      <c r="UJ728" s="33"/>
      <c r="UK728" s="33"/>
      <c r="UL728" s="33"/>
    </row>
    <row r="729" spans="1:558" s="13" customFormat="1" x14ac:dyDescent="0.25">
      <c r="A729" s="54">
        <v>723</v>
      </c>
      <c r="B729" s="24" t="s">
        <v>878</v>
      </c>
      <c r="C729" s="54" t="s">
        <v>912</v>
      </c>
      <c r="D729" s="80" t="s">
        <v>354</v>
      </c>
      <c r="E729" s="80" t="s">
        <v>69</v>
      </c>
      <c r="F729" s="86" t="s">
        <v>916</v>
      </c>
      <c r="G729" s="25">
        <v>25000</v>
      </c>
      <c r="H729" s="87">
        <v>0</v>
      </c>
      <c r="I729" s="25">
        <v>25</v>
      </c>
      <c r="J729" s="85">
        <v>717.5</v>
      </c>
      <c r="K729" s="60">
        <f t="shared" si="89"/>
        <v>1774.9999999999998</v>
      </c>
      <c r="L729" s="36">
        <f t="shared" si="90"/>
        <v>275</v>
      </c>
      <c r="M729" s="72">
        <v>760</v>
      </c>
      <c r="N729" s="25">
        <f t="shared" si="91"/>
        <v>1772.5000000000002</v>
      </c>
      <c r="O729" s="25"/>
      <c r="P729" s="25">
        <f t="shared" si="92"/>
        <v>1477.5</v>
      </c>
      <c r="Q729" s="25">
        <f t="shared" si="93"/>
        <v>1502.5</v>
      </c>
      <c r="R729" s="25">
        <f t="shared" si="94"/>
        <v>3822.5</v>
      </c>
      <c r="S729" s="25">
        <f t="shared" si="88"/>
        <v>23497.5</v>
      </c>
      <c r="T729" s="37" t="s">
        <v>44</v>
      </c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  <c r="IY729" s="33"/>
      <c r="IZ729" s="33"/>
      <c r="JA729" s="33"/>
      <c r="JB729" s="33"/>
      <c r="JC729" s="33"/>
      <c r="JD729" s="33"/>
      <c r="JE729" s="33"/>
      <c r="JF729" s="33"/>
      <c r="JG729" s="33"/>
      <c r="JH729" s="33"/>
      <c r="JI729" s="33"/>
      <c r="JJ729" s="33"/>
      <c r="JK729" s="33"/>
      <c r="JL729" s="33"/>
      <c r="JM729" s="33"/>
      <c r="JN729" s="33"/>
      <c r="JO729" s="33"/>
      <c r="JP729" s="33"/>
      <c r="JQ729" s="33"/>
      <c r="JR729" s="33"/>
      <c r="JS729" s="33"/>
      <c r="JT729" s="33"/>
      <c r="JU729" s="33"/>
      <c r="JV729" s="33"/>
      <c r="JW729" s="33"/>
      <c r="JX729" s="33"/>
      <c r="JY729" s="33"/>
      <c r="JZ729" s="33"/>
      <c r="KA729" s="33"/>
      <c r="KB729" s="33"/>
      <c r="KC729" s="33"/>
      <c r="KD729" s="33"/>
      <c r="KE729" s="33"/>
      <c r="KF729" s="33"/>
      <c r="KG729" s="33"/>
      <c r="KH729" s="33"/>
      <c r="KI729" s="33"/>
      <c r="KJ729" s="33"/>
      <c r="KK729" s="33"/>
      <c r="KL729" s="33"/>
      <c r="KM729" s="33"/>
      <c r="KN729" s="33"/>
      <c r="KO729" s="33"/>
      <c r="KP729" s="33"/>
      <c r="KQ729" s="33"/>
      <c r="KR729" s="33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33"/>
      <c r="LD729" s="33"/>
      <c r="LE729" s="33"/>
      <c r="LF729" s="33"/>
      <c r="LG729" s="33"/>
      <c r="LH729" s="33"/>
      <c r="LI729" s="33"/>
      <c r="LJ729" s="33"/>
      <c r="LK729" s="33"/>
      <c r="LL729" s="33"/>
      <c r="LM729" s="33"/>
      <c r="LN729" s="33"/>
      <c r="LO729" s="33"/>
      <c r="LP729" s="33"/>
      <c r="LQ729" s="33"/>
      <c r="LR729" s="33"/>
      <c r="LS729" s="33"/>
      <c r="LT729" s="33"/>
      <c r="LU729" s="33"/>
      <c r="LV729" s="33"/>
      <c r="LW729" s="33"/>
      <c r="LX729" s="33"/>
      <c r="LY729" s="33"/>
      <c r="LZ729" s="33"/>
      <c r="MA729" s="33"/>
      <c r="MB729" s="33"/>
      <c r="MC729" s="33"/>
      <c r="MD729" s="33"/>
      <c r="ME729" s="33"/>
      <c r="MF729" s="33"/>
      <c r="MG729" s="33"/>
      <c r="MH729" s="33"/>
      <c r="MI729" s="33"/>
      <c r="MJ729" s="33"/>
      <c r="MK729" s="33"/>
      <c r="ML729" s="33"/>
      <c r="MM729" s="33"/>
      <c r="MN729" s="33"/>
      <c r="MO729" s="33"/>
      <c r="MP729" s="33"/>
      <c r="MQ729" s="33"/>
      <c r="MR729" s="33"/>
      <c r="MS729" s="33"/>
      <c r="MT729" s="33"/>
      <c r="MU729" s="33"/>
      <c r="MV729" s="33"/>
      <c r="MW729" s="33"/>
      <c r="MX729" s="33"/>
      <c r="MY729" s="33"/>
      <c r="MZ729" s="33"/>
      <c r="NA729" s="33"/>
      <c r="NB729" s="33"/>
      <c r="NC729" s="33"/>
      <c r="ND729" s="33"/>
      <c r="NE729" s="33"/>
      <c r="NF729" s="33"/>
      <c r="NG729" s="33"/>
      <c r="NH729" s="33"/>
      <c r="NI729" s="33"/>
      <c r="NJ729" s="33"/>
      <c r="NK729" s="33"/>
      <c r="NL729" s="33"/>
      <c r="NM729" s="33"/>
      <c r="NN729" s="33"/>
      <c r="NO729" s="33"/>
      <c r="NP729" s="33"/>
      <c r="NQ729" s="33"/>
      <c r="NR729" s="33"/>
      <c r="NS729" s="33"/>
      <c r="NT729" s="33"/>
      <c r="NU729" s="33"/>
      <c r="NV729" s="33"/>
      <c r="NW729" s="33"/>
      <c r="NX729" s="33"/>
      <c r="NY729" s="33"/>
      <c r="NZ729" s="33"/>
      <c r="OA729" s="33"/>
      <c r="OB729" s="33"/>
      <c r="OC729" s="33"/>
      <c r="OD729" s="33"/>
      <c r="OE729" s="33"/>
      <c r="OF729" s="33"/>
      <c r="OG729" s="33"/>
      <c r="OH729" s="33"/>
      <c r="OI729" s="33"/>
      <c r="OJ729" s="33"/>
      <c r="OK729" s="33"/>
      <c r="OL729" s="33"/>
      <c r="OM729" s="33"/>
      <c r="ON729" s="33"/>
      <c r="OO729" s="33"/>
      <c r="OP729" s="33"/>
      <c r="OQ729" s="33"/>
      <c r="OR729" s="33"/>
      <c r="OS729" s="33"/>
      <c r="OT729" s="33"/>
      <c r="OU729" s="33"/>
      <c r="OV729" s="33"/>
      <c r="OW729" s="33"/>
      <c r="OX729" s="33"/>
      <c r="OY729" s="33"/>
      <c r="OZ729" s="33"/>
      <c r="PA729" s="33"/>
      <c r="PB729" s="33"/>
      <c r="PC729" s="33"/>
      <c r="PD729" s="33"/>
      <c r="PE729" s="33"/>
      <c r="PF729" s="33"/>
      <c r="PG729" s="33"/>
      <c r="PH729" s="33"/>
      <c r="PI729" s="33"/>
      <c r="PJ729" s="33"/>
      <c r="PK729" s="33"/>
      <c r="PL729" s="33"/>
      <c r="PM729" s="33"/>
      <c r="PN729" s="33"/>
      <c r="PO729" s="33"/>
      <c r="PP729" s="33"/>
      <c r="PQ729" s="33"/>
      <c r="PR729" s="33"/>
      <c r="PS729" s="33"/>
      <c r="PT729" s="33"/>
      <c r="PU729" s="33"/>
      <c r="PV729" s="33"/>
      <c r="PW729" s="33"/>
      <c r="PX729" s="33"/>
      <c r="PY729" s="33"/>
      <c r="PZ729" s="33"/>
      <c r="QA729" s="33"/>
      <c r="QB729" s="33"/>
      <c r="QC729" s="33"/>
      <c r="QD729" s="33"/>
      <c r="QE729" s="33"/>
      <c r="QF729" s="33"/>
      <c r="QG729" s="33"/>
      <c r="QH729" s="33"/>
      <c r="QI729" s="33"/>
      <c r="QJ729" s="33"/>
      <c r="QK729" s="33"/>
      <c r="QL729" s="33"/>
      <c r="QM729" s="33"/>
      <c r="QN729" s="33"/>
      <c r="QO729" s="33"/>
      <c r="QP729" s="33"/>
      <c r="QQ729" s="33"/>
      <c r="QR729" s="33"/>
      <c r="QS729" s="33"/>
      <c r="QT729" s="33"/>
      <c r="QU729" s="33"/>
      <c r="QV729" s="33"/>
      <c r="QW729" s="33"/>
      <c r="QX729" s="33"/>
      <c r="QY729" s="33"/>
      <c r="QZ729" s="33"/>
      <c r="RA729" s="33"/>
      <c r="RB729" s="33"/>
      <c r="RC729" s="33"/>
      <c r="RD729" s="33"/>
      <c r="RE729" s="33"/>
      <c r="RF729" s="33"/>
      <c r="RG729" s="33"/>
      <c r="RH729" s="33"/>
      <c r="RI729" s="33"/>
      <c r="RJ729" s="33"/>
      <c r="RK729" s="33"/>
      <c r="RL729" s="33"/>
      <c r="RM729" s="33"/>
      <c r="RN729" s="33"/>
      <c r="RO729" s="33"/>
      <c r="RP729" s="33"/>
      <c r="RQ729" s="33"/>
      <c r="RR729" s="33"/>
      <c r="RS729" s="33"/>
      <c r="RT729" s="33"/>
      <c r="RU729" s="33"/>
      <c r="RV729" s="33"/>
      <c r="RW729" s="33"/>
      <c r="RX729" s="33"/>
      <c r="RY729" s="33"/>
      <c r="RZ729" s="33"/>
      <c r="SA729" s="33"/>
      <c r="SB729" s="33"/>
      <c r="SC729" s="33"/>
      <c r="SD729" s="33"/>
      <c r="SE729" s="33"/>
      <c r="SF729" s="33"/>
      <c r="SG729" s="33"/>
      <c r="SH729" s="33"/>
      <c r="SI729" s="33"/>
      <c r="SJ729" s="33"/>
      <c r="SK729" s="33"/>
      <c r="SL729" s="33"/>
      <c r="SM729" s="33"/>
      <c r="SN729" s="33"/>
      <c r="SO729" s="33"/>
      <c r="SP729" s="33"/>
      <c r="SQ729" s="33"/>
      <c r="SR729" s="33"/>
      <c r="SS729" s="33"/>
      <c r="ST729" s="33"/>
      <c r="SU729" s="33"/>
      <c r="SV729" s="33"/>
      <c r="SW729" s="33"/>
      <c r="SX729" s="33"/>
      <c r="SY729" s="33"/>
      <c r="SZ729" s="33"/>
      <c r="TA729" s="33"/>
      <c r="TB729" s="33"/>
      <c r="TC729" s="33"/>
      <c r="TD729" s="33"/>
      <c r="TE729" s="33"/>
      <c r="TF729" s="33"/>
      <c r="TG729" s="33"/>
      <c r="TH729" s="33"/>
      <c r="TI729" s="33"/>
      <c r="TJ729" s="33"/>
      <c r="TK729" s="33"/>
      <c r="TL729" s="33"/>
      <c r="TM729" s="33"/>
      <c r="TN729" s="33"/>
      <c r="TO729" s="33"/>
      <c r="TP729" s="33"/>
      <c r="TQ729" s="33"/>
      <c r="TR729" s="33"/>
      <c r="TS729" s="33"/>
      <c r="TT729" s="33"/>
      <c r="TU729" s="33"/>
      <c r="TV729" s="33"/>
      <c r="TW729" s="33"/>
      <c r="TX729" s="33"/>
      <c r="TY729" s="33"/>
      <c r="TZ729" s="33"/>
      <c r="UA729" s="33"/>
      <c r="UB729" s="33"/>
      <c r="UC729" s="33"/>
      <c r="UD729" s="33"/>
      <c r="UE729" s="33"/>
      <c r="UF729" s="33"/>
      <c r="UG729" s="33"/>
      <c r="UH729" s="33"/>
      <c r="UI729" s="33"/>
      <c r="UJ729" s="33"/>
      <c r="UK729" s="33"/>
      <c r="UL729" s="33"/>
    </row>
    <row r="730" spans="1:558" s="13" customFormat="1" x14ac:dyDescent="0.25">
      <c r="A730" s="54">
        <v>724</v>
      </c>
      <c r="B730" s="24" t="s">
        <v>1058</v>
      </c>
      <c r="C730" s="54" t="s">
        <v>913</v>
      </c>
      <c r="D730" s="80" t="s">
        <v>354</v>
      </c>
      <c r="E730" s="80" t="s">
        <v>69</v>
      </c>
      <c r="F730" s="86" t="s">
        <v>916</v>
      </c>
      <c r="G730" s="25">
        <v>25000</v>
      </c>
      <c r="H730" s="87">
        <v>0</v>
      </c>
      <c r="I730" s="25">
        <v>25</v>
      </c>
      <c r="J730" s="85">
        <v>717.5</v>
      </c>
      <c r="K730" s="60">
        <f t="shared" si="89"/>
        <v>1774.9999999999998</v>
      </c>
      <c r="L730" s="36">
        <f t="shared" si="90"/>
        <v>275</v>
      </c>
      <c r="M730" s="72">
        <v>760</v>
      </c>
      <c r="N730" s="25">
        <f t="shared" si="91"/>
        <v>1772.5000000000002</v>
      </c>
      <c r="O730" s="25"/>
      <c r="P730" s="25">
        <f t="shared" si="92"/>
        <v>1477.5</v>
      </c>
      <c r="Q730" s="25">
        <f t="shared" si="93"/>
        <v>1502.5</v>
      </c>
      <c r="R730" s="25">
        <f t="shared" si="94"/>
        <v>3822.5</v>
      </c>
      <c r="S730" s="25">
        <f t="shared" si="88"/>
        <v>23497.5</v>
      </c>
      <c r="T730" s="37" t="s">
        <v>44</v>
      </c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  <c r="IY730" s="33"/>
      <c r="IZ730" s="33"/>
      <c r="JA730" s="33"/>
      <c r="JB730" s="33"/>
      <c r="JC730" s="33"/>
      <c r="JD730" s="33"/>
      <c r="JE730" s="33"/>
      <c r="JF730" s="33"/>
      <c r="JG730" s="33"/>
      <c r="JH730" s="33"/>
      <c r="JI730" s="33"/>
      <c r="JJ730" s="33"/>
      <c r="JK730" s="33"/>
      <c r="JL730" s="33"/>
      <c r="JM730" s="33"/>
      <c r="JN730" s="33"/>
      <c r="JO730" s="33"/>
      <c r="JP730" s="33"/>
      <c r="JQ730" s="33"/>
      <c r="JR730" s="33"/>
      <c r="JS730" s="33"/>
      <c r="JT730" s="33"/>
      <c r="JU730" s="33"/>
      <c r="JV730" s="33"/>
      <c r="JW730" s="33"/>
      <c r="JX730" s="33"/>
      <c r="JY730" s="33"/>
      <c r="JZ730" s="33"/>
      <c r="KA730" s="33"/>
      <c r="KB730" s="33"/>
      <c r="KC730" s="33"/>
      <c r="KD730" s="33"/>
      <c r="KE730" s="33"/>
      <c r="KF730" s="33"/>
      <c r="KG730" s="33"/>
      <c r="KH730" s="33"/>
      <c r="KI730" s="33"/>
      <c r="KJ730" s="33"/>
      <c r="KK730" s="33"/>
      <c r="KL730" s="33"/>
      <c r="KM730" s="33"/>
      <c r="KN730" s="33"/>
      <c r="KO730" s="33"/>
      <c r="KP730" s="33"/>
      <c r="KQ730" s="33"/>
      <c r="KR730" s="33"/>
      <c r="KS730" s="33"/>
      <c r="KT730" s="33"/>
      <c r="KU730" s="33"/>
      <c r="KV730" s="33"/>
      <c r="KW730" s="33"/>
      <c r="KX730" s="33"/>
      <c r="KY730" s="33"/>
      <c r="KZ730" s="33"/>
      <c r="LA730" s="33"/>
      <c r="LB730" s="33"/>
      <c r="LC730" s="33"/>
      <c r="LD730" s="33"/>
      <c r="LE730" s="33"/>
      <c r="LF730" s="33"/>
      <c r="LG730" s="33"/>
      <c r="LH730" s="33"/>
      <c r="LI730" s="33"/>
      <c r="LJ730" s="33"/>
      <c r="LK730" s="33"/>
      <c r="LL730" s="33"/>
      <c r="LM730" s="33"/>
      <c r="LN730" s="33"/>
      <c r="LO730" s="33"/>
      <c r="LP730" s="33"/>
      <c r="LQ730" s="33"/>
      <c r="LR730" s="33"/>
      <c r="LS730" s="33"/>
      <c r="LT730" s="33"/>
      <c r="LU730" s="33"/>
      <c r="LV730" s="33"/>
      <c r="LW730" s="33"/>
      <c r="LX730" s="33"/>
      <c r="LY730" s="33"/>
      <c r="LZ730" s="33"/>
      <c r="MA730" s="33"/>
      <c r="MB730" s="33"/>
      <c r="MC730" s="33"/>
      <c r="MD730" s="33"/>
      <c r="ME730" s="33"/>
      <c r="MF730" s="33"/>
      <c r="MG730" s="33"/>
      <c r="MH730" s="33"/>
      <c r="MI730" s="33"/>
      <c r="MJ730" s="33"/>
      <c r="MK730" s="33"/>
      <c r="ML730" s="33"/>
      <c r="MM730" s="33"/>
      <c r="MN730" s="33"/>
      <c r="MO730" s="33"/>
      <c r="MP730" s="33"/>
      <c r="MQ730" s="33"/>
      <c r="MR730" s="33"/>
      <c r="MS730" s="33"/>
      <c r="MT730" s="33"/>
      <c r="MU730" s="33"/>
      <c r="MV730" s="33"/>
      <c r="MW730" s="33"/>
      <c r="MX730" s="33"/>
      <c r="MY730" s="33"/>
      <c r="MZ730" s="33"/>
      <c r="NA730" s="33"/>
      <c r="NB730" s="33"/>
      <c r="NC730" s="33"/>
      <c r="ND730" s="33"/>
      <c r="NE730" s="33"/>
      <c r="NF730" s="33"/>
      <c r="NG730" s="33"/>
      <c r="NH730" s="33"/>
      <c r="NI730" s="33"/>
      <c r="NJ730" s="33"/>
      <c r="NK730" s="33"/>
      <c r="NL730" s="33"/>
      <c r="NM730" s="33"/>
      <c r="NN730" s="33"/>
      <c r="NO730" s="33"/>
      <c r="NP730" s="33"/>
      <c r="NQ730" s="33"/>
      <c r="NR730" s="33"/>
      <c r="NS730" s="33"/>
      <c r="NT730" s="33"/>
      <c r="NU730" s="33"/>
      <c r="NV730" s="33"/>
      <c r="NW730" s="33"/>
      <c r="NX730" s="33"/>
      <c r="NY730" s="33"/>
      <c r="NZ730" s="33"/>
      <c r="OA730" s="33"/>
      <c r="OB730" s="33"/>
      <c r="OC730" s="33"/>
      <c r="OD730" s="33"/>
      <c r="OE730" s="33"/>
      <c r="OF730" s="33"/>
      <c r="OG730" s="33"/>
      <c r="OH730" s="33"/>
      <c r="OI730" s="33"/>
      <c r="OJ730" s="33"/>
      <c r="OK730" s="33"/>
      <c r="OL730" s="33"/>
      <c r="OM730" s="33"/>
      <c r="ON730" s="33"/>
      <c r="OO730" s="33"/>
      <c r="OP730" s="33"/>
      <c r="OQ730" s="33"/>
      <c r="OR730" s="33"/>
      <c r="OS730" s="33"/>
      <c r="OT730" s="33"/>
      <c r="OU730" s="33"/>
      <c r="OV730" s="33"/>
      <c r="OW730" s="33"/>
      <c r="OX730" s="33"/>
      <c r="OY730" s="33"/>
      <c r="OZ730" s="33"/>
      <c r="PA730" s="33"/>
      <c r="PB730" s="33"/>
      <c r="PC730" s="33"/>
      <c r="PD730" s="33"/>
      <c r="PE730" s="33"/>
      <c r="PF730" s="33"/>
      <c r="PG730" s="33"/>
      <c r="PH730" s="33"/>
      <c r="PI730" s="33"/>
      <c r="PJ730" s="33"/>
      <c r="PK730" s="33"/>
      <c r="PL730" s="33"/>
      <c r="PM730" s="33"/>
      <c r="PN730" s="33"/>
      <c r="PO730" s="33"/>
      <c r="PP730" s="33"/>
      <c r="PQ730" s="33"/>
      <c r="PR730" s="33"/>
      <c r="PS730" s="33"/>
      <c r="PT730" s="33"/>
      <c r="PU730" s="33"/>
      <c r="PV730" s="33"/>
      <c r="PW730" s="33"/>
      <c r="PX730" s="33"/>
      <c r="PY730" s="33"/>
      <c r="PZ730" s="33"/>
      <c r="QA730" s="33"/>
      <c r="QB730" s="33"/>
      <c r="QC730" s="33"/>
      <c r="QD730" s="33"/>
      <c r="QE730" s="33"/>
      <c r="QF730" s="33"/>
      <c r="QG730" s="33"/>
      <c r="QH730" s="33"/>
      <c r="QI730" s="33"/>
      <c r="QJ730" s="33"/>
      <c r="QK730" s="33"/>
      <c r="QL730" s="33"/>
      <c r="QM730" s="33"/>
      <c r="QN730" s="33"/>
      <c r="QO730" s="33"/>
      <c r="QP730" s="33"/>
      <c r="QQ730" s="33"/>
      <c r="QR730" s="33"/>
      <c r="QS730" s="33"/>
      <c r="QT730" s="33"/>
      <c r="QU730" s="33"/>
      <c r="QV730" s="33"/>
      <c r="QW730" s="33"/>
      <c r="QX730" s="33"/>
      <c r="QY730" s="33"/>
      <c r="QZ730" s="33"/>
      <c r="RA730" s="33"/>
      <c r="RB730" s="33"/>
      <c r="RC730" s="33"/>
      <c r="RD730" s="33"/>
      <c r="RE730" s="33"/>
      <c r="RF730" s="33"/>
      <c r="RG730" s="33"/>
      <c r="RH730" s="33"/>
      <c r="RI730" s="33"/>
      <c r="RJ730" s="33"/>
      <c r="RK730" s="33"/>
      <c r="RL730" s="33"/>
      <c r="RM730" s="33"/>
      <c r="RN730" s="33"/>
      <c r="RO730" s="33"/>
      <c r="RP730" s="33"/>
      <c r="RQ730" s="33"/>
      <c r="RR730" s="33"/>
      <c r="RS730" s="33"/>
      <c r="RT730" s="33"/>
      <c r="RU730" s="33"/>
      <c r="RV730" s="33"/>
      <c r="RW730" s="33"/>
      <c r="RX730" s="33"/>
      <c r="RY730" s="33"/>
      <c r="RZ730" s="33"/>
      <c r="SA730" s="33"/>
      <c r="SB730" s="33"/>
      <c r="SC730" s="33"/>
      <c r="SD730" s="33"/>
      <c r="SE730" s="33"/>
      <c r="SF730" s="33"/>
      <c r="SG730" s="33"/>
      <c r="SH730" s="33"/>
      <c r="SI730" s="33"/>
      <c r="SJ730" s="33"/>
      <c r="SK730" s="33"/>
      <c r="SL730" s="33"/>
      <c r="SM730" s="33"/>
      <c r="SN730" s="33"/>
      <c r="SO730" s="33"/>
      <c r="SP730" s="33"/>
      <c r="SQ730" s="33"/>
      <c r="SR730" s="33"/>
      <c r="SS730" s="33"/>
      <c r="ST730" s="33"/>
      <c r="SU730" s="33"/>
      <c r="SV730" s="33"/>
      <c r="SW730" s="33"/>
      <c r="SX730" s="33"/>
      <c r="SY730" s="33"/>
      <c r="SZ730" s="33"/>
      <c r="TA730" s="33"/>
      <c r="TB730" s="33"/>
      <c r="TC730" s="33"/>
      <c r="TD730" s="33"/>
      <c r="TE730" s="33"/>
      <c r="TF730" s="33"/>
      <c r="TG730" s="33"/>
      <c r="TH730" s="33"/>
      <c r="TI730" s="33"/>
      <c r="TJ730" s="33"/>
      <c r="TK730" s="33"/>
      <c r="TL730" s="33"/>
      <c r="TM730" s="33"/>
      <c r="TN730" s="33"/>
      <c r="TO730" s="33"/>
      <c r="TP730" s="33"/>
      <c r="TQ730" s="33"/>
      <c r="TR730" s="33"/>
      <c r="TS730" s="33"/>
      <c r="TT730" s="33"/>
      <c r="TU730" s="33"/>
      <c r="TV730" s="33"/>
      <c r="TW730" s="33"/>
      <c r="TX730" s="33"/>
      <c r="TY730" s="33"/>
      <c r="TZ730" s="33"/>
      <c r="UA730" s="33"/>
      <c r="UB730" s="33"/>
      <c r="UC730" s="33"/>
      <c r="UD730" s="33"/>
      <c r="UE730" s="33"/>
      <c r="UF730" s="33"/>
      <c r="UG730" s="33"/>
      <c r="UH730" s="33"/>
      <c r="UI730" s="33"/>
      <c r="UJ730" s="33"/>
      <c r="UK730" s="33"/>
      <c r="UL730" s="33"/>
    </row>
    <row r="731" spans="1:558" s="13" customFormat="1" x14ac:dyDescent="0.25">
      <c r="A731" s="54">
        <v>725</v>
      </c>
      <c r="B731" s="24" t="s">
        <v>1059</v>
      </c>
      <c r="C731" s="54" t="s">
        <v>913</v>
      </c>
      <c r="D731" s="80" t="s">
        <v>354</v>
      </c>
      <c r="E731" s="80" t="s">
        <v>69</v>
      </c>
      <c r="F731" s="86" t="s">
        <v>916</v>
      </c>
      <c r="G731" s="25">
        <v>25000</v>
      </c>
      <c r="H731" s="87">
        <v>0</v>
      </c>
      <c r="I731" s="25">
        <v>25</v>
      </c>
      <c r="J731" s="85">
        <v>717.5</v>
      </c>
      <c r="K731" s="60">
        <f t="shared" si="89"/>
        <v>1774.9999999999998</v>
      </c>
      <c r="L731" s="36">
        <f t="shared" si="90"/>
        <v>275</v>
      </c>
      <c r="M731" s="72">
        <v>760</v>
      </c>
      <c r="N731" s="25">
        <f t="shared" si="91"/>
        <v>1772.5000000000002</v>
      </c>
      <c r="O731" s="25"/>
      <c r="P731" s="25">
        <f t="shared" si="92"/>
        <v>1477.5</v>
      </c>
      <c r="Q731" s="25">
        <f t="shared" si="93"/>
        <v>1502.5</v>
      </c>
      <c r="R731" s="25">
        <f t="shared" si="94"/>
        <v>3822.5</v>
      </c>
      <c r="S731" s="25">
        <f t="shared" si="88"/>
        <v>23497.5</v>
      </c>
      <c r="T731" s="37" t="s">
        <v>44</v>
      </c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  <c r="IY731" s="33"/>
      <c r="IZ731" s="33"/>
      <c r="JA731" s="33"/>
      <c r="JB731" s="33"/>
      <c r="JC731" s="33"/>
      <c r="JD731" s="33"/>
      <c r="JE731" s="33"/>
      <c r="JF731" s="33"/>
      <c r="JG731" s="33"/>
      <c r="JH731" s="33"/>
      <c r="JI731" s="33"/>
      <c r="JJ731" s="33"/>
      <c r="JK731" s="33"/>
      <c r="JL731" s="33"/>
      <c r="JM731" s="33"/>
      <c r="JN731" s="33"/>
      <c r="JO731" s="33"/>
      <c r="JP731" s="33"/>
      <c r="JQ731" s="33"/>
      <c r="JR731" s="33"/>
      <c r="JS731" s="33"/>
      <c r="JT731" s="33"/>
      <c r="JU731" s="33"/>
      <c r="JV731" s="33"/>
      <c r="JW731" s="33"/>
      <c r="JX731" s="33"/>
      <c r="JY731" s="33"/>
      <c r="JZ731" s="33"/>
      <c r="KA731" s="33"/>
      <c r="KB731" s="33"/>
      <c r="KC731" s="33"/>
      <c r="KD731" s="33"/>
      <c r="KE731" s="33"/>
      <c r="KF731" s="33"/>
      <c r="KG731" s="33"/>
      <c r="KH731" s="33"/>
      <c r="KI731" s="33"/>
      <c r="KJ731" s="33"/>
      <c r="KK731" s="33"/>
      <c r="KL731" s="33"/>
      <c r="KM731" s="33"/>
      <c r="KN731" s="33"/>
      <c r="KO731" s="33"/>
      <c r="KP731" s="33"/>
      <c r="KQ731" s="33"/>
      <c r="KR731" s="33"/>
      <c r="KS731" s="33"/>
      <c r="KT731" s="33"/>
      <c r="KU731" s="33"/>
      <c r="KV731" s="33"/>
      <c r="KW731" s="33"/>
      <c r="KX731" s="33"/>
      <c r="KY731" s="33"/>
      <c r="KZ731" s="33"/>
      <c r="LA731" s="33"/>
      <c r="LB731" s="33"/>
      <c r="LC731" s="33"/>
      <c r="LD731" s="33"/>
      <c r="LE731" s="33"/>
      <c r="LF731" s="33"/>
      <c r="LG731" s="33"/>
      <c r="LH731" s="33"/>
      <c r="LI731" s="33"/>
      <c r="LJ731" s="33"/>
      <c r="LK731" s="33"/>
      <c r="LL731" s="33"/>
      <c r="LM731" s="33"/>
      <c r="LN731" s="33"/>
      <c r="LO731" s="33"/>
      <c r="LP731" s="33"/>
      <c r="LQ731" s="33"/>
      <c r="LR731" s="33"/>
      <c r="LS731" s="33"/>
      <c r="LT731" s="33"/>
      <c r="LU731" s="33"/>
      <c r="LV731" s="33"/>
      <c r="LW731" s="33"/>
      <c r="LX731" s="33"/>
      <c r="LY731" s="33"/>
      <c r="LZ731" s="33"/>
      <c r="MA731" s="33"/>
      <c r="MB731" s="33"/>
      <c r="MC731" s="33"/>
      <c r="MD731" s="33"/>
      <c r="ME731" s="33"/>
      <c r="MF731" s="33"/>
      <c r="MG731" s="33"/>
      <c r="MH731" s="33"/>
      <c r="MI731" s="33"/>
      <c r="MJ731" s="33"/>
      <c r="MK731" s="33"/>
      <c r="ML731" s="33"/>
      <c r="MM731" s="33"/>
      <c r="MN731" s="33"/>
      <c r="MO731" s="33"/>
      <c r="MP731" s="33"/>
      <c r="MQ731" s="33"/>
      <c r="MR731" s="33"/>
      <c r="MS731" s="33"/>
      <c r="MT731" s="33"/>
      <c r="MU731" s="33"/>
      <c r="MV731" s="33"/>
      <c r="MW731" s="33"/>
      <c r="MX731" s="33"/>
      <c r="MY731" s="33"/>
      <c r="MZ731" s="33"/>
      <c r="NA731" s="33"/>
      <c r="NB731" s="33"/>
      <c r="NC731" s="33"/>
      <c r="ND731" s="33"/>
      <c r="NE731" s="33"/>
      <c r="NF731" s="33"/>
      <c r="NG731" s="33"/>
      <c r="NH731" s="33"/>
      <c r="NI731" s="33"/>
      <c r="NJ731" s="33"/>
      <c r="NK731" s="33"/>
      <c r="NL731" s="33"/>
      <c r="NM731" s="33"/>
      <c r="NN731" s="33"/>
      <c r="NO731" s="33"/>
      <c r="NP731" s="33"/>
      <c r="NQ731" s="33"/>
      <c r="NR731" s="33"/>
      <c r="NS731" s="33"/>
      <c r="NT731" s="33"/>
      <c r="NU731" s="33"/>
      <c r="NV731" s="33"/>
      <c r="NW731" s="33"/>
      <c r="NX731" s="33"/>
      <c r="NY731" s="33"/>
      <c r="NZ731" s="33"/>
      <c r="OA731" s="33"/>
      <c r="OB731" s="33"/>
      <c r="OC731" s="33"/>
      <c r="OD731" s="33"/>
      <c r="OE731" s="33"/>
      <c r="OF731" s="33"/>
      <c r="OG731" s="33"/>
      <c r="OH731" s="33"/>
      <c r="OI731" s="33"/>
      <c r="OJ731" s="33"/>
      <c r="OK731" s="33"/>
      <c r="OL731" s="33"/>
      <c r="OM731" s="33"/>
      <c r="ON731" s="33"/>
      <c r="OO731" s="33"/>
      <c r="OP731" s="33"/>
      <c r="OQ731" s="33"/>
      <c r="OR731" s="33"/>
      <c r="OS731" s="33"/>
      <c r="OT731" s="33"/>
      <c r="OU731" s="33"/>
      <c r="OV731" s="33"/>
      <c r="OW731" s="33"/>
      <c r="OX731" s="33"/>
      <c r="OY731" s="33"/>
      <c r="OZ731" s="33"/>
      <c r="PA731" s="33"/>
      <c r="PB731" s="33"/>
      <c r="PC731" s="33"/>
      <c r="PD731" s="33"/>
      <c r="PE731" s="33"/>
      <c r="PF731" s="33"/>
      <c r="PG731" s="33"/>
      <c r="PH731" s="33"/>
      <c r="PI731" s="33"/>
      <c r="PJ731" s="33"/>
      <c r="PK731" s="33"/>
      <c r="PL731" s="33"/>
      <c r="PM731" s="33"/>
      <c r="PN731" s="33"/>
      <c r="PO731" s="33"/>
      <c r="PP731" s="33"/>
      <c r="PQ731" s="33"/>
      <c r="PR731" s="33"/>
      <c r="PS731" s="33"/>
      <c r="PT731" s="33"/>
      <c r="PU731" s="33"/>
      <c r="PV731" s="33"/>
      <c r="PW731" s="33"/>
      <c r="PX731" s="33"/>
      <c r="PY731" s="33"/>
      <c r="PZ731" s="33"/>
      <c r="QA731" s="33"/>
      <c r="QB731" s="33"/>
      <c r="QC731" s="33"/>
      <c r="QD731" s="33"/>
      <c r="QE731" s="33"/>
      <c r="QF731" s="33"/>
      <c r="QG731" s="33"/>
      <c r="QH731" s="33"/>
      <c r="QI731" s="33"/>
      <c r="QJ731" s="33"/>
      <c r="QK731" s="33"/>
      <c r="QL731" s="33"/>
      <c r="QM731" s="33"/>
      <c r="QN731" s="33"/>
      <c r="QO731" s="33"/>
      <c r="QP731" s="33"/>
      <c r="QQ731" s="33"/>
      <c r="QR731" s="33"/>
      <c r="QS731" s="33"/>
      <c r="QT731" s="33"/>
      <c r="QU731" s="33"/>
      <c r="QV731" s="33"/>
      <c r="QW731" s="33"/>
      <c r="QX731" s="33"/>
      <c r="QY731" s="33"/>
      <c r="QZ731" s="33"/>
      <c r="RA731" s="33"/>
      <c r="RB731" s="33"/>
      <c r="RC731" s="33"/>
      <c r="RD731" s="33"/>
      <c r="RE731" s="33"/>
      <c r="RF731" s="33"/>
      <c r="RG731" s="33"/>
      <c r="RH731" s="33"/>
      <c r="RI731" s="33"/>
      <c r="RJ731" s="33"/>
      <c r="RK731" s="33"/>
      <c r="RL731" s="33"/>
      <c r="RM731" s="33"/>
      <c r="RN731" s="33"/>
      <c r="RO731" s="33"/>
      <c r="RP731" s="33"/>
      <c r="RQ731" s="33"/>
      <c r="RR731" s="33"/>
      <c r="RS731" s="33"/>
      <c r="RT731" s="33"/>
      <c r="RU731" s="33"/>
      <c r="RV731" s="33"/>
      <c r="RW731" s="33"/>
      <c r="RX731" s="33"/>
      <c r="RY731" s="33"/>
      <c r="RZ731" s="33"/>
      <c r="SA731" s="33"/>
      <c r="SB731" s="33"/>
      <c r="SC731" s="33"/>
      <c r="SD731" s="33"/>
      <c r="SE731" s="33"/>
      <c r="SF731" s="33"/>
      <c r="SG731" s="33"/>
      <c r="SH731" s="33"/>
      <c r="SI731" s="33"/>
      <c r="SJ731" s="33"/>
      <c r="SK731" s="33"/>
      <c r="SL731" s="33"/>
      <c r="SM731" s="33"/>
      <c r="SN731" s="33"/>
      <c r="SO731" s="33"/>
      <c r="SP731" s="33"/>
      <c r="SQ731" s="33"/>
      <c r="SR731" s="33"/>
      <c r="SS731" s="33"/>
      <c r="ST731" s="33"/>
      <c r="SU731" s="33"/>
      <c r="SV731" s="33"/>
      <c r="SW731" s="33"/>
      <c r="SX731" s="33"/>
      <c r="SY731" s="33"/>
      <c r="SZ731" s="33"/>
      <c r="TA731" s="33"/>
      <c r="TB731" s="33"/>
      <c r="TC731" s="33"/>
      <c r="TD731" s="33"/>
      <c r="TE731" s="33"/>
      <c r="TF731" s="33"/>
      <c r="TG731" s="33"/>
      <c r="TH731" s="33"/>
      <c r="TI731" s="33"/>
      <c r="TJ731" s="33"/>
      <c r="TK731" s="33"/>
      <c r="TL731" s="33"/>
      <c r="TM731" s="33"/>
      <c r="TN731" s="33"/>
      <c r="TO731" s="33"/>
      <c r="TP731" s="33"/>
      <c r="TQ731" s="33"/>
      <c r="TR731" s="33"/>
      <c r="TS731" s="33"/>
      <c r="TT731" s="33"/>
      <c r="TU731" s="33"/>
      <c r="TV731" s="33"/>
      <c r="TW731" s="33"/>
      <c r="TX731" s="33"/>
      <c r="TY731" s="33"/>
      <c r="TZ731" s="33"/>
      <c r="UA731" s="33"/>
      <c r="UB731" s="33"/>
      <c r="UC731" s="33"/>
      <c r="UD731" s="33"/>
      <c r="UE731" s="33"/>
      <c r="UF731" s="33"/>
      <c r="UG731" s="33"/>
      <c r="UH731" s="33"/>
      <c r="UI731" s="33"/>
      <c r="UJ731" s="33"/>
      <c r="UK731" s="33"/>
      <c r="UL731" s="33"/>
    </row>
    <row r="732" spans="1:558" s="13" customFormat="1" x14ac:dyDescent="0.25">
      <c r="A732" s="54">
        <v>726</v>
      </c>
      <c r="B732" s="24" t="s">
        <v>597</v>
      </c>
      <c r="C732" s="54" t="s">
        <v>912</v>
      </c>
      <c r="D732" s="80" t="s">
        <v>354</v>
      </c>
      <c r="E732" s="80" t="s">
        <v>194</v>
      </c>
      <c r="F732" s="86" t="s">
        <v>916</v>
      </c>
      <c r="G732" s="25">
        <v>16000</v>
      </c>
      <c r="H732" s="87">
        <v>0</v>
      </c>
      <c r="I732" s="25">
        <v>25</v>
      </c>
      <c r="J732" s="85">
        <v>459.2</v>
      </c>
      <c r="K732" s="60">
        <f t="shared" si="89"/>
        <v>1136</v>
      </c>
      <c r="L732" s="36">
        <f t="shared" si="90"/>
        <v>176.00000000000003</v>
      </c>
      <c r="M732" s="72">
        <v>486.4</v>
      </c>
      <c r="N732" s="25">
        <f t="shared" si="91"/>
        <v>1134.4000000000001</v>
      </c>
      <c r="O732" s="25"/>
      <c r="P732" s="25">
        <f t="shared" si="92"/>
        <v>945.59999999999991</v>
      </c>
      <c r="Q732" s="25">
        <f t="shared" si="93"/>
        <v>970.59999999999991</v>
      </c>
      <c r="R732" s="25">
        <f t="shared" si="94"/>
        <v>2446.4</v>
      </c>
      <c r="S732" s="25">
        <f t="shared" si="88"/>
        <v>15029.4</v>
      </c>
      <c r="T732" s="37" t="s">
        <v>44</v>
      </c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  <c r="IY732" s="33"/>
      <c r="IZ732" s="33"/>
      <c r="JA732" s="33"/>
      <c r="JB732" s="33"/>
      <c r="JC732" s="33"/>
      <c r="JD732" s="33"/>
      <c r="JE732" s="33"/>
      <c r="JF732" s="33"/>
      <c r="JG732" s="33"/>
      <c r="JH732" s="33"/>
      <c r="JI732" s="33"/>
      <c r="JJ732" s="33"/>
      <c r="JK732" s="33"/>
      <c r="JL732" s="33"/>
      <c r="JM732" s="33"/>
      <c r="JN732" s="33"/>
      <c r="JO732" s="33"/>
      <c r="JP732" s="33"/>
      <c r="JQ732" s="33"/>
      <c r="JR732" s="33"/>
      <c r="JS732" s="33"/>
      <c r="JT732" s="33"/>
      <c r="JU732" s="33"/>
      <c r="JV732" s="33"/>
      <c r="JW732" s="33"/>
      <c r="JX732" s="33"/>
      <c r="JY732" s="33"/>
      <c r="JZ732" s="33"/>
      <c r="KA732" s="33"/>
      <c r="KB732" s="33"/>
      <c r="KC732" s="33"/>
      <c r="KD732" s="33"/>
      <c r="KE732" s="33"/>
      <c r="KF732" s="33"/>
      <c r="KG732" s="33"/>
      <c r="KH732" s="33"/>
      <c r="KI732" s="33"/>
      <c r="KJ732" s="33"/>
      <c r="KK732" s="33"/>
      <c r="KL732" s="33"/>
      <c r="KM732" s="33"/>
      <c r="KN732" s="33"/>
      <c r="KO732" s="33"/>
      <c r="KP732" s="33"/>
      <c r="KQ732" s="33"/>
      <c r="KR732" s="33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33"/>
      <c r="LD732" s="33"/>
      <c r="LE732" s="33"/>
      <c r="LF732" s="33"/>
      <c r="LG732" s="33"/>
      <c r="LH732" s="33"/>
      <c r="LI732" s="33"/>
      <c r="LJ732" s="33"/>
      <c r="LK732" s="33"/>
      <c r="LL732" s="33"/>
      <c r="LM732" s="33"/>
      <c r="LN732" s="33"/>
      <c r="LO732" s="33"/>
      <c r="LP732" s="33"/>
      <c r="LQ732" s="33"/>
      <c r="LR732" s="33"/>
      <c r="LS732" s="33"/>
      <c r="LT732" s="33"/>
      <c r="LU732" s="33"/>
      <c r="LV732" s="33"/>
      <c r="LW732" s="33"/>
      <c r="LX732" s="33"/>
      <c r="LY732" s="33"/>
      <c r="LZ732" s="33"/>
      <c r="MA732" s="33"/>
      <c r="MB732" s="33"/>
      <c r="MC732" s="33"/>
      <c r="MD732" s="33"/>
      <c r="ME732" s="33"/>
      <c r="MF732" s="33"/>
      <c r="MG732" s="33"/>
      <c r="MH732" s="33"/>
      <c r="MI732" s="33"/>
      <c r="MJ732" s="33"/>
      <c r="MK732" s="33"/>
      <c r="ML732" s="33"/>
      <c r="MM732" s="33"/>
      <c r="MN732" s="33"/>
      <c r="MO732" s="33"/>
      <c r="MP732" s="33"/>
      <c r="MQ732" s="33"/>
      <c r="MR732" s="33"/>
      <c r="MS732" s="33"/>
      <c r="MT732" s="33"/>
      <c r="MU732" s="33"/>
      <c r="MV732" s="33"/>
      <c r="MW732" s="33"/>
      <c r="MX732" s="33"/>
      <c r="MY732" s="33"/>
      <c r="MZ732" s="33"/>
      <c r="NA732" s="33"/>
      <c r="NB732" s="33"/>
      <c r="NC732" s="33"/>
      <c r="ND732" s="33"/>
      <c r="NE732" s="33"/>
      <c r="NF732" s="33"/>
      <c r="NG732" s="33"/>
      <c r="NH732" s="33"/>
      <c r="NI732" s="33"/>
      <c r="NJ732" s="33"/>
      <c r="NK732" s="33"/>
      <c r="NL732" s="33"/>
      <c r="NM732" s="33"/>
      <c r="NN732" s="33"/>
      <c r="NO732" s="33"/>
      <c r="NP732" s="33"/>
      <c r="NQ732" s="33"/>
      <c r="NR732" s="33"/>
      <c r="NS732" s="33"/>
      <c r="NT732" s="33"/>
      <c r="NU732" s="33"/>
      <c r="NV732" s="33"/>
      <c r="NW732" s="33"/>
      <c r="NX732" s="33"/>
      <c r="NY732" s="33"/>
      <c r="NZ732" s="33"/>
      <c r="OA732" s="33"/>
      <c r="OB732" s="33"/>
      <c r="OC732" s="33"/>
      <c r="OD732" s="33"/>
      <c r="OE732" s="33"/>
      <c r="OF732" s="33"/>
      <c r="OG732" s="33"/>
      <c r="OH732" s="33"/>
      <c r="OI732" s="33"/>
      <c r="OJ732" s="33"/>
      <c r="OK732" s="33"/>
      <c r="OL732" s="33"/>
      <c r="OM732" s="33"/>
      <c r="ON732" s="33"/>
      <c r="OO732" s="33"/>
      <c r="OP732" s="33"/>
      <c r="OQ732" s="33"/>
      <c r="OR732" s="33"/>
      <c r="OS732" s="33"/>
      <c r="OT732" s="33"/>
      <c r="OU732" s="33"/>
      <c r="OV732" s="33"/>
      <c r="OW732" s="33"/>
      <c r="OX732" s="33"/>
      <c r="OY732" s="33"/>
      <c r="OZ732" s="33"/>
      <c r="PA732" s="33"/>
      <c r="PB732" s="33"/>
      <c r="PC732" s="33"/>
      <c r="PD732" s="33"/>
      <c r="PE732" s="33"/>
      <c r="PF732" s="33"/>
      <c r="PG732" s="33"/>
      <c r="PH732" s="33"/>
      <c r="PI732" s="33"/>
      <c r="PJ732" s="33"/>
      <c r="PK732" s="33"/>
      <c r="PL732" s="33"/>
      <c r="PM732" s="33"/>
      <c r="PN732" s="33"/>
      <c r="PO732" s="33"/>
      <c r="PP732" s="33"/>
      <c r="PQ732" s="33"/>
      <c r="PR732" s="33"/>
      <c r="PS732" s="33"/>
      <c r="PT732" s="33"/>
      <c r="PU732" s="33"/>
      <c r="PV732" s="33"/>
      <c r="PW732" s="33"/>
      <c r="PX732" s="33"/>
      <c r="PY732" s="33"/>
      <c r="PZ732" s="33"/>
      <c r="QA732" s="33"/>
      <c r="QB732" s="33"/>
      <c r="QC732" s="33"/>
      <c r="QD732" s="33"/>
      <c r="QE732" s="33"/>
      <c r="QF732" s="33"/>
      <c r="QG732" s="33"/>
      <c r="QH732" s="33"/>
      <c r="QI732" s="33"/>
      <c r="QJ732" s="33"/>
      <c r="QK732" s="33"/>
      <c r="QL732" s="33"/>
      <c r="QM732" s="33"/>
      <c r="QN732" s="33"/>
      <c r="QO732" s="33"/>
      <c r="QP732" s="33"/>
      <c r="QQ732" s="33"/>
      <c r="QR732" s="33"/>
      <c r="QS732" s="33"/>
      <c r="QT732" s="33"/>
      <c r="QU732" s="33"/>
      <c r="QV732" s="33"/>
      <c r="QW732" s="33"/>
      <c r="QX732" s="33"/>
      <c r="QY732" s="33"/>
      <c r="QZ732" s="33"/>
      <c r="RA732" s="33"/>
      <c r="RB732" s="33"/>
      <c r="RC732" s="33"/>
      <c r="RD732" s="33"/>
      <c r="RE732" s="33"/>
      <c r="RF732" s="33"/>
      <c r="RG732" s="33"/>
      <c r="RH732" s="33"/>
      <c r="RI732" s="33"/>
      <c r="RJ732" s="33"/>
      <c r="RK732" s="33"/>
      <c r="RL732" s="33"/>
      <c r="RM732" s="33"/>
      <c r="RN732" s="33"/>
      <c r="RO732" s="33"/>
      <c r="RP732" s="33"/>
      <c r="RQ732" s="33"/>
      <c r="RR732" s="33"/>
      <c r="RS732" s="33"/>
      <c r="RT732" s="33"/>
      <c r="RU732" s="33"/>
      <c r="RV732" s="33"/>
      <c r="RW732" s="33"/>
      <c r="RX732" s="33"/>
      <c r="RY732" s="33"/>
      <c r="RZ732" s="33"/>
      <c r="SA732" s="33"/>
      <c r="SB732" s="33"/>
      <c r="SC732" s="33"/>
      <c r="SD732" s="33"/>
      <c r="SE732" s="33"/>
      <c r="SF732" s="33"/>
      <c r="SG732" s="33"/>
      <c r="SH732" s="33"/>
      <c r="SI732" s="33"/>
      <c r="SJ732" s="33"/>
      <c r="SK732" s="33"/>
      <c r="SL732" s="33"/>
      <c r="SM732" s="33"/>
      <c r="SN732" s="33"/>
      <c r="SO732" s="33"/>
      <c r="SP732" s="33"/>
      <c r="SQ732" s="33"/>
      <c r="SR732" s="33"/>
      <c r="SS732" s="33"/>
      <c r="ST732" s="33"/>
      <c r="SU732" s="33"/>
      <c r="SV732" s="33"/>
      <c r="SW732" s="33"/>
      <c r="SX732" s="33"/>
      <c r="SY732" s="33"/>
      <c r="SZ732" s="33"/>
      <c r="TA732" s="33"/>
      <c r="TB732" s="33"/>
      <c r="TC732" s="33"/>
      <c r="TD732" s="33"/>
      <c r="TE732" s="33"/>
      <c r="TF732" s="33"/>
      <c r="TG732" s="33"/>
      <c r="TH732" s="33"/>
      <c r="TI732" s="33"/>
      <c r="TJ732" s="33"/>
      <c r="TK732" s="33"/>
      <c r="TL732" s="33"/>
      <c r="TM732" s="33"/>
      <c r="TN732" s="33"/>
      <c r="TO732" s="33"/>
      <c r="TP732" s="33"/>
      <c r="TQ732" s="33"/>
      <c r="TR732" s="33"/>
      <c r="TS732" s="33"/>
      <c r="TT732" s="33"/>
      <c r="TU732" s="33"/>
      <c r="TV732" s="33"/>
      <c r="TW732" s="33"/>
      <c r="TX732" s="33"/>
      <c r="TY732" s="33"/>
      <c r="TZ732" s="33"/>
      <c r="UA732" s="33"/>
      <c r="UB732" s="33"/>
      <c r="UC732" s="33"/>
      <c r="UD732" s="33"/>
      <c r="UE732" s="33"/>
      <c r="UF732" s="33"/>
      <c r="UG732" s="33"/>
      <c r="UH732" s="33"/>
      <c r="UI732" s="33"/>
      <c r="UJ732" s="33"/>
      <c r="UK732" s="33"/>
      <c r="UL732" s="33"/>
    </row>
    <row r="733" spans="1:558" s="13" customFormat="1" x14ac:dyDescent="0.25">
      <c r="A733" s="54">
        <v>727</v>
      </c>
      <c r="B733" s="24" t="s">
        <v>607</v>
      </c>
      <c r="C733" s="54" t="s">
        <v>912</v>
      </c>
      <c r="D733" s="80" t="s">
        <v>604</v>
      </c>
      <c r="E733" s="80" t="s">
        <v>150</v>
      </c>
      <c r="F733" s="86" t="s">
        <v>921</v>
      </c>
      <c r="G733" s="35">
        <v>70000</v>
      </c>
      <c r="H733" s="85">
        <v>5025.38</v>
      </c>
      <c r="I733" s="25">
        <v>25</v>
      </c>
      <c r="J733" s="97">
        <v>2009</v>
      </c>
      <c r="K733" s="63">
        <f t="shared" si="89"/>
        <v>4970</v>
      </c>
      <c r="L733" s="36">
        <f t="shared" si="90"/>
        <v>770.00000000000011</v>
      </c>
      <c r="M733" s="73">
        <v>2128</v>
      </c>
      <c r="N733" s="35">
        <f t="shared" si="91"/>
        <v>4963</v>
      </c>
      <c r="O733" s="35"/>
      <c r="P733" s="35">
        <f t="shared" si="92"/>
        <v>4137</v>
      </c>
      <c r="Q733" s="25">
        <f t="shared" si="93"/>
        <v>9187.380000000001</v>
      </c>
      <c r="R733" s="35">
        <f t="shared" si="94"/>
        <v>10703</v>
      </c>
      <c r="S733" s="35">
        <f t="shared" si="88"/>
        <v>60812.619999999995</v>
      </c>
      <c r="T733" s="37" t="s">
        <v>44</v>
      </c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  <c r="DV733" s="33"/>
      <c r="DW733" s="33"/>
      <c r="DX733" s="33"/>
      <c r="DY733" s="33"/>
      <c r="DZ733" s="33"/>
      <c r="EA733" s="33"/>
      <c r="EB733" s="33"/>
      <c r="EC733" s="33"/>
      <c r="ED733" s="33"/>
      <c r="EE733" s="33"/>
      <c r="EF733" s="33"/>
      <c r="EG733" s="33"/>
      <c r="EH733" s="33"/>
      <c r="EI733" s="33"/>
      <c r="EJ733" s="33"/>
      <c r="EK733" s="33"/>
      <c r="EL733" s="33"/>
      <c r="EM733" s="33"/>
      <c r="EN733" s="33"/>
      <c r="EO733" s="33"/>
      <c r="EP733" s="33"/>
      <c r="EQ733" s="33"/>
      <c r="ER733" s="33"/>
      <c r="ES733" s="33"/>
      <c r="ET733" s="33"/>
      <c r="EU733" s="33"/>
      <c r="EV733" s="33"/>
      <c r="EW733" s="33"/>
      <c r="EX733" s="33"/>
      <c r="EY733" s="33"/>
      <c r="EZ733" s="33"/>
      <c r="FA733" s="33"/>
      <c r="FB733" s="33"/>
      <c r="FC733" s="33"/>
      <c r="FD733" s="33"/>
      <c r="FE733" s="33"/>
      <c r="FF733" s="33"/>
      <c r="FG733" s="33"/>
      <c r="FH733" s="33"/>
      <c r="FI733" s="33"/>
      <c r="FJ733" s="33"/>
      <c r="FK733" s="33"/>
      <c r="FL733" s="33"/>
      <c r="FM733" s="33"/>
      <c r="FN733" s="33"/>
      <c r="FO733" s="33"/>
      <c r="FP733" s="33"/>
      <c r="FQ733" s="33"/>
      <c r="FR733" s="33"/>
      <c r="FS733" s="33"/>
      <c r="FT733" s="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33"/>
      <c r="GX733" s="33"/>
      <c r="GY733" s="33"/>
      <c r="GZ733" s="33"/>
      <c r="HA733" s="33"/>
      <c r="HB733" s="33"/>
      <c r="HC733" s="33"/>
      <c r="HD733" s="33"/>
      <c r="HE733" s="33"/>
      <c r="HF733" s="33"/>
      <c r="HG733" s="33"/>
      <c r="HH733" s="33"/>
      <c r="HI733" s="33"/>
      <c r="HJ733" s="33"/>
      <c r="HK733" s="33"/>
      <c r="HL733" s="33"/>
      <c r="HM733" s="33"/>
      <c r="HN733" s="33"/>
      <c r="HO733" s="33"/>
      <c r="HP733" s="33"/>
      <c r="HQ733" s="33"/>
      <c r="HR733" s="33"/>
      <c r="HS733" s="33"/>
      <c r="HT733" s="33"/>
      <c r="HU733" s="33"/>
      <c r="HV733" s="33"/>
      <c r="HW733" s="33"/>
      <c r="HX733" s="33"/>
      <c r="HY733" s="33"/>
      <c r="HZ733" s="33"/>
      <c r="IA733" s="33"/>
      <c r="IB733" s="33"/>
      <c r="IC733" s="33"/>
      <c r="ID733" s="33"/>
      <c r="IE733" s="33"/>
      <c r="IF733" s="33"/>
      <c r="IG733" s="33"/>
      <c r="IH733" s="33"/>
      <c r="II733" s="33"/>
      <c r="IJ733" s="33"/>
      <c r="IK733" s="33"/>
      <c r="IL733" s="33"/>
      <c r="IM733" s="33"/>
      <c r="IN733" s="33"/>
      <c r="IO733" s="33"/>
      <c r="IP733" s="33"/>
      <c r="IQ733" s="33"/>
      <c r="IR733" s="33"/>
      <c r="IS733" s="33"/>
      <c r="IT733" s="33"/>
      <c r="IU733" s="33"/>
      <c r="IV733" s="33"/>
      <c r="IW733" s="33"/>
      <c r="IX733" s="33"/>
      <c r="IY733" s="33"/>
      <c r="IZ733" s="33"/>
      <c r="JA733" s="33"/>
      <c r="JB733" s="33"/>
      <c r="JC733" s="33"/>
      <c r="JD733" s="33"/>
      <c r="JE733" s="33"/>
      <c r="JF733" s="33"/>
      <c r="JG733" s="33"/>
      <c r="JH733" s="33"/>
      <c r="JI733" s="33"/>
      <c r="JJ733" s="33"/>
      <c r="JK733" s="33"/>
      <c r="JL733" s="33"/>
      <c r="JM733" s="33"/>
      <c r="JN733" s="33"/>
      <c r="JO733" s="33"/>
      <c r="JP733" s="33"/>
      <c r="JQ733" s="33"/>
      <c r="JR733" s="33"/>
      <c r="JS733" s="33"/>
      <c r="JT733" s="33"/>
      <c r="JU733" s="33"/>
      <c r="JV733" s="33"/>
      <c r="JW733" s="33"/>
      <c r="JX733" s="33"/>
      <c r="JY733" s="33"/>
      <c r="JZ733" s="33"/>
      <c r="KA733" s="33"/>
      <c r="KB733" s="33"/>
      <c r="KC733" s="33"/>
      <c r="KD733" s="33"/>
      <c r="KE733" s="33"/>
      <c r="KF733" s="33"/>
      <c r="KG733" s="33"/>
      <c r="KH733" s="33"/>
      <c r="KI733" s="33"/>
      <c r="KJ733" s="33"/>
      <c r="KK733" s="33"/>
      <c r="KL733" s="33"/>
      <c r="KM733" s="33"/>
      <c r="KN733" s="33"/>
      <c r="KO733" s="33"/>
      <c r="KP733" s="33"/>
      <c r="KQ733" s="33"/>
      <c r="KR733" s="33"/>
      <c r="KS733" s="33"/>
      <c r="KT733" s="33"/>
      <c r="KU733" s="33"/>
      <c r="KV733" s="33"/>
      <c r="KW733" s="33"/>
      <c r="KX733" s="33"/>
      <c r="KY733" s="33"/>
      <c r="KZ733" s="33"/>
      <c r="LA733" s="33"/>
      <c r="LB733" s="33"/>
      <c r="LC733" s="33"/>
      <c r="LD733" s="33"/>
      <c r="LE733" s="33"/>
      <c r="LF733" s="33"/>
      <c r="LG733" s="33"/>
      <c r="LH733" s="33"/>
      <c r="LI733" s="33"/>
      <c r="LJ733" s="33"/>
      <c r="LK733" s="33"/>
      <c r="LL733" s="33"/>
      <c r="LM733" s="33"/>
      <c r="LN733" s="33"/>
      <c r="LO733" s="33"/>
      <c r="LP733" s="33"/>
      <c r="LQ733" s="33"/>
      <c r="LR733" s="33"/>
      <c r="LS733" s="33"/>
      <c r="LT733" s="33"/>
      <c r="LU733" s="33"/>
      <c r="LV733" s="33"/>
      <c r="LW733" s="33"/>
      <c r="LX733" s="33"/>
      <c r="LY733" s="33"/>
      <c r="LZ733" s="33"/>
      <c r="MA733" s="33"/>
      <c r="MB733" s="33"/>
      <c r="MC733" s="33"/>
      <c r="MD733" s="33"/>
      <c r="ME733" s="33"/>
      <c r="MF733" s="33"/>
      <c r="MG733" s="33"/>
      <c r="MH733" s="33"/>
      <c r="MI733" s="33"/>
      <c r="MJ733" s="33"/>
      <c r="MK733" s="33"/>
      <c r="ML733" s="33"/>
      <c r="MM733" s="33"/>
      <c r="MN733" s="33"/>
      <c r="MO733" s="33"/>
      <c r="MP733" s="33"/>
      <c r="MQ733" s="33"/>
      <c r="MR733" s="33"/>
      <c r="MS733" s="33"/>
      <c r="MT733" s="33"/>
      <c r="MU733" s="33"/>
      <c r="MV733" s="33"/>
      <c r="MW733" s="33"/>
      <c r="MX733" s="33"/>
      <c r="MY733" s="33"/>
      <c r="MZ733" s="33"/>
      <c r="NA733" s="33"/>
      <c r="NB733" s="33"/>
      <c r="NC733" s="33"/>
      <c r="ND733" s="33"/>
      <c r="NE733" s="33"/>
      <c r="NF733" s="33"/>
      <c r="NG733" s="33"/>
      <c r="NH733" s="33"/>
      <c r="NI733" s="33"/>
      <c r="NJ733" s="33"/>
      <c r="NK733" s="33"/>
      <c r="NL733" s="33"/>
      <c r="NM733" s="33"/>
      <c r="NN733" s="33"/>
      <c r="NO733" s="33"/>
      <c r="NP733" s="33"/>
      <c r="NQ733" s="33"/>
      <c r="NR733" s="33"/>
      <c r="NS733" s="33"/>
      <c r="NT733" s="33"/>
      <c r="NU733" s="33"/>
      <c r="NV733" s="33"/>
      <c r="NW733" s="33"/>
      <c r="NX733" s="33"/>
      <c r="NY733" s="33"/>
      <c r="NZ733" s="33"/>
      <c r="OA733" s="33"/>
      <c r="OB733" s="33"/>
      <c r="OC733" s="33"/>
      <c r="OD733" s="33"/>
      <c r="OE733" s="33"/>
      <c r="OF733" s="33"/>
      <c r="OG733" s="33"/>
      <c r="OH733" s="33"/>
      <c r="OI733" s="33"/>
      <c r="OJ733" s="33"/>
      <c r="OK733" s="33"/>
      <c r="OL733" s="33"/>
      <c r="OM733" s="33"/>
      <c r="ON733" s="33"/>
      <c r="OO733" s="33"/>
      <c r="OP733" s="33"/>
      <c r="OQ733" s="33"/>
      <c r="OR733" s="33"/>
      <c r="OS733" s="33"/>
      <c r="OT733" s="33"/>
      <c r="OU733" s="33"/>
      <c r="OV733" s="33"/>
      <c r="OW733" s="33"/>
      <c r="OX733" s="33"/>
      <c r="OY733" s="33"/>
      <c r="OZ733" s="33"/>
      <c r="PA733" s="33"/>
      <c r="PB733" s="33"/>
      <c r="PC733" s="33"/>
      <c r="PD733" s="33"/>
      <c r="PE733" s="33"/>
      <c r="PF733" s="33"/>
      <c r="PG733" s="33"/>
      <c r="PH733" s="33"/>
      <c r="PI733" s="33"/>
      <c r="PJ733" s="33"/>
      <c r="PK733" s="33"/>
      <c r="PL733" s="33"/>
      <c r="PM733" s="33"/>
      <c r="PN733" s="33"/>
      <c r="PO733" s="33"/>
      <c r="PP733" s="33"/>
      <c r="PQ733" s="33"/>
      <c r="PR733" s="33"/>
      <c r="PS733" s="33"/>
      <c r="PT733" s="33"/>
      <c r="PU733" s="33"/>
      <c r="PV733" s="33"/>
      <c r="PW733" s="33"/>
      <c r="PX733" s="33"/>
      <c r="PY733" s="33"/>
      <c r="PZ733" s="33"/>
      <c r="QA733" s="33"/>
      <c r="QB733" s="33"/>
      <c r="QC733" s="33"/>
      <c r="QD733" s="33"/>
      <c r="QE733" s="33"/>
      <c r="QF733" s="33"/>
      <c r="QG733" s="33"/>
      <c r="QH733" s="33"/>
      <c r="QI733" s="33"/>
      <c r="QJ733" s="33"/>
      <c r="QK733" s="33"/>
      <c r="QL733" s="33"/>
      <c r="QM733" s="33"/>
      <c r="QN733" s="33"/>
      <c r="QO733" s="33"/>
      <c r="QP733" s="33"/>
      <c r="QQ733" s="33"/>
      <c r="QR733" s="33"/>
      <c r="QS733" s="33"/>
      <c r="QT733" s="33"/>
      <c r="QU733" s="33"/>
      <c r="QV733" s="33"/>
      <c r="QW733" s="33"/>
      <c r="QX733" s="33"/>
      <c r="QY733" s="33"/>
      <c r="QZ733" s="33"/>
      <c r="RA733" s="33"/>
      <c r="RB733" s="33"/>
      <c r="RC733" s="33"/>
      <c r="RD733" s="33"/>
      <c r="RE733" s="33"/>
      <c r="RF733" s="33"/>
      <c r="RG733" s="33"/>
      <c r="RH733" s="33"/>
      <c r="RI733" s="33"/>
      <c r="RJ733" s="33"/>
      <c r="RK733" s="33"/>
      <c r="RL733" s="33"/>
      <c r="RM733" s="33"/>
      <c r="RN733" s="33"/>
      <c r="RO733" s="33"/>
      <c r="RP733" s="33"/>
      <c r="RQ733" s="33"/>
      <c r="RR733" s="33"/>
      <c r="RS733" s="33"/>
      <c r="RT733" s="33"/>
      <c r="RU733" s="33"/>
      <c r="RV733" s="33"/>
      <c r="RW733" s="33"/>
      <c r="RX733" s="33"/>
      <c r="RY733" s="33"/>
      <c r="RZ733" s="33"/>
      <c r="SA733" s="33"/>
      <c r="SB733" s="33"/>
      <c r="SC733" s="33"/>
      <c r="SD733" s="33"/>
      <c r="SE733" s="33"/>
      <c r="SF733" s="33"/>
      <c r="SG733" s="33"/>
      <c r="SH733" s="33"/>
      <c r="SI733" s="33"/>
      <c r="SJ733" s="33"/>
      <c r="SK733" s="33"/>
      <c r="SL733" s="33"/>
      <c r="SM733" s="33"/>
      <c r="SN733" s="33"/>
      <c r="SO733" s="33"/>
      <c r="SP733" s="33"/>
      <c r="SQ733" s="33"/>
      <c r="SR733" s="33"/>
      <c r="SS733" s="33"/>
      <c r="ST733" s="33"/>
      <c r="SU733" s="33"/>
      <c r="SV733" s="33"/>
      <c r="SW733" s="33"/>
      <c r="SX733" s="33"/>
      <c r="SY733" s="33"/>
      <c r="SZ733" s="33"/>
      <c r="TA733" s="33"/>
      <c r="TB733" s="33"/>
      <c r="TC733" s="33"/>
      <c r="TD733" s="33"/>
      <c r="TE733" s="33"/>
      <c r="TF733" s="33"/>
      <c r="TG733" s="33"/>
      <c r="TH733" s="33"/>
      <c r="TI733" s="33"/>
      <c r="TJ733" s="33"/>
      <c r="TK733" s="33"/>
      <c r="TL733" s="33"/>
      <c r="TM733" s="33"/>
      <c r="TN733" s="33"/>
      <c r="TO733" s="33"/>
      <c r="TP733" s="33"/>
      <c r="TQ733" s="33"/>
      <c r="TR733" s="33"/>
      <c r="TS733" s="33"/>
      <c r="TT733" s="33"/>
      <c r="TU733" s="33"/>
      <c r="TV733" s="33"/>
      <c r="TW733" s="33"/>
      <c r="TX733" s="33"/>
      <c r="TY733" s="33"/>
      <c r="TZ733" s="33"/>
      <c r="UA733" s="33"/>
      <c r="UB733" s="33"/>
      <c r="UC733" s="33"/>
      <c r="UD733" s="33"/>
      <c r="UE733" s="33"/>
      <c r="UF733" s="33"/>
      <c r="UG733" s="33"/>
      <c r="UH733" s="33"/>
      <c r="UI733" s="33"/>
      <c r="UJ733" s="33"/>
      <c r="UK733" s="33"/>
      <c r="UL733" s="33"/>
    </row>
    <row r="734" spans="1:558" s="13" customFormat="1" x14ac:dyDescent="0.25">
      <c r="A734" s="54">
        <v>728</v>
      </c>
      <c r="B734" s="24" t="s">
        <v>446</v>
      </c>
      <c r="C734" s="54" t="s">
        <v>913</v>
      </c>
      <c r="D734" s="80" t="s">
        <v>604</v>
      </c>
      <c r="E734" s="80" t="s">
        <v>150</v>
      </c>
      <c r="F734" s="86" t="s">
        <v>921</v>
      </c>
      <c r="G734" s="25">
        <v>85000</v>
      </c>
      <c r="H734" s="84">
        <v>8148.13</v>
      </c>
      <c r="I734" s="25">
        <v>25</v>
      </c>
      <c r="J734" s="85">
        <v>2439.5</v>
      </c>
      <c r="K734" s="60">
        <f t="shared" si="89"/>
        <v>6034.9999999999991</v>
      </c>
      <c r="L734" s="36">
        <f t="shared" si="90"/>
        <v>935.00000000000011</v>
      </c>
      <c r="M734" s="72">
        <v>2584</v>
      </c>
      <c r="N734" s="25">
        <f t="shared" si="91"/>
        <v>6026.5</v>
      </c>
      <c r="O734" s="25"/>
      <c r="P734" s="25">
        <f t="shared" si="92"/>
        <v>5023.5</v>
      </c>
      <c r="Q734" s="25">
        <f t="shared" si="93"/>
        <v>13196.630000000001</v>
      </c>
      <c r="R734" s="25">
        <f t="shared" si="94"/>
        <v>12996.5</v>
      </c>
      <c r="S734" s="25">
        <f t="shared" si="88"/>
        <v>71803.37</v>
      </c>
      <c r="T734" s="37" t="s">
        <v>44</v>
      </c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  <c r="CY734" s="33"/>
      <c r="CZ734" s="33"/>
      <c r="DA734" s="33"/>
      <c r="DB734" s="33"/>
      <c r="DC734" s="33"/>
      <c r="DD734" s="33"/>
      <c r="DE734" s="33"/>
      <c r="DF734" s="33"/>
      <c r="DG734" s="33"/>
      <c r="DH734" s="33"/>
      <c r="DI734" s="33"/>
      <c r="DJ734" s="33"/>
      <c r="DK734" s="33"/>
      <c r="DL734" s="33"/>
      <c r="DM734" s="33"/>
      <c r="DN734" s="33"/>
      <c r="DO734" s="33"/>
      <c r="DP734" s="33"/>
      <c r="DQ734" s="33"/>
      <c r="DR734" s="33"/>
      <c r="DS734" s="33"/>
      <c r="DT734" s="33"/>
      <c r="DU734" s="33"/>
      <c r="DV734" s="33"/>
      <c r="DW734" s="33"/>
      <c r="DX734" s="33"/>
      <c r="DY734" s="33"/>
      <c r="DZ734" s="33"/>
      <c r="EA734" s="33"/>
      <c r="EB734" s="33"/>
      <c r="EC734" s="33"/>
      <c r="ED734" s="33"/>
      <c r="EE734" s="33"/>
      <c r="EF734" s="33"/>
      <c r="EG734" s="33"/>
      <c r="EH734" s="33"/>
      <c r="EI734" s="33"/>
      <c r="EJ734" s="33"/>
      <c r="EK734" s="33"/>
      <c r="EL734" s="33"/>
      <c r="EM734" s="33"/>
      <c r="EN734" s="33"/>
      <c r="EO734" s="33"/>
      <c r="EP734" s="33"/>
      <c r="EQ734" s="33"/>
      <c r="ER734" s="33"/>
      <c r="ES734" s="33"/>
      <c r="ET734" s="33"/>
      <c r="EU734" s="33"/>
      <c r="EV734" s="33"/>
      <c r="EW734" s="33"/>
      <c r="EX734" s="33"/>
      <c r="EY734" s="33"/>
      <c r="EZ734" s="33"/>
      <c r="FA734" s="33"/>
      <c r="FB734" s="33"/>
      <c r="FC734" s="33"/>
      <c r="FD734" s="33"/>
      <c r="FE734" s="33"/>
      <c r="FF734" s="33"/>
      <c r="FG734" s="33"/>
      <c r="FH734" s="33"/>
      <c r="FI734" s="33"/>
      <c r="FJ734" s="33"/>
      <c r="FK734" s="33"/>
      <c r="FL734" s="33"/>
      <c r="FM734" s="33"/>
      <c r="FN734" s="33"/>
      <c r="FO734" s="33"/>
      <c r="FP734" s="33"/>
      <c r="FQ734" s="33"/>
      <c r="FR734" s="33"/>
      <c r="FS734" s="33"/>
      <c r="FT734" s="33"/>
      <c r="FU734" s="33"/>
      <c r="FV734" s="33"/>
      <c r="FW734" s="33"/>
      <c r="FX734" s="33"/>
      <c r="FY734" s="33"/>
      <c r="FZ734" s="33"/>
      <c r="GA734" s="33"/>
      <c r="GB734" s="33"/>
      <c r="GC734" s="33"/>
      <c r="GD734" s="33"/>
      <c r="GE734" s="33"/>
      <c r="GF734" s="33"/>
      <c r="GG734" s="33"/>
      <c r="GH734" s="33"/>
      <c r="GI734" s="33"/>
      <c r="GJ734" s="33"/>
      <c r="GK734" s="33"/>
      <c r="GL734" s="33"/>
      <c r="GM734" s="33"/>
      <c r="GN734" s="33"/>
      <c r="GO734" s="33"/>
      <c r="GP734" s="33"/>
      <c r="GQ734" s="33"/>
      <c r="GR734" s="33"/>
      <c r="GS734" s="33"/>
      <c r="GT734" s="33"/>
      <c r="GU734" s="33"/>
      <c r="GV734" s="33"/>
      <c r="GW734" s="33"/>
      <c r="GX734" s="33"/>
      <c r="GY734" s="33"/>
      <c r="GZ734" s="33"/>
      <c r="HA734" s="33"/>
      <c r="HB734" s="33"/>
      <c r="HC734" s="33"/>
      <c r="HD734" s="33"/>
      <c r="HE734" s="33"/>
      <c r="HF734" s="33"/>
      <c r="HG734" s="33"/>
      <c r="HH734" s="33"/>
      <c r="HI734" s="33"/>
      <c r="HJ734" s="33"/>
      <c r="HK734" s="33"/>
      <c r="HL734" s="33"/>
      <c r="HM734" s="33"/>
      <c r="HN734" s="33"/>
      <c r="HO734" s="33"/>
      <c r="HP734" s="33"/>
      <c r="HQ734" s="33"/>
      <c r="HR734" s="33"/>
      <c r="HS734" s="33"/>
      <c r="HT734" s="33"/>
      <c r="HU734" s="33"/>
      <c r="HV734" s="33"/>
      <c r="HW734" s="33"/>
      <c r="HX734" s="33"/>
      <c r="HY734" s="33"/>
      <c r="HZ734" s="33"/>
      <c r="IA734" s="33"/>
      <c r="IB734" s="33"/>
      <c r="IC734" s="33"/>
      <c r="ID734" s="33"/>
      <c r="IE734" s="33"/>
      <c r="IF734" s="33"/>
      <c r="IG734" s="33"/>
      <c r="IH734" s="33"/>
      <c r="II734" s="33"/>
      <c r="IJ734" s="33"/>
      <c r="IK734" s="33"/>
      <c r="IL734" s="33"/>
      <c r="IM734" s="33"/>
      <c r="IN734" s="33"/>
      <c r="IO734" s="33"/>
      <c r="IP734" s="33"/>
      <c r="IQ734" s="33"/>
      <c r="IR734" s="33"/>
      <c r="IS734" s="33"/>
      <c r="IT734" s="33"/>
      <c r="IU734" s="33"/>
      <c r="IV734" s="33"/>
      <c r="IW734" s="33"/>
      <c r="IX734" s="33"/>
      <c r="IY734" s="33"/>
      <c r="IZ734" s="33"/>
      <c r="JA734" s="33"/>
      <c r="JB734" s="33"/>
      <c r="JC734" s="33"/>
      <c r="JD734" s="33"/>
      <c r="JE734" s="33"/>
      <c r="JF734" s="33"/>
      <c r="JG734" s="33"/>
      <c r="JH734" s="33"/>
      <c r="JI734" s="33"/>
      <c r="JJ734" s="33"/>
      <c r="JK734" s="33"/>
      <c r="JL734" s="33"/>
      <c r="JM734" s="33"/>
      <c r="JN734" s="33"/>
      <c r="JO734" s="33"/>
      <c r="JP734" s="33"/>
      <c r="JQ734" s="33"/>
      <c r="JR734" s="33"/>
      <c r="JS734" s="33"/>
      <c r="JT734" s="33"/>
      <c r="JU734" s="33"/>
      <c r="JV734" s="33"/>
      <c r="JW734" s="33"/>
      <c r="JX734" s="33"/>
      <c r="JY734" s="33"/>
      <c r="JZ734" s="33"/>
      <c r="KA734" s="33"/>
      <c r="KB734" s="33"/>
      <c r="KC734" s="33"/>
      <c r="KD734" s="33"/>
      <c r="KE734" s="33"/>
      <c r="KF734" s="33"/>
      <c r="KG734" s="33"/>
      <c r="KH734" s="33"/>
      <c r="KI734" s="33"/>
      <c r="KJ734" s="33"/>
      <c r="KK734" s="33"/>
      <c r="KL734" s="33"/>
      <c r="KM734" s="33"/>
      <c r="KN734" s="33"/>
      <c r="KO734" s="33"/>
      <c r="KP734" s="33"/>
      <c r="KQ734" s="33"/>
      <c r="KR734" s="33"/>
      <c r="KS734" s="33"/>
      <c r="KT734" s="33"/>
      <c r="KU734" s="33"/>
      <c r="KV734" s="33"/>
      <c r="KW734" s="33"/>
      <c r="KX734" s="33"/>
      <c r="KY734" s="33"/>
      <c r="KZ734" s="33"/>
      <c r="LA734" s="33"/>
      <c r="LB734" s="33"/>
      <c r="LC734" s="33"/>
      <c r="LD734" s="33"/>
      <c r="LE734" s="33"/>
      <c r="LF734" s="33"/>
      <c r="LG734" s="33"/>
      <c r="LH734" s="33"/>
      <c r="LI734" s="33"/>
      <c r="LJ734" s="33"/>
      <c r="LK734" s="33"/>
      <c r="LL734" s="33"/>
      <c r="LM734" s="33"/>
      <c r="LN734" s="33"/>
      <c r="LO734" s="33"/>
      <c r="LP734" s="33"/>
      <c r="LQ734" s="33"/>
      <c r="LR734" s="33"/>
      <c r="LS734" s="33"/>
      <c r="LT734" s="33"/>
      <c r="LU734" s="33"/>
      <c r="LV734" s="33"/>
      <c r="LW734" s="33"/>
      <c r="LX734" s="33"/>
      <c r="LY734" s="33"/>
      <c r="LZ734" s="33"/>
      <c r="MA734" s="33"/>
      <c r="MB734" s="33"/>
      <c r="MC734" s="33"/>
      <c r="MD734" s="33"/>
      <c r="ME734" s="33"/>
      <c r="MF734" s="33"/>
      <c r="MG734" s="33"/>
      <c r="MH734" s="33"/>
      <c r="MI734" s="33"/>
      <c r="MJ734" s="33"/>
      <c r="MK734" s="33"/>
      <c r="ML734" s="33"/>
      <c r="MM734" s="33"/>
      <c r="MN734" s="33"/>
      <c r="MO734" s="33"/>
      <c r="MP734" s="33"/>
      <c r="MQ734" s="33"/>
      <c r="MR734" s="33"/>
      <c r="MS734" s="33"/>
      <c r="MT734" s="33"/>
      <c r="MU734" s="33"/>
      <c r="MV734" s="33"/>
      <c r="MW734" s="33"/>
      <c r="MX734" s="33"/>
      <c r="MY734" s="33"/>
      <c r="MZ734" s="33"/>
      <c r="NA734" s="33"/>
      <c r="NB734" s="33"/>
      <c r="NC734" s="33"/>
      <c r="ND734" s="33"/>
      <c r="NE734" s="33"/>
      <c r="NF734" s="33"/>
      <c r="NG734" s="33"/>
      <c r="NH734" s="33"/>
      <c r="NI734" s="33"/>
      <c r="NJ734" s="33"/>
      <c r="NK734" s="33"/>
      <c r="NL734" s="33"/>
      <c r="NM734" s="33"/>
      <c r="NN734" s="33"/>
      <c r="NO734" s="33"/>
      <c r="NP734" s="33"/>
      <c r="NQ734" s="33"/>
      <c r="NR734" s="33"/>
      <c r="NS734" s="33"/>
      <c r="NT734" s="33"/>
      <c r="NU734" s="33"/>
      <c r="NV734" s="33"/>
      <c r="NW734" s="33"/>
      <c r="NX734" s="33"/>
      <c r="NY734" s="33"/>
      <c r="NZ734" s="33"/>
      <c r="OA734" s="33"/>
      <c r="OB734" s="33"/>
      <c r="OC734" s="33"/>
      <c r="OD734" s="33"/>
      <c r="OE734" s="33"/>
      <c r="OF734" s="33"/>
      <c r="OG734" s="33"/>
      <c r="OH734" s="33"/>
      <c r="OI734" s="33"/>
      <c r="OJ734" s="33"/>
      <c r="OK734" s="33"/>
      <c r="OL734" s="33"/>
      <c r="OM734" s="33"/>
      <c r="ON734" s="33"/>
      <c r="OO734" s="33"/>
      <c r="OP734" s="33"/>
      <c r="OQ734" s="33"/>
      <c r="OR734" s="33"/>
      <c r="OS734" s="33"/>
      <c r="OT734" s="33"/>
      <c r="OU734" s="33"/>
      <c r="OV734" s="33"/>
      <c r="OW734" s="33"/>
      <c r="OX734" s="33"/>
      <c r="OY734" s="33"/>
      <c r="OZ734" s="33"/>
      <c r="PA734" s="33"/>
      <c r="PB734" s="33"/>
      <c r="PC734" s="33"/>
      <c r="PD734" s="33"/>
      <c r="PE734" s="33"/>
      <c r="PF734" s="33"/>
      <c r="PG734" s="33"/>
      <c r="PH734" s="33"/>
      <c r="PI734" s="33"/>
      <c r="PJ734" s="33"/>
      <c r="PK734" s="33"/>
      <c r="PL734" s="33"/>
      <c r="PM734" s="33"/>
      <c r="PN734" s="33"/>
      <c r="PO734" s="33"/>
      <c r="PP734" s="33"/>
      <c r="PQ734" s="33"/>
      <c r="PR734" s="33"/>
      <c r="PS734" s="33"/>
      <c r="PT734" s="33"/>
      <c r="PU734" s="33"/>
      <c r="PV734" s="33"/>
      <c r="PW734" s="33"/>
      <c r="PX734" s="33"/>
      <c r="PY734" s="33"/>
      <c r="PZ734" s="33"/>
      <c r="QA734" s="33"/>
      <c r="QB734" s="33"/>
      <c r="QC734" s="33"/>
      <c r="QD734" s="33"/>
      <c r="QE734" s="33"/>
      <c r="QF734" s="33"/>
      <c r="QG734" s="33"/>
      <c r="QH734" s="33"/>
      <c r="QI734" s="33"/>
      <c r="QJ734" s="33"/>
      <c r="QK734" s="33"/>
      <c r="QL734" s="33"/>
      <c r="QM734" s="33"/>
      <c r="QN734" s="33"/>
      <c r="QO734" s="33"/>
      <c r="QP734" s="33"/>
      <c r="QQ734" s="33"/>
      <c r="QR734" s="33"/>
      <c r="QS734" s="33"/>
      <c r="QT734" s="33"/>
      <c r="QU734" s="33"/>
      <c r="QV734" s="33"/>
      <c r="QW734" s="33"/>
      <c r="QX734" s="33"/>
      <c r="QY734" s="33"/>
      <c r="QZ734" s="33"/>
      <c r="RA734" s="33"/>
      <c r="RB734" s="33"/>
      <c r="RC734" s="33"/>
      <c r="RD734" s="33"/>
      <c r="RE734" s="33"/>
      <c r="RF734" s="33"/>
      <c r="RG734" s="33"/>
      <c r="RH734" s="33"/>
      <c r="RI734" s="33"/>
      <c r="RJ734" s="33"/>
      <c r="RK734" s="33"/>
      <c r="RL734" s="33"/>
      <c r="RM734" s="33"/>
      <c r="RN734" s="33"/>
      <c r="RO734" s="33"/>
      <c r="RP734" s="33"/>
      <c r="RQ734" s="33"/>
      <c r="RR734" s="33"/>
      <c r="RS734" s="33"/>
      <c r="RT734" s="33"/>
      <c r="RU734" s="33"/>
      <c r="RV734" s="33"/>
      <c r="RW734" s="33"/>
      <c r="RX734" s="33"/>
      <c r="RY734" s="33"/>
      <c r="RZ734" s="33"/>
      <c r="SA734" s="33"/>
      <c r="SB734" s="33"/>
      <c r="SC734" s="33"/>
      <c r="SD734" s="33"/>
      <c r="SE734" s="33"/>
      <c r="SF734" s="33"/>
      <c r="SG734" s="33"/>
      <c r="SH734" s="33"/>
      <c r="SI734" s="33"/>
      <c r="SJ734" s="33"/>
      <c r="SK734" s="33"/>
      <c r="SL734" s="33"/>
      <c r="SM734" s="33"/>
      <c r="SN734" s="33"/>
      <c r="SO734" s="33"/>
      <c r="SP734" s="33"/>
      <c r="SQ734" s="33"/>
      <c r="SR734" s="33"/>
      <c r="SS734" s="33"/>
      <c r="ST734" s="33"/>
      <c r="SU734" s="33"/>
      <c r="SV734" s="33"/>
      <c r="SW734" s="33"/>
      <c r="SX734" s="33"/>
      <c r="SY734" s="33"/>
      <c r="SZ734" s="33"/>
      <c r="TA734" s="33"/>
      <c r="TB734" s="33"/>
      <c r="TC734" s="33"/>
      <c r="TD734" s="33"/>
      <c r="TE734" s="33"/>
      <c r="TF734" s="33"/>
      <c r="TG734" s="33"/>
      <c r="TH734" s="33"/>
      <c r="TI734" s="33"/>
      <c r="TJ734" s="33"/>
      <c r="TK734" s="33"/>
      <c r="TL734" s="33"/>
      <c r="TM734" s="33"/>
      <c r="TN734" s="33"/>
      <c r="TO734" s="33"/>
      <c r="TP734" s="33"/>
      <c r="TQ734" s="33"/>
      <c r="TR734" s="33"/>
      <c r="TS734" s="33"/>
      <c r="TT734" s="33"/>
      <c r="TU734" s="33"/>
      <c r="TV734" s="33"/>
      <c r="TW734" s="33"/>
      <c r="TX734" s="33"/>
      <c r="TY734" s="33"/>
      <c r="TZ734" s="33"/>
      <c r="UA734" s="33"/>
      <c r="UB734" s="33"/>
      <c r="UC734" s="33"/>
      <c r="UD734" s="33"/>
      <c r="UE734" s="33"/>
      <c r="UF734" s="33"/>
      <c r="UG734" s="33"/>
      <c r="UH734" s="33"/>
      <c r="UI734" s="33"/>
      <c r="UJ734" s="33"/>
      <c r="UK734" s="33"/>
      <c r="UL734" s="33"/>
    </row>
    <row r="735" spans="1:558" s="13" customFormat="1" x14ac:dyDescent="0.25">
      <c r="A735" s="54">
        <v>729</v>
      </c>
      <c r="B735" s="24" t="s">
        <v>1007</v>
      </c>
      <c r="C735" s="54" t="s">
        <v>913</v>
      </c>
      <c r="D735" s="80" t="s">
        <v>604</v>
      </c>
      <c r="E735" s="80" t="s">
        <v>150</v>
      </c>
      <c r="F735" s="86" t="s">
        <v>921</v>
      </c>
      <c r="G735" s="35">
        <v>70000</v>
      </c>
      <c r="H735" s="102">
        <v>5368.48</v>
      </c>
      <c r="I735" s="25">
        <v>25</v>
      </c>
      <c r="J735" s="97">
        <v>2009</v>
      </c>
      <c r="K735" s="63">
        <f t="shared" si="89"/>
        <v>4970</v>
      </c>
      <c r="L735" s="36">
        <f t="shared" si="90"/>
        <v>770.00000000000011</v>
      </c>
      <c r="M735" s="73">
        <v>2128</v>
      </c>
      <c r="N735" s="35">
        <f t="shared" si="91"/>
        <v>4963</v>
      </c>
      <c r="O735" s="35"/>
      <c r="P735" s="35">
        <f t="shared" si="92"/>
        <v>4137</v>
      </c>
      <c r="Q735" s="25">
        <f t="shared" si="93"/>
        <v>9530.48</v>
      </c>
      <c r="R735" s="35">
        <f t="shared" si="94"/>
        <v>10703</v>
      </c>
      <c r="S735" s="35">
        <f t="shared" si="88"/>
        <v>60469.520000000004</v>
      </c>
      <c r="T735" s="37" t="s">
        <v>44</v>
      </c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33"/>
      <c r="CX735" s="33"/>
      <c r="CY735" s="33"/>
      <c r="CZ735" s="33"/>
      <c r="DA735" s="33"/>
      <c r="DB735" s="33"/>
      <c r="DC735" s="33"/>
      <c r="DD735" s="33"/>
      <c r="DE735" s="33"/>
      <c r="DF735" s="33"/>
      <c r="DG735" s="33"/>
      <c r="DH735" s="33"/>
      <c r="DI735" s="33"/>
      <c r="DJ735" s="33"/>
      <c r="DK735" s="33"/>
      <c r="DL735" s="33"/>
      <c r="DM735" s="33"/>
      <c r="DN735" s="33"/>
      <c r="DO735" s="33"/>
      <c r="DP735" s="33"/>
      <c r="DQ735" s="33"/>
      <c r="DR735" s="33"/>
      <c r="DS735" s="33"/>
      <c r="DT735" s="33"/>
      <c r="DU735" s="33"/>
      <c r="DV735" s="33"/>
      <c r="DW735" s="33"/>
      <c r="DX735" s="33"/>
      <c r="DY735" s="33"/>
      <c r="DZ735" s="33"/>
      <c r="EA735" s="33"/>
      <c r="EB735" s="33"/>
      <c r="EC735" s="33"/>
      <c r="ED735" s="33"/>
      <c r="EE735" s="33"/>
      <c r="EF735" s="33"/>
      <c r="EG735" s="33"/>
      <c r="EH735" s="33"/>
      <c r="EI735" s="33"/>
      <c r="EJ735" s="33"/>
      <c r="EK735" s="33"/>
      <c r="EL735" s="33"/>
      <c r="EM735" s="33"/>
      <c r="EN735" s="33"/>
      <c r="EO735" s="33"/>
      <c r="EP735" s="33"/>
      <c r="EQ735" s="33"/>
      <c r="ER735" s="33"/>
      <c r="ES735" s="33"/>
      <c r="ET735" s="33"/>
      <c r="EU735" s="33"/>
      <c r="EV735" s="33"/>
      <c r="EW735" s="33"/>
      <c r="EX735" s="33"/>
      <c r="EY735" s="33"/>
      <c r="EZ735" s="33"/>
      <c r="FA735" s="33"/>
      <c r="FB735" s="33"/>
      <c r="FC735" s="33"/>
      <c r="FD735" s="33"/>
      <c r="FE735" s="33"/>
      <c r="FF735" s="33"/>
      <c r="FG735" s="33"/>
      <c r="FH735" s="33"/>
      <c r="FI735" s="33"/>
      <c r="FJ735" s="33"/>
      <c r="FK735" s="33"/>
      <c r="FL735" s="33"/>
      <c r="FM735" s="33"/>
      <c r="FN735" s="33"/>
      <c r="FO735" s="33"/>
      <c r="FP735" s="33"/>
      <c r="FQ735" s="33"/>
      <c r="FR735" s="33"/>
      <c r="FS735" s="33"/>
      <c r="FT735" s="33"/>
      <c r="FU735" s="33"/>
      <c r="FV735" s="33"/>
      <c r="FW735" s="33"/>
      <c r="FX735" s="33"/>
      <c r="FY735" s="33"/>
      <c r="FZ735" s="33"/>
      <c r="GA735" s="33"/>
      <c r="GB735" s="33"/>
      <c r="GC735" s="33"/>
      <c r="GD735" s="33"/>
      <c r="GE735" s="33"/>
      <c r="GF735" s="33"/>
      <c r="GG735" s="33"/>
      <c r="GH735" s="33"/>
      <c r="GI735" s="33"/>
      <c r="GJ735" s="33"/>
      <c r="GK735" s="33"/>
      <c r="GL735" s="33"/>
      <c r="GM735" s="33"/>
      <c r="GN735" s="33"/>
      <c r="GO735" s="33"/>
      <c r="GP735" s="33"/>
      <c r="GQ735" s="33"/>
      <c r="GR735" s="33"/>
      <c r="GS735" s="33"/>
      <c r="GT735" s="33"/>
      <c r="GU735" s="33"/>
      <c r="GV735" s="33"/>
      <c r="GW735" s="33"/>
      <c r="GX735" s="33"/>
      <c r="GY735" s="33"/>
      <c r="GZ735" s="33"/>
      <c r="HA735" s="33"/>
      <c r="HB735" s="33"/>
      <c r="HC735" s="33"/>
      <c r="HD735" s="33"/>
      <c r="HE735" s="33"/>
      <c r="HF735" s="33"/>
      <c r="HG735" s="33"/>
      <c r="HH735" s="33"/>
      <c r="HI735" s="33"/>
      <c r="HJ735" s="33"/>
      <c r="HK735" s="33"/>
      <c r="HL735" s="33"/>
      <c r="HM735" s="33"/>
      <c r="HN735" s="33"/>
      <c r="HO735" s="33"/>
      <c r="HP735" s="33"/>
      <c r="HQ735" s="33"/>
      <c r="HR735" s="33"/>
      <c r="HS735" s="33"/>
      <c r="HT735" s="33"/>
      <c r="HU735" s="33"/>
      <c r="HV735" s="33"/>
      <c r="HW735" s="33"/>
      <c r="HX735" s="33"/>
      <c r="HY735" s="33"/>
      <c r="HZ735" s="33"/>
      <c r="IA735" s="33"/>
      <c r="IB735" s="33"/>
      <c r="IC735" s="33"/>
      <c r="ID735" s="33"/>
      <c r="IE735" s="33"/>
      <c r="IF735" s="33"/>
      <c r="IG735" s="33"/>
      <c r="IH735" s="33"/>
      <c r="II735" s="33"/>
      <c r="IJ735" s="33"/>
      <c r="IK735" s="33"/>
      <c r="IL735" s="33"/>
      <c r="IM735" s="33"/>
      <c r="IN735" s="33"/>
      <c r="IO735" s="33"/>
      <c r="IP735" s="33"/>
      <c r="IQ735" s="33"/>
      <c r="IR735" s="33"/>
      <c r="IS735" s="33"/>
      <c r="IT735" s="33"/>
      <c r="IU735" s="33"/>
      <c r="IV735" s="33"/>
      <c r="IW735" s="33"/>
      <c r="IX735" s="33"/>
      <c r="IY735" s="33"/>
      <c r="IZ735" s="33"/>
      <c r="JA735" s="33"/>
      <c r="JB735" s="33"/>
      <c r="JC735" s="33"/>
      <c r="JD735" s="33"/>
      <c r="JE735" s="33"/>
      <c r="JF735" s="33"/>
      <c r="JG735" s="33"/>
      <c r="JH735" s="33"/>
      <c r="JI735" s="33"/>
      <c r="JJ735" s="33"/>
      <c r="JK735" s="33"/>
      <c r="JL735" s="33"/>
      <c r="JM735" s="33"/>
      <c r="JN735" s="33"/>
      <c r="JO735" s="33"/>
      <c r="JP735" s="33"/>
      <c r="JQ735" s="33"/>
      <c r="JR735" s="33"/>
      <c r="JS735" s="33"/>
      <c r="JT735" s="33"/>
      <c r="JU735" s="33"/>
      <c r="JV735" s="33"/>
      <c r="JW735" s="33"/>
      <c r="JX735" s="33"/>
      <c r="JY735" s="33"/>
      <c r="JZ735" s="33"/>
      <c r="KA735" s="33"/>
      <c r="KB735" s="33"/>
      <c r="KC735" s="33"/>
      <c r="KD735" s="33"/>
      <c r="KE735" s="33"/>
      <c r="KF735" s="33"/>
      <c r="KG735" s="33"/>
      <c r="KH735" s="33"/>
      <c r="KI735" s="33"/>
      <c r="KJ735" s="33"/>
      <c r="KK735" s="33"/>
      <c r="KL735" s="33"/>
      <c r="KM735" s="33"/>
      <c r="KN735" s="33"/>
      <c r="KO735" s="33"/>
      <c r="KP735" s="33"/>
      <c r="KQ735" s="33"/>
      <c r="KR735" s="33"/>
      <c r="KS735" s="33"/>
      <c r="KT735" s="33"/>
      <c r="KU735" s="33"/>
      <c r="KV735" s="33"/>
      <c r="KW735" s="33"/>
      <c r="KX735" s="33"/>
      <c r="KY735" s="33"/>
      <c r="KZ735" s="33"/>
      <c r="LA735" s="33"/>
      <c r="LB735" s="33"/>
      <c r="LC735" s="33"/>
      <c r="LD735" s="33"/>
      <c r="LE735" s="33"/>
      <c r="LF735" s="33"/>
      <c r="LG735" s="33"/>
      <c r="LH735" s="33"/>
      <c r="LI735" s="33"/>
      <c r="LJ735" s="33"/>
      <c r="LK735" s="33"/>
      <c r="LL735" s="33"/>
      <c r="LM735" s="33"/>
      <c r="LN735" s="33"/>
      <c r="LO735" s="33"/>
      <c r="LP735" s="33"/>
      <c r="LQ735" s="33"/>
      <c r="LR735" s="33"/>
      <c r="LS735" s="33"/>
      <c r="LT735" s="33"/>
      <c r="LU735" s="33"/>
      <c r="LV735" s="33"/>
      <c r="LW735" s="33"/>
      <c r="LX735" s="33"/>
      <c r="LY735" s="33"/>
      <c r="LZ735" s="33"/>
      <c r="MA735" s="33"/>
      <c r="MB735" s="33"/>
      <c r="MC735" s="33"/>
      <c r="MD735" s="33"/>
      <c r="ME735" s="33"/>
      <c r="MF735" s="33"/>
      <c r="MG735" s="33"/>
      <c r="MH735" s="33"/>
      <c r="MI735" s="33"/>
      <c r="MJ735" s="33"/>
      <c r="MK735" s="33"/>
      <c r="ML735" s="33"/>
      <c r="MM735" s="33"/>
      <c r="MN735" s="33"/>
      <c r="MO735" s="33"/>
      <c r="MP735" s="33"/>
      <c r="MQ735" s="33"/>
      <c r="MR735" s="33"/>
      <c r="MS735" s="33"/>
      <c r="MT735" s="33"/>
      <c r="MU735" s="33"/>
      <c r="MV735" s="33"/>
      <c r="MW735" s="33"/>
      <c r="MX735" s="33"/>
      <c r="MY735" s="33"/>
      <c r="MZ735" s="33"/>
      <c r="NA735" s="33"/>
      <c r="NB735" s="33"/>
      <c r="NC735" s="33"/>
      <c r="ND735" s="33"/>
      <c r="NE735" s="33"/>
      <c r="NF735" s="33"/>
      <c r="NG735" s="33"/>
      <c r="NH735" s="33"/>
      <c r="NI735" s="33"/>
      <c r="NJ735" s="33"/>
      <c r="NK735" s="33"/>
      <c r="NL735" s="33"/>
      <c r="NM735" s="33"/>
      <c r="NN735" s="33"/>
      <c r="NO735" s="33"/>
      <c r="NP735" s="33"/>
      <c r="NQ735" s="33"/>
      <c r="NR735" s="33"/>
      <c r="NS735" s="33"/>
      <c r="NT735" s="33"/>
      <c r="NU735" s="33"/>
      <c r="NV735" s="33"/>
      <c r="NW735" s="33"/>
      <c r="NX735" s="33"/>
      <c r="NY735" s="33"/>
      <c r="NZ735" s="33"/>
      <c r="OA735" s="33"/>
      <c r="OB735" s="33"/>
      <c r="OC735" s="33"/>
      <c r="OD735" s="33"/>
      <c r="OE735" s="33"/>
      <c r="OF735" s="33"/>
      <c r="OG735" s="33"/>
      <c r="OH735" s="33"/>
      <c r="OI735" s="33"/>
      <c r="OJ735" s="33"/>
      <c r="OK735" s="33"/>
      <c r="OL735" s="33"/>
      <c r="OM735" s="33"/>
      <c r="ON735" s="33"/>
      <c r="OO735" s="33"/>
      <c r="OP735" s="33"/>
      <c r="OQ735" s="33"/>
      <c r="OR735" s="33"/>
      <c r="OS735" s="33"/>
      <c r="OT735" s="33"/>
      <c r="OU735" s="33"/>
      <c r="OV735" s="33"/>
      <c r="OW735" s="33"/>
      <c r="OX735" s="33"/>
      <c r="OY735" s="33"/>
      <c r="OZ735" s="33"/>
      <c r="PA735" s="33"/>
      <c r="PB735" s="33"/>
      <c r="PC735" s="33"/>
      <c r="PD735" s="33"/>
      <c r="PE735" s="33"/>
      <c r="PF735" s="33"/>
      <c r="PG735" s="33"/>
      <c r="PH735" s="33"/>
      <c r="PI735" s="33"/>
      <c r="PJ735" s="33"/>
      <c r="PK735" s="33"/>
      <c r="PL735" s="33"/>
      <c r="PM735" s="33"/>
      <c r="PN735" s="33"/>
      <c r="PO735" s="33"/>
      <c r="PP735" s="33"/>
      <c r="PQ735" s="33"/>
      <c r="PR735" s="33"/>
      <c r="PS735" s="33"/>
      <c r="PT735" s="33"/>
      <c r="PU735" s="33"/>
      <c r="PV735" s="33"/>
      <c r="PW735" s="33"/>
      <c r="PX735" s="33"/>
      <c r="PY735" s="33"/>
      <c r="PZ735" s="33"/>
      <c r="QA735" s="33"/>
      <c r="QB735" s="33"/>
      <c r="QC735" s="33"/>
      <c r="QD735" s="33"/>
      <c r="QE735" s="33"/>
      <c r="QF735" s="33"/>
      <c r="QG735" s="33"/>
      <c r="QH735" s="33"/>
      <c r="QI735" s="33"/>
      <c r="QJ735" s="33"/>
      <c r="QK735" s="33"/>
      <c r="QL735" s="33"/>
      <c r="QM735" s="33"/>
      <c r="QN735" s="33"/>
      <c r="QO735" s="33"/>
      <c r="QP735" s="33"/>
      <c r="QQ735" s="33"/>
      <c r="QR735" s="33"/>
      <c r="QS735" s="33"/>
      <c r="QT735" s="33"/>
      <c r="QU735" s="33"/>
      <c r="QV735" s="33"/>
      <c r="QW735" s="33"/>
      <c r="QX735" s="33"/>
      <c r="QY735" s="33"/>
      <c r="QZ735" s="33"/>
      <c r="RA735" s="33"/>
      <c r="RB735" s="33"/>
      <c r="RC735" s="33"/>
      <c r="RD735" s="33"/>
      <c r="RE735" s="33"/>
      <c r="RF735" s="33"/>
      <c r="RG735" s="33"/>
      <c r="RH735" s="33"/>
      <c r="RI735" s="33"/>
      <c r="RJ735" s="33"/>
      <c r="RK735" s="33"/>
      <c r="RL735" s="33"/>
      <c r="RM735" s="33"/>
      <c r="RN735" s="33"/>
      <c r="RO735" s="33"/>
      <c r="RP735" s="33"/>
      <c r="RQ735" s="33"/>
      <c r="RR735" s="33"/>
      <c r="RS735" s="33"/>
      <c r="RT735" s="33"/>
      <c r="RU735" s="33"/>
      <c r="RV735" s="33"/>
      <c r="RW735" s="33"/>
      <c r="RX735" s="33"/>
      <c r="RY735" s="33"/>
      <c r="RZ735" s="33"/>
      <c r="SA735" s="33"/>
      <c r="SB735" s="33"/>
      <c r="SC735" s="33"/>
      <c r="SD735" s="33"/>
      <c r="SE735" s="33"/>
      <c r="SF735" s="33"/>
      <c r="SG735" s="33"/>
      <c r="SH735" s="33"/>
      <c r="SI735" s="33"/>
      <c r="SJ735" s="33"/>
      <c r="SK735" s="33"/>
      <c r="SL735" s="33"/>
      <c r="SM735" s="33"/>
      <c r="SN735" s="33"/>
      <c r="SO735" s="33"/>
      <c r="SP735" s="33"/>
      <c r="SQ735" s="33"/>
      <c r="SR735" s="33"/>
      <c r="SS735" s="33"/>
      <c r="ST735" s="33"/>
      <c r="SU735" s="33"/>
      <c r="SV735" s="33"/>
      <c r="SW735" s="33"/>
      <c r="SX735" s="33"/>
      <c r="SY735" s="33"/>
      <c r="SZ735" s="33"/>
      <c r="TA735" s="33"/>
      <c r="TB735" s="33"/>
      <c r="TC735" s="33"/>
      <c r="TD735" s="33"/>
      <c r="TE735" s="33"/>
      <c r="TF735" s="33"/>
      <c r="TG735" s="33"/>
      <c r="TH735" s="33"/>
      <c r="TI735" s="33"/>
      <c r="TJ735" s="33"/>
      <c r="TK735" s="33"/>
      <c r="TL735" s="33"/>
      <c r="TM735" s="33"/>
      <c r="TN735" s="33"/>
      <c r="TO735" s="33"/>
      <c r="TP735" s="33"/>
      <c r="TQ735" s="33"/>
      <c r="TR735" s="33"/>
      <c r="TS735" s="33"/>
      <c r="TT735" s="33"/>
      <c r="TU735" s="33"/>
      <c r="TV735" s="33"/>
      <c r="TW735" s="33"/>
      <c r="TX735" s="33"/>
      <c r="TY735" s="33"/>
      <c r="TZ735" s="33"/>
      <c r="UA735" s="33"/>
      <c r="UB735" s="33"/>
      <c r="UC735" s="33"/>
      <c r="UD735" s="33"/>
      <c r="UE735" s="33"/>
      <c r="UF735" s="33"/>
      <c r="UG735" s="33"/>
      <c r="UH735" s="33"/>
      <c r="UI735" s="33"/>
      <c r="UJ735" s="33"/>
      <c r="UK735" s="33"/>
      <c r="UL735" s="33"/>
    </row>
    <row r="736" spans="1:558" s="13" customFormat="1" x14ac:dyDescent="0.25">
      <c r="A736" s="54">
        <v>730</v>
      </c>
      <c r="B736" s="42" t="s">
        <v>1095</v>
      </c>
      <c r="C736" s="54" t="s">
        <v>912</v>
      </c>
      <c r="D736" s="80" t="s">
        <v>604</v>
      </c>
      <c r="E736" s="80" t="s">
        <v>150</v>
      </c>
      <c r="F736" s="86" t="s">
        <v>921</v>
      </c>
      <c r="G736" s="43">
        <v>70000</v>
      </c>
      <c r="H736" s="102">
        <v>5368.48</v>
      </c>
      <c r="I736" s="25">
        <v>25</v>
      </c>
      <c r="J736" s="105">
        <v>2009</v>
      </c>
      <c r="K736" s="65">
        <f t="shared" si="89"/>
        <v>4970</v>
      </c>
      <c r="L736" s="36">
        <f t="shared" si="90"/>
        <v>770.00000000000011</v>
      </c>
      <c r="M736" s="106">
        <v>2128</v>
      </c>
      <c r="N736" s="43">
        <f t="shared" si="91"/>
        <v>4963</v>
      </c>
      <c r="O736" s="43"/>
      <c r="P736" s="43">
        <f t="shared" si="92"/>
        <v>4137</v>
      </c>
      <c r="Q736" s="44">
        <f t="shared" si="93"/>
        <v>9530.48</v>
      </c>
      <c r="R736" s="43">
        <f t="shared" si="94"/>
        <v>10703</v>
      </c>
      <c r="S736" s="43">
        <f t="shared" si="88"/>
        <v>60469.520000000004</v>
      </c>
      <c r="T736" s="37" t="s">
        <v>44</v>
      </c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  <c r="DV736" s="33"/>
      <c r="DW736" s="33"/>
      <c r="DX736" s="33"/>
      <c r="DY736" s="33"/>
      <c r="DZ736" s="33"/>
      <c r="EA736" s="33"/>
      <c r="EB736" s="33"/>
      <c r="EC736" s="33"/>
      <c r="ED736" s="33"/>
      <c r="EE736" s="33"/>
      <c r="EF736" s="33"/>
      <c r="EG736" s="33"/>
      <c r="EH736" s="33"/>
      <c r="EI736" s="33"/>
      <c r="EJ736" s="33"/>
      <c r="EK736" s="33"/>
      <c r="EL736" s="33"/>
      <c r="EM736" s="33"/>
      <c r="EN736" s="33"/>
      <c r="EO736" s="33"/>
      <c r="EP736" s="33"/>
      <c r="EQ736" s="33"/>
      <c r="ER736" s="33"/>
      <c r="ES736" s="33"/>
      <c r="ET736" s="33"/>
      <c r="EU736" s="33"/>
      <c r="EV736" s="33"/>
      <c r="EW736" s="33"/>
      <c r="EX736" s="33"/>
      <c r="EY736" s="33"/>
      <c r="EZ736" s="33"/>
      <c r="FA736" s="33"/>
      <c r="FB736" s="33"/>
      <c r="FC736" s="33"/>
      <c r="FD736" s="33"/>
      <c r="FE736" s="33"/>
      <c r="FF736" s="33"/>
      <c r="FG736" s="33"/>
      <c r="FH736" s="33"/>
      <c r="FI736" s="33"/>
      <c r="FJ736" s="33"/>
      <c r="FK736" s="33"/>
      <c r="FL736" s="33"/>
      <c r="FM736" s="33"/>
      <c r="FN736" s="33"/>
      <c r="FO736" s="33"/>
      <c r="FP736" s="33"/>
      <c r="FQ736" s="33"/>
      <c r="FR736" s="33"/>
      <c r="FS736" s="33"/>
      <c r="FT736" s="33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  <c r="IY736" s="33"/>
      <c r="IZ736" s="33"/>
      <c r="JA736" s="33"/>
      <c r="JB736" s="33"/>
      <c r="JC736" s="33"/>
      <c r="JD736" s="33"/>
      <c r="JE736" s="33"/>
      <c r="JF736" s="33"/>
      <c r="JG736" s="33"/>
      <c r="JH736" s="33"/>
      <c r="JI736" s="33"/>
      <c r="JJ736" s="33"/>
      <c r="JK736" s="33"/>
      <c r="JL736" s="33"/>
      <c r="JM736" s="33"/>
      <c r="JN736" s="33"/>
      <c r="JO736" s="33"/>
      <c r="JP736" s="33"/>
      <c r="JQ736" s="33"/>
      <c r="JR736" s="33"/>
      <c r="JS736" s="33"/>
      <c r="JT736" s="33"/>
      <c r="JU736" s="33"/>
      <c r="JV736" s="33"/>
      <c r="JW736" s="33"/>
      <c r="JX736" s="33"/>
      <c r="JY736" s="33"/>
      <c r="JZ736" s="33"/>
      <c r="KA736" s="33"/>
      <c r="KB736" s="33"/>
      <c r="KC736" s="33"/>
      <c r="KD736" s="33"/>
      <c r="KE736" s="33"/>
      <c r="KF736" s="33"/>
      <c r="KG736" s="33"/>
      <c r="KH736" s="33"/>
      <c r="KI736" s="33"/>
      <c r="KJ736" s="33"/>
      <c r="KK736" s="33"/>
      <c r="KL736" s="33"/>
      <c r="KM736" s="33"/>
      <c r="KN736" s="33"/>
      <c r="KO736" s="33"/>
      <c r="KP736" s="33"/>
      <c r="KQ736" s="33"/>
      <c r="KR736" s="33"/>
      <c r="KS736" s="33"/>
      <c r="KT736" s="33"/>
      <c r="KU736" s="33"/>
      <c r="KV736" s="33"/>
      <c r="KW736" s="33"/>
      <c r="KX736" s="33"/>
      <c r="KY736" s="33"/>
      <c r="KZ736" s="33"/>
      <c r="LA736" s="33"/>
      <c r="LB736" s="33"/>
      <c r="LC736" s="33"/>
      <c r="LD736" s="33"/>
      <c r="LE736" s="33"/>
      <c r="LF736" s="33"/>
      <c r="LG736" s="33"/>
      <c r="LH736" s="33"/>
      <c r="LI736" s="33"/>
      <c r="LJ736" s="33"/>
      <c r="LK736" s="33"/>
      <c r="LL736" s="33"/>
      <c r="LM736" s="33"/>
      <c r="LN736" s="33"/>
      <c r="LO736" s="33"/>
      <c r="LP736" s="33"/>
      <c r="LQ736" s="33"/>
      <c r="LR736" s="33"/>
      <c r="LS736" s="33"/>
      <c r="LT736" s="33"/>
      <c r="LU736" s="33"/>
      <c r="LV736" s="33"/>
      <c r="LW736" s="33"/>
      <c r="LX736" s="33"/>
      <c r="LY736" s="33"/>
      <c r="LZ736" s="33"/>
      <c r="MA736" s="33"/>
      <c r="MB736" s="33"/>
      <c r="MC736" s="33"/>
      <c r="MD736" s="33"/>
      <c r="ME736" s="33"/>
      <c r="MF736" s="33"/>
      <c r="MG736" s="33"/>
      <c r="MH736" s="33"/>
      <c r="MI736" s="33"/>
      <c r="MJ736" s="33"/>
      <c r="MK736" s="33"/>
      <c r="ML736" s="33"/>
      <c r="MM736" s="33"/>
      <c r="MN736" s="33"/>
      <c r="MO736" s="33"/>
      <c r="MP736" s="33"/>
      <c r="MQ736" s="33"/>
      <c r="MR736" s="33"/>
      <c r="MS736" s="33"/>
      <c r="MT736" s="33"/>
      <c r="MU736" s="33"/>
      <c r="MV736" s="33"/>
      <c r="MW736" s="33"/>
      <c r="MX736" s="33"/>
      <c r="MY736" s="33"/>
      <c r="MZ736" s="33"/>
      <c r="NA736" s="33"/>
      <c r="NB736" s="33"/>
      <c r="NC736" s="33"/>
      <c r="ND736" s="33"/>
      <c r="NE736" s="33"/>
      <c r="NF736" s="33"/>
      <c r="NG736" s="33"/>
      <c r="NH736" s="33"/>
      <c r="NI736" s="33"/>
      <c r="NJ736" s="33"/>
      <c r="NK736" s="33"/>
      <c r="NL736" s="33"/>
      <c r="NM736" s="33"/>
      <c r="NN736" s="33"/>
      <c r="NO736" s="33"/>
      <c r="NP736" s="33"/>
      <c r="NQ736" s="33"/>
      <c r="NR736" s="33"/>
      <c r="NS736" s="33"/>
      <c r="NT736" s="33"/>
      <c r="NU736" s="33"/>
      <c r="NV736" s="33"/>
      <c r="NW736" s="33"/>
      <c r="NX736" s="33"/>
      <c r="NY736" s="33"/>
      <c r="NZ736" s="33"/>
      <c r="OA736" s="33"/>
      <c r="OB736" s="33"/>
      <c r="OC736" s="33"/>
      <c r="OD736" s="33"/>
      <c r="OE736" s="33"/>
      <c r="OF736" s="33"/>
      <c r="OG736" s="33"/>
      <c r="OH736" s="33"/>
      <c r="OI736" s="33"/>
      <c r="OJ736" s="33"/>
      <c r="OK736" s="33"/>
      <c r="OL736" s="33"/>
      <c r="OM736" s="33"/>
      <c r="ON736" s="33"/>
      <c r="OO736" s="33"/>
      <c r="OP736" s="33"/>
      <c r="OQ736" s="33"/>
      <c r="OR736" s="33"/>
      <c r="OS736" s="33"/>
      <c r="OT736" s="33"/>
      <c r="OU736" s="33"/>
      <c r="OV736" s="33"/>
      <c r="OW736" s="33"/>
      <c r="OX736" s="33"/>
      <c r="OY736" s="33"/>
      <c r="OZ736" s="33"/>
      <c r="PA736" s="33"/>
      <c r="PB736" s="33"/>
      <c r="PC736" s="33"/>
      <c r="PD736" s="33"/>
      <c r="PE736" s="33"/>
      <c r="PF736" s="33"/>
      <c r="PG736" s="33"/>
      <c r="PH736" s="33"/>
      <c r="PI736" s="33"/>
      <c r="PJ736" s="33"/>
      <c r="PK736" s="33"/>
      <c r="PL736" s="33"/>
      <c r="PM736" s="33"/>
      <c r="PN736" s="33"/>
      <c r="PO736" s="33"/>
      <c r="PP736" s="33"/>
      <c r="PQ736" s="33"/>
      <c r="PR736" s="33"/>
      <c r="PS736" s="33"/>
      <c r="PT736" s="33"/>
      <c r="PU736" s="33"/>
      <c r="PV736" s="33"/>
      <c r="PW736" s="33"/>
      <c r="PX736" s="33"/>
      <c r="PY736" s="33"/>
      <c r="PZ736" s="33"/>
      <c r="QA736" s="33"/>
      <c r="QB736" s="33"/>
      <c r="QC736" s="33"/>
      <c r="QD736" s="33"/>
      <c r="QE736" s="33"/>
      <c r="QF736" s="33"/>
      <c r="QG736" s="33"/>
      <c r="QH736" s="33"/>
      <c r="QI736" s="33"/>
      <c r="QJ736" s="33"/>
      <c r="QK736" s="33"/>
      <c r="QL736" s="33"/>
      <c r="QM736" s="33"/>
      <c r="QN736" s="33"/>
      <c r="QO736" s="33"/>
      <c r="QP736" s="33"/>
      <c r="QQ736" s="33"/>
      <c r="QR736" s="33"/>
      <c r="QS736" s="33"/>
      <c r="QT736" s="33"/>
      <c r="QU736" s="33"/>
      <c r="QV736" s="33"/>
      <c r="QW736" s="33"/>
      <c r="QX736" s="33"/>
      <c r="QY736" s="33"/>
      <c r="QZ736" s="33"/>
      <c r="RA736" s="33"/>
      <c r="RB736" s="33"/>
      <c r="RC736" s="33"/>
      <c r="RD736" s="33"/>
      <c r="RE736" s="33"/>
      <c r="RF736" s="33"/>
      <c r="RG736" s="33"/>
      <c r="RH736" s="33"/>
      <c r="RI736" s="33"/>
      <c r="RJ736" s="33"/>
      <c r="RK736" s="33"/>
      <c r="RL736" s="33"/>
      <c r="RM736" s="33"/>
      <c r="RN736" s="33"/>
      <c r="RO736" s="33"/>
      <c r="RP736" s="33"/>
      <c r="RQ736" s="33"/>
      <c r="RR736" s="33"/>
      <c r="RS736" s="33"/>
      <c r="RT736" s="33"/>
      <c r="RU736" s="33"/>
      <c r="RV736" s="33"/>
      <c r="RW736" s="33"/>
      <c r="RX736" s="33"/>
      <c r="RY736" s="33"/>
      <c r="RZ736" s="33"/>
      <c r="SA736" s="33"/>
      <c r="SB736" s="33"/>
      <c r="SC736" s="33"/>
      <c r="SD736" s="33"/>
      <c r="SE736" s="33"/>
      <c r="SF736" s="33"/>
      <c r="SG736" s="33"/>
      <c r="SH736" s="33"/>
      <c r="SI736" s="33"/>
      <c r="SJ736" s="33"/>
      <c r="SK736" s="33"/>
      <c r="SL736" s="33"/>
      <c r="SM736" s="33"/>
      <c r="SN736" s="33"/>
      <c r="SO736" s="33"/>
      <c r="SP736" s="33"/>
      <c r="SQ736" s="33"/>
      <c r="SR736" s="33"/>
      <c r="SS736" s="33"/>
      <c r="ST736" s="33"/>
      <c r="SU736" s="33"/>
      <c r="SV736" s="33"/>
      <c r="SW736" s="33"/>
      <c r="SX736" s="33"/>
      <c r="SY736" s="33"/>
      <c r="SZ736" s="33"/>
      <c r="TA736" s="33"/>
      <c r="TB736" s="33"/>
      <c r="TC736" s="33"/>
      <c r="TD736" s="33"/>
      <c r="TE736" s="33"/>
      <c r="TF736" s="33"/>
      <c r="TG736" s="33"/>
      <c r="TH736" s="33"/>
      <c r="TI736" s="33"/>
      <c r="TJ736" s="33"/>
      <c r="TK736" s="33"/>
      <c r="TL736" s="33"/>
      <c r="TM736" s="33"/>
      <c r="TN736" s="33"/>
      <c r="TO736" s="33"/>
      <c r="TP736" s="33"/>
      <c r="TQ736" s="33"/>
      <c r="TR736" s="33"/>
      <c r="TS736" s="33"/>
      <c r="TT736" s="33"/>
      <c r="TU736" s="33"/>
      <c r="TV736" s="33"/>
      <c r="TW736" s="33"/>
      <c r="TX736" s="33"/>
      <c r="TY736" s="33"/>
      <c r="TZ736" s="33"/>
      <c r="UA736" s="33"/>
      <c r="UB736" s="33"/>
      <c r="UC736" s="33"/>
      <c r="UD736" s="33"/>
      <c r="UE736" s="33"/>
      <c r="UF736" s="33"/>
      <c r="UG736" s="33"/>
      <c r="UH736" s="33"/>
      <c r="UI736" s="33"/>
      <c r="UJ736" s="33"/>
      <c r="UK736" s="33"/>
      <c r="UL736" s="33"/>
    </row>
    <row r="737" spans="1:4859" s="13" customFormat="1" x14ac:dyDescent="0.25">
      <c r="A737" s="54">
        <v>731</v>
      </c>
      <c r="B737" s="24" t="s">
        <v>608</v>
      </c>
      <c r="C737" s="54" t="s">
        <v>912</v>
      </c>
      <c r="D737" s="80" t="s">
        <v>604</v>
      </c>
      <c r="E737" s="80" t="s">
        <v>150</v>
      </c>
      <c r="F737" s="86" t="s">
        <v>921</v>
      </c>
      <c r="G737" s="35">
        <v>70000</v>
      </c>
      <c r="H737" s="102">
        <v>5025.38</v>
      </c>
      <c r="I737" s="25">
        <v>25</v>
      </c>
      <c r="J737" s="97">
        <v>2009</v>
      </c>
      <c r="K737" s="63">
        <f t="shared" si="89"/>
        <v>4970</v>
      </c>
      <c r="L737" s="36">
        <f t="shared" si="90"/>
        <v>770.00000000000011</v>
      </c>
      <c r="M737" s="73">
        <v>2128</v>
      </c>
      <c r="N737" s="35">
        <f t="shared" si="91"/>
        <v>4963</v>
      </c>
      <c r="O737" s="35"/>
      <c r="P737" s="35">
        <f t="shared" si="92"/>
        <v>4137</v>
      </c>
      <c r="Q737" s="25">
        <f t="shared" si="93"/>
        <v>9187.380000000001</v>
      </c>
      <c r="R737" s="35">
        <f t="shared" si="94"/>
        <v>10703</v>
      </c>
      <c r="S737" s="35">
        <f t="shared" si="88"/>
        <v>60812.619999999995</v>
      </c>
      <c r="T737" s="37" t="s">
        <v>44</v>
      </c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  <c r="LD737" s="33"/>
      <c r="LE737" s="33"/>
      <c r="LF737" s="33"/>
      <c r="LG737" s="33"/>
      <c r="LH737" s="33"/>
      <c r="LI737" s="33"/>
      <c r="LJ737" s="33"/>
      <c r="LK737" s="33"/>
      <c r="LL737" s="33"/>
      <c r="LM737" s="33"/>
      <c r="LN737" s="33"/>
      <c r="LO737" s="33"/>
      <c r="LP737" s="33"/>
      <c r="LQ737" s="33"/>
      <c r="LR737" s="33"/>
      <c r="LS737" s="33"/>
      <c r="LT737" s="33"/>
      <c r="LU737" s="33"/>
      <c r="LV737" s="33"/>
      <c r="LW737" s="33"/>
      <c r="LX737" s="33"/>
      <c r="LY737" s="33"/>
      <c r="LZ737" s="33"/>
      <c r="MA737" s="33"/>
      <c r="MB737" s="33"/>
      <c r="MC737" s="33"/>
      <c r="MD737" s="33"/>
      <c r="ME737" s="33"/>
      <c r="MF737" s="33"/>
      <c r="MG737" s="33"/>
      <c r="MH737" s="33"/>
      <c r="MI737" s="33"/>
      <c r="MJ737" s="33"/>
      <c r="MK737" s="33"/>
      <c r="ML737" s="33"/>
      <c r="MM737" s="33"/>
      <c r="MN737" s="33"/>
      <c r="MO737" s="33"/>
      <c r="MP737" s="33"/>
      <c r="MQ737" s="33"/>
      <c r="MR737" s="33"/>
      <c r="MS737" s="33"/>
      <c r="MT737" s="33"/>
      <c r="MU737" s="33"/>
      <c r="MV737" s="33"/>
      <c r="MW737" s="33"/>
      <c r="MX737" s="33"/>
      <c r="MY737" s="33"/>
      <c r="MZ737" s="33"/>
      <c r="NA737" s="33"/>
      <c r="NB737" s="33"/>
      <c r="NC737" s="33"/>
      <c r="ND737" s="33"/>
      <c r="NE737" s="33"/>
      <c r="NF737" s="33"/>
      <c r="NG737" s="33"/>
      <c r="NH737" s="33"/>
      <c r="NI737" s="33"/>
      <c r="NJ737" s="33"/>
      <c r="NK737" s="33"/>
      <c r="NL737" s="33"/>
      <c r="NM737" s="33"/>
      <c r="NN737" s="33"/>
      <c r="NO737" s="33"/>
      <c r="NP737" s="33"/>
      <c r="NQ737" s="33"/>
      <c r="NR737" s="33"/>
      <c r="NS737" s="33"/>
      <c r="NT737" s="33"/>
      <c r="NU737" s="33"/>
      <c r="NV737" s="33"/>
      <c r="NW737" s="33"/>
      <c r="NX737" s="33"/>
      <c r="NY737" s="33"/>
      <c r="NZ737" s="33"/>
      <c r="OA737" s="33"/>
      <c r="OB737" s="33"/>
      <c r="OC737" s="33"/>
      <c r="OD737" s="33"/>
      <c r="OE737" s="33"/>
      <c r="OF737" s="33"/>
      <c r="OG737" s="33"/>
      <c r="OH737" s="33"/>
      <c r="OI737" s="33"/>
      <c r="OJ737" s="33"/>
      <c r="OK737" s="33"/>
      <c r="OL737" s="33"/>
      <c r="OM737" s="33"/>
      <c r="ON737" s="33"/>
      <c r="OO737" s="33"/>
      <c r="OP737" s="33"/>
      <c r="OQ737" s="33"/>
      <c r="OR737" s="33"/>
      <c r="OS737" s="33"/>
      <c r="OT737" s="33"/>
      <c r="OU737" s="33"/>
      <c r="OV737" s="33"/>
      <c r="OW737" s="33"/>
      <c r="OX737" s="33"/>
      <c r="OY737" s="33"/>
      <c r="OZ737" s="33"/>
      <c r="PA737" s="33"/>
      <c r="PB737" s="33"/>
      <c r="PC737" s="33"/>
      <c r="PD737" s="33"/>
      <c r="PE737" s="33"/>
      <c r="PF737" s="33"/>
      <c r="PG737" s="33"/>
      <c r="PH737" s="33"/>
      <c r="PI737" s="33"/>
      <c r="PJ737" s="33"/>
      <c r="PK737" s="33"/>
      <c r="PL737" s="33"/>
      <c r="PM737" s="33"/>
      <c r="PN737" s="33"/>
      <c r="PO737" s="33"/>
      <c r="PP737" s="33"/>
      <c r="PQ737" s="33"/>
      <c r="PR737" s="33"/>
      <c r="PS737" s="33"/>
      <c r="PT737" s="33"/>
      <c r="PU737" s="33"/>
      <c r="PV737" s="33"/>
      <c r="PW737" s="33"/>
      <c r="PX737" s="33"/>
      <c r="PY737" s="33"/>
      <c r="PZ737" s="33"/>
      <c r="QA737" s="33"/>
      <c r="QB737" s="33"/>
      <c r="QC737" s="33"/>
      <c r="QD737" s="33"/>
      <c r="QE737" s="33"/>
      <c r="QF737" s="33"/>
      <c r="QG737" s="33"/>
      <c r="QH737" s="33"/>
      <c r="QI737" s="33"/>
      <c r="QJ737" s="33"/>
      <c r="QK737" s="33"/>
      <c r="QL737" s="33"/>
      <c r="QM737" s="33"/>
      <c r="QN737" s="33"/>
      <c r="QO737" s="33"/>
      <c r="QP737" s="33"/>
      <c r="QQ737" s="33"/>
      <c r="QR737" s="33"/>
      <c r="QS737" s="33"/>
      <c r="QT737" s="33"/>
      <c r="QU737" s="33"/>
      <c r="QV737" s="33"/>
      <c r="QW737" s="33"/>
      <c r="QX737" s="33"/>
      <c r="QY737" s="33"/>
      <c r="QZ737" s="33"/>
      <c r="RA737" s="33"/>
      <c r="RB737" s="33"/>
      <c r="RC737" s="33"/>
      <c r="RD737" s="33"/>
      <c r="RE737" s="33"/>
      <c r="RF737" s="33"/>
      <c r="RG737" s="33"/>
      <c r="RH737" s="33"/>
      <c r="RI737" s="33"/>
      <c r="RJ737" s="33"/>
      <c r="RK737" s="33"/>
      <c r="RL737" s="33"/>
      <c r="RM737" s="33"/>
      <c r="RN737" s="33"/>
      <c r="RO737" s="33"/>
      <c r="RP737" s="33"/>
      <c r="RQ737" s="33"/>
      <c r="RR737" s="33"/>
      <c r="RS737" s="33"/>
      <c r="RT737" s="33"/>
      <c r="RU737" s="33"/>
      <c r="RV737" s="33"/>
      <c r="RW737" s="33"/>
      <c r="RX737" s="33"/>
      <c r="RY737" s="33"/>
      <c r="RZ737" s="33"/>
      <c r="SA737" s="33"/>
      <c r="SB737" s="33"/>
      <c r="SC737" s="33"/>
      <c r="SD737" s="33"/>
      <c r="SE737" s="33"/>
      <c r="SF737" s="33"/>
      <c r="SG737" s="33"/>
      <c r="SH737" s="33"/>
      <c r="SI737" s="33"/>
      <c r="SJ737" s="33"/>
      <c r="SK737" s="33"/>
      <c r="SL737" s="33"/>
      <c r="SM737" s="33"/>
      <c r="SN737" s="33"/>
      <c r="SO737" s="33"/>
      <c r="SP737" s="33"/>
      <c r="SQ737" s="33"/>
      <c r="SR737" s="33"/>
      <c r="SS737" s="33"/>
      <c r="ST737" s="33"/>
      <c r="SU737" s="33"/>
      <c r="SV737" s="33"/>
      <c r="SW737" s="33"/>
      <c r="SX737" s="33"/>
      <c r="SY737" s="33"/>
      <c r="SZ737" s="33"/>
      <c r="TA737" s="33"/>
      <c r="TB737" s="33"/>
      <c r="TC737" s="33"/>
      <c r="TD737" s="33"/>
      <c r="TE737" s="33"/>
      <c r="TF737" s="33"/>
      <c r="TG737" s="33"/>
      <c r="TH737" s="33"/>
      <c r="TI737" s="33"/>
      <c r="TJ737" s="33"/>
      <c r="TK737" s="33"/>
      <c r="TL737" s="33"/>
      <c r="TM737" s="33"/>
      <c r="TN737" s="33"/>
      <c r="TO737" s="33"/>
      <c r="TP737" s="33"/>
      <c r="TQ737" s="33"/>
      <c r="TR737" s="33"/>
      <c r="TS737" s="33"/>
      <c r="TT737" s="33"/>
      <c r="TU737" s="33"/>
      <c r="TV737" s="33"/>
      <c r="TW737" s="33"/>
      <c r="TX737" s="33"/>
      <c r="TY737" s="33"/>
      <c r="TZ737" s="33"/>
      <c r="UA737" s="33"/>
      <c r="UB737" s="33"/>
      <c r="UC737" s="33"/>
      <c r="UD737" s="33"/>
      <c r="UE737" s="33"/>
      <c r="UF737" s="33"/>
      <c r="UG737" s="33"/>
      <c r="UH737" s="33"/>
      <c r="UI737" s="33"/>
      <c r="UJ737" s="33"/>
      <c r="UK737" s="33"/>
      <c r="UL737" s="33"/>
    </row>
    <row r="738" spans="1:4859" s="13" customFormat="1" x14ac:dyDescent="0.25">
      <c r="A738" s="54">
        <v>732</v>
      </c>
      <c r="B738" s="24" t="s">
        <v>610</v>
      </c>
      <c r="C738" s="54" t="s">
        <v>913</v>
      </c>
      <c r="D738" s="80" t="s">
        <v>604</v>
      </c>
      <c r="E738" s="80" t="s">
        <v>150</v>
      </c>
      <c r="F738" s="86" t="s">
        <v>920</v>
      </c>
      <c r="G738" s="35">
        <v>70000</v>
      </c>
      <c r="H738" s="102">
        <v>5368.48</v>
      </c>
      <c r="I738" s="25">
        <v>25</v>
      </c>
      <c r="J738" s="97">
        <v>2009</v>
      </c>
      <c r="K738" s="63">
        <f t="shared" si="89"/>
        <v>4970</v>
      </c>
      <c r="L738" s="36">
        <f t="shared" si="90"/>
        <v>770.00000000000011</v>
      </c>
      <c r="M738" s="73">
        <v>2128</v>
      </c>
      <c r="N738" s="35">
        <f t="shared" si="91"/>
        <v>4963</v>
      </c>
      <c r="O738" s="35"/>
      <c r="P738" s="35">
        <f t="shared" si="92"/>
        <v>4137</v>
      </c>
      <c r="Q738" s="25">
        <f t="shared" si="93"/>
        <v>9530.48</v>
      </c>
      <c r="R738" s="35">
        <f t="shared" si="94"/>
        <v>10703</v>
      </c>
      <c r="S738" s="35">
        <f t="shared" si="88"/>
        <v>60469.520000000004</v>
      </c>
      <c r="T738" s="37" t="s">
        <v>44</v>
      </c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  <c r="IY738" s="33"/>
      <c r="IZ738" s="33"/>
      <c r="JA738" s="33"/>
      <c r="JB738" s="33"/>
      <c r="JC738" s="33"/>
      <c r="JD738" s="33"/>
      <c r="JE738" s="33"/>
      <c r="JF738" s="33"/>
      <c r="JG738" s="33"/>
      <c r="JH738" s="33"/>
      <c r="JI738" s="33"/>
      <c r="JJ738" s="33"/>
      <c r="JK738" s="33"/>
      <c r="JL738" s="33"/>
      <c r="JM738" s="33"/>
      <c r="JN738" s="33"/>
      <c r="JO738" s="33"/>
      <c r="JP738" s="33"/>
      <c r="JQ738" s="33"/>
      <c r="JR738" s="33"/>
      <c r="JS738" s="33"/>
      <c r="JT738" s="33"/>
      <c r="JU738" s="33"/>
      <c r="JV738" s="33"/>
      <c r="JW738" s="33"/>
      <c r="JX738" s="33"/>
      <c r="JY738" s="33"/>
      <c r="JZ738" s="33"/>
      <c r="KA738" s="33"/>
      <c r="KB738" s="33"/>
      <c r="KC738" s="33"/>
      <c r="KD738" s="33"/>
      <c r="KE738" s="33"/>
      <c r="KF738" s="33"/>
      <c r="KG738" s="33"/>
      <c r="KH738" s="33"/>
      <c r="KI738" s="33"/>
      <c r="KJ738" s="33"/>
      <c r="KK738" s="33"/>
      <c r="KL738" s="33"/>
      <c r="KM738" s="33"/>
      <c r="KN738" s="33"/>
      <c r="KO738" s="33"/>
      <c r="KP738" s="33"/>
      <c r="KQ738" s="33"/>
      <c r="KR738" s="33"/>
      <c r="KS738" s="33"/>
      <c r="KT738" s="33"/>
      <c r="KU738" s="33"/>
      <c r="KV738" s="33"/>
      <c r="KW738" s="33"/>
      <c r="KX738" s="33"/>
      <c r="KY738" s="33"/>
      <c r="KZ738" s="33"/>
      <c r="LA738" s="33"/>
      <c r="LB738" s="33"/>
      <c r="LC738" s="33"/>
      <c r="LD738" s="33"/>
      <c r="LE738" s="33"/>
      <c r="LF738" s="33"/>
      <c r="LG738" s="33"/>
      <c r="LH738" s="33"/>
      <c r="LI738" s="33"/>
      <c r="LJ738" s="33"/>
      <c r="LK738" s="33"/>
      <c r="LL738" s="33"/>
      <c r="LM738" s="33"/>
      <c r="LN738" s="33"/>
      <c r="LO738" s="33"/>
      <c r="LP738" s="33"/>
      <c r="LQ738" s="33"/>
      <c r="LR738" s="33"/>
      <c r="LS738" s="33"/>
      <c r="LT738" s="33"/>
      <c r="LU738" s="33"/>
      <c r="LV738" s="33"/>
      <c r="LW738" s="33"/>
      <c r="LX738" s="33"/>
      <c r="LY738" s="33"/>
      <c r="LZ738" s="33"/>
      <c r="MA738" s="33"/>
      <c r="MB738" s="33"/>
      <c r="MC738" s="33"/>
      <c r="MD738" s="33"/>
      <c r="ME738" s="33"/>
      <c r="MF738" s="33"/>
      <c r="MG738" s="33"/>
      <c r="MH738" s="33"/>
      <c r="MI738" s="33"/>
      <c r="MJ738" s="33"/>
      <c r="MK738" s="33"/>
      <c r="ML738" s="33"/>
      <c r="MM738" s="33"/>
      <c r="MN738" s="33"/>
      <c r="MO738" s="33"/>
      <c r="MP738" s="33"/>
      <c r="MQ738" s="33"/>
      <c r="MR738" s="33"/>
      <c r="MS738" s="33"/>
      <c r="MT738" s="33"/>
      <c r="MU738" s="33"/>
      <c r="MV738" s="33"/>
      <c r="MW738" s="33"/>
      <c r="MX738" s="33"/>
      <c r="MY738" s="33"/>
      <c r="MZ738" s="33"/>
      <c r="NA738" s="33"/>
      <c r="NB738" s="33"/>
      <c r="NC738" s="33"/>
      <c r="ND738" s="33"/>
      <c r="NE738" s="33"/>
      <c r="NF738" s="33"/>
      <c r="NG738" s="33"/>
      <c r="NH738" s="33"/>
      <c r="NI738" s="33"/>
      <c r="NJ738" s="33"/>
      <c r="NK738" s="33"/>
      <c r="NL738" s="33"/>
      <c r="NM738" s="33"/>
      <c r="NN738" s="33"/>
      <c r="NO738" s="33"/>
      <c r="NP738" s="33"/>
      <c r="NQ738" s="33"/>
      <c r="NR738" s="33"/>
      <c r="NS738" s="33"/>
      <c r="NT738" s="33"/>
      <c r="NU738" s="33"/>
      <c r="NV738" s="33"/>
      <c r="NW738" s="33"/>
      <c r="NX738" s="33"/>
      <c r="NY738" s="33"/>
      <c r="NZ738" s="33"/>
      <c r="OA738" s="33"/>
      <c r="OB738" s="33"/>
      <c r="OC738" s="33"/>
      <c r="OD738" s="33"/>
      <c r="OE738" s="33"/>
      <c r="OF738" s="33"/>
      <c r="OG738" s="33"/>
      <c r="OH738" s="33"/>
      <c r="OI738" s="33"/>
      <c r="OJ738" s="33"/>
      <c r="OK738" s="33"/>
      <c r="OL738" s="33"/>
      <c r="OM738" s="33"/>
      <c r="ON738" s="33"/>
      <c r="OO738" s="33"/>
      <c r="OP738" s="33"/>
      <c r="OQ738" s="33"/>
      <c r="OR738" s="33"/>
      <c r="OS738" s="33"/>
      <c r="OT738" s="33"/>
      <c r="OU738" s="33"/>
      <c r="OV738" s="33"/>
      <c r="OW738" s="33"/>
      <c r="OX738" s="33"/>
      <c r="OY738" s="33"/>
      <c r="OZ738" s="33"/>
      <c r="PA738" s="33"/>
      <c r="PB738" s="33"/>
      <c r="PC738" s="33"/>
      <c r="PD738" s="33"/>
      <c r="PE738" s="33"/>
      <c r="PF738" s="33"/>
      <c r="PG738" s="33"/>
      <c r="PH738" s="33"/>
      <c r="PI738" s="33"/>
      <c r="PJ738" s="33"/>
      <c r="PK738" s="33"/>
      <c r="PL738" s="33"/>
      <c r="PM738" s="33"/>
      <c r="PN738" s="33"/>
      <c r="PO738" s="33"/>
      <c r="PP738" s="33"/>
      <c r="PQ738" s="33"/>
      <c r="PR738" s="33"/>
      <c r="PS738" s="33"/>
      <c r="PT738" s="33"/>
      <c r="PU738" s="33"/>
      <c r="PV738" s="33"/>
      <c r="PW738" s="33"/>
      <c r="PX738" s="33"/>
      <c r="PY738" s="33"/>
      <c r="PZ738" s="33"/>
      <c r="QA738" s="33"/>
      <c r="QB738" s="33"/>
      <c r="QC738" s="33"/>
      <c r="QD738" s="33"/>
      <c r="QE738" s="33"/>
      <c r="QF738" s="33"/>
      <c r="QG738" s="33"/>
      <c r="QH738" s="33"/>
      <c r="QI738" s="33"/>
      <c r="QJ738" s="33"/>
      <c r="QK738" s="33"/>
      <c r="QL738" s="33"/>
      <c r="QM738" s="33"/>
      <c r="QN738" s="33"/>
      <c r="QO738" s="33"/>
      <c r="QP738" s="33"/>
      <c r="QQ738" s="33"/>
      <c r="QR738" s="33"/>
      <c r="QS738" s="33"/>
      <c r="QT738" s="33"/>
      <c r="QU738" s="33"/>
      <c r="QV738" s="33"/>
      <c r="QW738" s="33"/>
      <c r="QX738" s="33"/>
      <c r="QY738" s="33"/>
      <c r="QZ738" s="33"/>
      <c r="RA738" s="33"/>
      <c r="RB738" s="33"/>
      <c r="RC738" s="33"/>
      <c r="RD738" s="33"/>
      <c r="RE738" s="33"/>
      <c r="RF738" s="33"/>
      <c r="RG738" s="33"/>
      <c r="RH738" s="33"/>
      <c r="RI738" s="33"/>
      <c r="RJ738" s="33"/>
      <c r="RK738" s="33"/>
      <c r="RL738" s="33"/>
      <c r="RM738" s="33"/>
      <c r="RN738" s="33"/>
      <c r="RO738" s="33"/>
      <c r="RP738" s="33"/>
      <c r="RQ738" s="33"/>
      <c r="RR738" s="33"/>
      <c r="RS738" s="33"/>
      <c r="RT738" s="33"/>
      <c r="RU738" s="33"/>
      <c r="RV738" s="33"/>
      <c r="RW738" s="33"/>
      <c r="RX738" s="33"/>
      <c r="RY738" s="33"/>
      <c r="RZ738" s="33"/>
      <c r="SA738" s="33"/>
      <c r="SB738" s="33"/>
      <c r="SC738" s="33"/>
      <c r="SD738" s="33"/>
      <c r="SE738" s="33"/>
      <c r="SF738" s="33"/>
      <c r="SG738" s="33"/>
      <c r="SH738" s="33"/>
      <c r="SI738" s="33"/>
      <c r="SJ738" s="33"/>
      <c r="SK738" s="33"/>
      <c r="SL738" s="33"/>
      <c r="SM738" s="33"/>
      <c r="SN738" s="33"/>
      <c r="SO738" s="33"/>
      <c r="SP738" s="33"/>
      <c r="SQ738" s="33"/>
      <c r="SR738" s="33"/>
      <c r="SS738" s="33"/>
      <c r="ST738" s="33"/>
      <c r="SU738" s="33"/>
      <c r="SV738" s="33"/>
      <c r="SW738" s="33"/>
      <c r="SX738" s="33"/>
      <c r="SY738" s="33"/>
      <c r="SZ738" s="33"/>
      <c r="TA738" s="33"/>
      <c r="TB738" s="33"/>
      <c r="TC738" s="33"/>
      <c r="TD738" s="33"/>
      <c r="TE738" s="33"/>
      <c r="TF738" s="33"/>
      <c r="TG738" s="33"/>
      <c r="TH738" s="33"/>
      <c r="TI738" s="33"/>
      <c r="TJ738" s="33"/>
      <c r="TK738" s="33"/>
      <c r="TL738" s="33"/>
      <c r="TM738" s="33"/>
      <c r="TN738" s="33"/>
      <c r="TO738" s="33"/>
      <c r="TP738" s="33"/>
      <c r="TQ738" s="33"/>
      <c r="TR738" s="33"/>
      <c r="TS738" s="33"/>
      <c r="TT738" s="33"/>
      <c r="TU738" s="33"/>
      <c r="TV738" s="33"/>
      <c r="TW738" s="33"/>
      <c r="TX738" s="33"/>
      <c r="TY738" s="33"/>
      <c r="TZ738" s="33"/>
      <c r="UA738" s="33"/>
      <c r="UB738" s="33"/>
      <c r="UC738" s="33"/>
      <c r="UD738" s="33"/>
      <c r="UE738" s="33"/>
      <c r="UF738" s="33"/>
      <c r="UG738" s="33"/>
      <c r="UH738" s="33"/>
      <c r="UI738" s="33"/>
      <c r="UJ738" s="33"/>
      <c r="UK738" s="33"/>
      <c r="UL738" s="33"/>
    </row>
    <row r="739" spans="1:4859" s="13" customFormat="1" x14ac:dyDescent="0.25">
      <c r="A739" s="54">
        <v>733</v>
      </c>
      <c r="B739" s="24" t="s">
        <v>606</v>
      </c>
      <c r="C739" s="54" t="s">
        <v>912</v>
      </c>
      <c r="D739" s="80" t="s">
        <v>604</v>
      </c>
      <c r="E739" s="80" t="s">
        <v>174</v>
      </c>
      <c r="F739" s="86" t="s">
        <v>921</v>
      </c>
      <c r="G739" s="35">
        <v>45000</v>
      </c>
      <c r="H739" s="97">
        <v>1148.33</v>
      </c>
      <c r="I739" s="25">
        <v>25</v>
      </c>
      <c r="J739" s="97">
        <v>1291.5</v>
      </c>
      <c r="K739" s="63">
        <f t="shared" si="89"/>
        <v>3194.9999999999995</v>
      </c>
      <c r="L739" s="36">
        <f t="shared" si="90"/>
        <v>495.00000000000006</v>
      </c>
      <c r="M739" s="73">
        <v>1368</v>
      </c>
      <c r="N739" s="35">
        <f t="shared" si="91"/>
        <v>3190.5</v>
      </c>
      <c r="O739" s="35"/>
      <c r="P739" s="35">
        <f t="shared" si="92"/>
        <v>2659.5</v>
      </c>
      <c r="Q739" s="25">
        <f t="shared" si="93"/>
        <v>3832.83</v>
      </c>
      <c r="R739" s="35">
        <f t="shared" si="94"/>
        <v>6880.5</v>
      </c>
      <c r="S739" s="35">
        <f t="shared" si="88"/>
        <v>41167.17</v>
      </c>
      <c r="T739" s="37" t="s">
        <v>44</v>
      </c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33"/>
      <c r="DT739" s="33"/>
      <c r="DU739" s="33"/>
      <c r="DV739" s="33"/>
      <c r="DW739" s="33"/>
      <c r="DX739" s="33"/>
      <c r="DY739" s="33"/>
      <c r="DZ739" s="33"/>
      <c r="EA739" s="33"/>
      <c r="EB739" s="33"/>
      <c r="EC739" s="33"/>
      <c r="ED739" s="33"/>
      <c r="EE739" s="33"/>
      <c r="EF739" s="33"/>
      <c r="EG739" s="33"/>
      <c r="EH739" s="33"/>
      <c r="EI739" s="33"/>
      <c r="EJ739" s="33"/>
      <c r="EK739" s="33"/>
      <c r="EL739" s="33"/>
      <c r="EM739" s="33"/>
      <c r="EN739" s="33"/>
      <c r="EO739" s="33"/>
      <c r="EP739" s="33"/>
      <c r="EQ739" s="33"/>
      <c r="ER739" s="33"/>
      <c r="ES739" s="33"/>
      <c r="ET739" s="33"/>
      <c r="EU739" s="33"/>
      <c r="EV739" s="33"/>
      <c r="EW739" s="33"/>
      <c r="EX739" s="33"/>
      <c r="EY739" s="33"/>
      <c r="EZ739" s="33"/>
      <c r="FA739" s="33"/>
      <c r="FB739" s="33"/>
      <c r="FC739" s="33"/>
      <c r="FD739" s="33"/>
      <c r="FE739" s="33"/>
      <c r="FF739" s="33"/>
      <c r="FG739" s="33"/>
      <c r="FH739" s="33"/>
      <c r="FI739" s="33"/>
      <c r="FJ739" s="33"/>
      <c r="FK739" s="33"/>
      <c r="FL739" s="33"/>
      <c r="FM739" s="33"/>
      <c r="FN739" s="33"/>
      <c r="FO739" s="33"/>
      <c r="FP739" s="33"/>
      <c r="FQ739" s="33"/>
      <c r="FR739" s="33"/>
      <c r="FS739" s="33"/>
      <c r="FT739" s="33"/>
      <c r="FU739" s="33"/>
      <c r="FV739" s="33"/>
      <c r="FW739" s="33"/>
      <c r="FX739" s="33"/>
      <c r="FY739" s="33"/>
      <c r="FZ739" s="33"/>
      <c r="GA739" s="33"/>
      <c r="GB739" s="33"/>
      <c r="GC739" s="33"/>
      <c r="GD739" s="33"/>
      <c r="GE739" s="33"/>
      <c r="GF739" s="33"/>
      <c r="GG739" s="33"/>
      <c r="GH739" s="33"/>
      <c r="GI739" s="33"/>
      <c r="GJ739" s="33"/>
      <c r="GK739" s="33"/>
      <c r="GL739" s="33"/>
      <c r="GM739" s="33"/>
      <c r="GN739" s="33"/>
      <c r="GO739" s="33"/>
      <c r="GP739" s="33"/>
      <c r="GQ739" s="33"/>
      <c r="GR739" s="33"/>
      <c r="GS739" s="33"/>
      <c r="GT739" s="33"/>
      <c r="GU739" s="33"/>
      <c r="GV739" s="33"/>
      <c r="GW739" s="33"/>
      <c r="GX739" s="33"/>
      <c r="GY739" s="33"/>
      <c r="GZ739" s="33"/>
      <c r="HA739" s="33"/>
      <c r="HB739" s="33"/>
      <c r="HC739" s="33"/>
      <c r="HD739" s="33"/>
      <c r="HE739" s="33"/>
      <c r="HF739" s="33"/>
      <c r="HG739" s="33"/>
      <c r="HH739" s="33"/>
      <c r="HI739" s="33"/>
      <c r="HJ739" s="33"/>
      <c r="HK739" s="33"/>
      <c r="HL739" s="33"/>
      <c r="HM739" s="33"/>
      <c r="HN739" s="33"/>
      <c r="HO739" s="33"/>
      <c r="HP739" s="33"/>
      <c r="HQ739" s="33"/>
      <c r="HR739" s="33"/>
      <c r="HS739" s="33"/>
      <c r="HT739" s="33"/>
      <c r="HU739" s="33"/>
      <c r="HV739" s="33"/>
      <c r="HW739" s="33"/>
      <c r="HX739" s="33"/>
      <c r="HY739" s="33"/>
      <c r="HZ739" s="33"/>
      <c r="IA739" s="33"/>
      <c r="IB739" s="33"/>
      <c r="IC739" s="33"/>
      <c r="ID739" s="33"/>
      <c r="IE739" s="33"/>
      <c r="IF739" s="33"/>
      <c r="IG739" s="33"/>
      <c r="IH739" s="33"/>
      <c r="II739" s="33"/>
      <c r="IJ739" s="33"/>
      <c r="IK739" s="33"/>
      <c r="IL739" s="33"/>
      <c r="IM739" s="33"/>
      <c r="IN739" s="33"/>
      <c r="IO739" s="33"/>
      <c r="IP739" s="33"/>
      <c r="IQ739" s="33"/>
      <c r="IR739" s="33"/>
      <c r="IS739" s="33"/>
      <c r="IT739" s="33"/>
      <c r="IU739" s="33"/>
      <c r="IV739" s="33"/>
      <c r="IW739" s="33"/>
      <c r="IX739" s="33"/>
      <c r="IY739" s="33"/>
      <c r="IZ739" s="33"/>
      <c r="JA739" s="33"/>
      <c r="JB739" s="33"/>
      <c r="JC739" s="33"/>
      <c r="JD739" s="33"/>
      <c r="JE739" s="33"/>
      <c r="JF739" s="33"/>
      <c r="JG739" s="33"/>
      <c r="JH739" s="33"/>
      <c r="JI739" s="33"/>
      <c r="JJ739" s="33"/>
      <c r="JK739" s="33"/>
      <c r="JL739" s="33"/>
      <c r="JM739" s="33"/>
      <c r="JN739" s="33"/>
      <c r="JO739" s="33"/>
      <c r="JP739" s="33"/>
      <c r="JQ739" s="33"/>
      <c r="JR739" s="33"/>
      <c r="JS739" s="33"/>
      <c r="JT739" s="33"/>
      <c r="JU739" s="33"/>
      <c r="JV739" s="33"/>
      <c r="JW739" s="33"/>
      <c r="JX739" s="33"/>
      <c r="JY739" s="33"/>
      <c r="JZ739" s="33"/>
      <c r="KA739" s="33"/>
      <c r="KB739" s="33"/>
      <c r="KC739" s="33"/>
      <c r="KD739" s="33"/>
      <c r="KE739" s="33"/>
      <c r="KF739" s="33"/>
      <c r="KG739" s="33"/>
      <c r="KH739" s="33"/>
      <c r="KI739" s="33"/>
      <c r="KJ739" s="33"/>
      <c r="KK739" s="33"/>
      <c r="KL739" s="33"/>
      <c r="KM739" s="33"/>
      <c r="KN739" s="33"/>
      <c r="KO739" s="33"/>
      <c r="KP739" s="33"/>
      <c r="KQ739" s="33"/>
      <c r="KR739" s="33"/>
      <c r="KS739" s="33"/>
      <c r="KT739" s="33"/>
      <c r="KU739" s="33"/>
      <c r="KV739" s="33"/>
      <c r="KW739" s="33"/>
      <c r="KX739" s="33"/>
      <c r="KY739" s="33"/>
      <c r="KZ739" s="33"/>
      <c r="LA739" s="33"/>
      <c r="LB739" s="33"/>
      <c r="LC739" s="33"/>
      <c r="LD739" s="33"/>
      <c r="LE739" s="33"/>
      <c r="LF739" s="33"/>
      <c r="LG739" s="33"/>
      <c r="LH739" s="33"/>
      <c r="LI739" s="33"/>
      <c r="LJ739" s="33"/>
      <c r="LK739" s="33"/>
      <c r="LL739" s="33"/>
      <c r="LM739" s="33"/>
      <c r="LN739" s="33"/>
      <c r="LO739" s="33"/>
      <c r="LP739" s="33"/>
      <c r="LQ739" s="33"/>
      <c r="LR739" s="33"/>
      <c r="LS739" s="33"/>
      <c r="LT739" s="33"/>
      <c r="LU739" s="33"/>
      <c r="LV739" s="33"/>
      <c r="LW739" s="33"/>
      <c r="LX739" s="33"/>
      <c r="LY739" s="33"/>
      <c r="LZ739" s="33"/>
      <c r="MA739" s="33"/>
      <c r="MB739" s="33"/>
      <c r="MC739" s="33"/>
      <c r="MD739" s="33"/>
      <c r="ME739" s="33"/>
      <c r="MF739" s="33"/>
      <c r="MG739" s="33"/>
      <c r="MH739" s="33"/>
      <c r="MI739" s="33"/>
      <c r="MJ739" s="33"/>
      <c r="MK739" s="33"/>
      <c r="ML739" s="33"/>
      <c r="MM739" s="33"/>
      <c r="MN739" s="33"/>
      <c r="MO739" s="33"/>
      <c r="MP739" s="33"/>
      <c r="MQ739" s="33"/>
      <c r="MR739" s="33"/>
      <c r="MS739" s="33"/>
      <c r="MT739" s="33"/>
      <c r="MU739" s="33"/>
      <c r="MV739" s="33"/>
      <c r="MW739" s="33"/>
      <c r="MX739" s="33"/>
      <c r="MY739" s="33"/>
      <c r="MZ739" s="33"/>
      <c r="NA739" s="33"/>
      <c r="NB739" s="33"/>
      <c r="NC739" s="33"/>
      <c r="ND739" s="33"/>
      <c r="NE739" s="33"/>
      <c r="NF739" s="33"/>
      <c r="NG739" s="33"/>
      <c r="NH739" s="33"/>
      <c r="NI739" s="33"/>
      <c r="NJ739" s="33"/>
      <c r="NK739" s="33"/>
      <c r="NL739" s="33"/>
      <c r="NM739" s="33"/>
      <c r="NN739" s="33"/>
      <c r="NO739" s="33"/>
      <c r="NP739" s="33"/>
      <c r="NQ739" s="33"/>
      <c r="NR739" s="33"/>
      <c r="NS739" s="33"/>
      <c r="NT739" s="33"/>
      <c r="NU739" s="33"/>
      <c r="NV739" s="33"/>
      <c r="NW739" s="33"/>
      <c r="NX739" s="33"/>
      <c r="NY739" s="33"/>
      <c r="NZ739" s="33"/>
      <c r="OA739" s="33"/>
      <c r="OB739" s="33"/>
      <c r="OC739" s="33"/>
      <c r="OD739" s="33"/>
      <c r="OE739" s="33"/>
      <c r="OF739" s="33"/>
      <c r="OG739" s="33"/>
      <c r="OH739" s="33"/>
      <c r="OI739" s="33"/>
      <c r="OJ739" s="33"/>
      <c r="OK739" s="33"/>
      <c r="OL739" s="33"/>
      <c r="OM739" s="33"/>
      <c r="ON739" s="33"/>
      <c r="OO739" s="33"/>
      <c r="OP739" s="33"/>
      <c r="OQ739" s="33"/>
      <c r="OR739" s="33"/>
      <c r="OS739" s="33"/>
      <c r="OT739" s="33"/>
      <c r="OU739" s="33"/>
      <c r="OV739" s="33"/>
      <c r="OW739" s="33"/>
      <c r="OX739" s="33"/>
      <c r="OY739" s="33"/>
      <c r="OZ739" s="33"/>
      <c r="PA739" s="33"/>
      <c r="PB739" s="33"/>
      <c r="PC739" s="33"/>
      <c r="PD739" s="33"/>
      <c r="PE739" s="33"/>
      <c r="PF739" s="33"/>
      <c r="PG739" s="33"/>
      <c r="PH739" s="33"/>
      <c r="PI739" s="33"/>
      <c r="PJ739" s="33"/>
      <c r="PK739" s="33"/>
      <c r="PL739" s="33"/>
      <c r="PM739" s="33"/>
      <c r="PN739" s="33"/>
      <c r="PO739" s="33"/>
      <c r="PP739" s="33"/>
      <c r="PQ739" s="33"/>
      <c r="PR739" s="33"/>
      <c r="PS739" s="33"/>
      <c r="PT739" s="33"/>
      <c r="PU739" s="33"/>
      <c r="PV739" s="33"/>
      <c r="PW739" s="33"/>
      <c r="PX739" s="33"/>
      <c r="PY739" s="33"/>
      <c r="PZ739" s="33"/>
      <c r="QA739" s="33"/>
      <c r="QB739" s="33"/>
      <c r="QC739" s="33"/>
      <c r="QD739" s="33"/>
      <c r="QE739" s="33"/>
      <c r="QF739" s="33"/>
      <c r="QG739" s="33"/>
      <c r="QH739" s="33"/>
      <c r="QI739" s="33"/>
      <c r="QJ739" s="33"/>
      <c r="QK739" s="33"/>
      <c r="QL739" s="33"/>
      <c r="QM739" s="33"/>
      <c r="QN739" s="33"/>
      <c r="QO739" s="33"/>
      <c r="QP739" s="33"/>
      <c r="QQ739" s="33"/>
      <c r="QR739" s="33"/>
      <c r="QS739" s="33"/>
      <c r="QT739" s="33"/>
      <c r="QU739" s="33"/>
      <c r="QV739" s="33"/>
      <c r="QW739" s="33"/>
      <c r="QX739" s="33"/>
      <c r="QY739" s="33"/>
      <c r="QZ739" s="33"/>
      <c r="RA739" s="33"/>
      <c r="RB739" s="33"/>
      <c r="RC739" s="33"/>
      <c r="RD739" s="33"/>
      <c r="RE739" s="33"/>
      <c r="RF739" s="33"/>
      <c r="RG739" s="33"/>
      <c r="RH739" s="33"/>
      <c r="RI739" s="33"/>
      <c r="RJ739" s="33"/>
      <c r="RK739" s="33"/>
      <c r="RL739" s="33"/>
      <c r="RM739" s="33"/>
      <c r="RN739" s="33"/>
      <c r="RO739" s="33"/>
      <c r="RP739" s="33"/>
      <c r="RQ739" s="33"/>
      <c r="RR739" s="33"/>
      <c r="RS739" s="33"/>
      <c r="RT739" s="33"/>
      <c r="RU739" s="33"/>
      <c r="RV739" s="33"/>
      <c r="RW739" s="33"/>
      <c r="RX739" s="33"/>
      <c r="RY739" s="33"/>
      <c r="RZ739" s="33"/>
      <c r="SA739" s="33"/>
      <c r="SB739" s="33"/>
      <c r="SC739" s="33"/>
      <c r="SD739" s="33"/>
      <c r="SE739" s="33"/>
      <c r="SF739" s="33"/>
      <c r="SG739" s="33"/>
      <c r="SH739" s="33"/>
      <c r="SI739" s="33"/>
      <c r="SJ739" s="33"/>
      <c r="SK739" s="33"/>
      <c r="SL739" s="33"/>
      <c r="SM739" s="33"/>
      <c r="SN739" s="33"/>
      <c r="SO739" s="33"/>
      <c r="SP739" s="33"/>
      <c r="SQ739" s="33"/>
      <c r="SR739" s="33"/>
      <c r="SS739" s="33"/>
      <c r="ST739" s="33"/>
      <c r="SU739" s="33"/>
      <c r="SV739" s="33"/>
      <c r="SW739" s="33"/>
      <c r="SX739" s="33"/>
      <c r="SY739" s="33"/>
      <c r="SZ739" s="33"/>
      <c r="TA739" s="33"/>
      <c r="TB739" s="33"/>
      <c r="TC739" s="33"/>
      <c r="TD739" s="33"/>
      <c r="TE739" s="33"/>
      <c r="TF739" s="33"/>
      <c r="TG739" s="33"/>
      <c r="TH739" s="33"/>
      <c r="TI739" s="33"/>
      <c r="TJ739" s="33"/>
      <c r="TK739" s="33"/>
      <c r="TL739" s="33"/>
      <c r="TM739" s="33"/>
      <c r="TN739" s="33"/>
      <c r="TO739" s="33"/>
      <c r="TP739" s="33"/>
      <c r="TQ739" s="33"/>
      <c r="TR739" s="33"/>
      <c r="TS739" s="33"/>
      <c r="TT739" s="33"/>
      <c r="TU739" s="33"/>
      <c r="TV739" s="33"/>
      <c r="TW739" s="33"/>
      <c r="TX739" s="33"/>
      <c r="TY739" s="33"/>
      <c r="TZ739" s="33"/>
      <c r="UA739" s="33"/>
      <c r="UB739" s="33"/>
      <c r="UC739" s="33"/>
      <c r="UD739" s="33"/>
      <c r="UE739" s="33"/>
      <c r="UF739" s="33"/>
      <c r="UG739" s="33"/>
      <c r="UH739" s="33"/>
      <c r="UI739" s="33"/>
      <c r="UJ739" s="33"/>
      <c r="UK739" s="33"/>
      <c r="UL739" s="33"/>
    </row>
    <row r="740" spans="1:4859" x14ac:dyDescent="0.25">
      <c r="A740" s="54">
        <v>734</v>
      </c>
      <c r="B740" s="24" t="s">
        <v>1101</v>
      </c>
      <c r="C740" s="54" t="s">
        <v>912</v>
      </c>
      <c r="D740" s="80" t="s">
        <v>604</v>
      </c>
      <c r="E740" s="80" t="s">
        <v>107</v>
      </c>
      <c r="F740" s="86" t="s">
        <v>916</v>
      </c>
      <c r="G740" s="35">
        <v>25000</v>
      </c>
      <c r="H740" s="87">
        <v>0</v>
      </c>
      <c r="I740" s="34">
        <v>25</v>
      </c>
      <c r="J740" s="104">
        <v>717.5</v>
      </c>
      <c r="K740" s="64">
        <f t="shared" si="89"/>
        <v>1774.9999999999998</v>
      </c>
      <c r="L740" s="36">
        <f t="shared" si="90"/>
        <v>275</v>
      </c>
      <c r="M740" s="92">
        <v>760</v>
      </c>
      <c r="N740" s="41">
        <f t="shared" si="91"/>
        <v>1772.5000000000002</v>
      </c>
      <c r="O740" s="93"/>
      <c r="P740" s="41">
        <f t="shared" si="92"/>
        <v>1477.5</v>
      </c>
      <c r="Q740" s="34">
        <f t="shared" si="93"/>
        <v>1502.5</v>
      </c>
      <c r="R740" s="41">
        <f t="shared" si="94"/>
        <v>3822.5</v>
      </c>
      <c r="S740" s="57">
        <f t="shared" si="88"/>
        <v>23497.5</v>
      </c>
      <c r="T740" s="37" t="s">
        <v>44</v>
      </c>
    </row>
    <row r="741" spans="1:4859" s="13" customFormat="1" x14ac:dyDescent="0.25">
      <c r="A741" s="54">
        <v>735</v>
      </c>
      <c r="B741" s="24" t="s">
        <v>1025</v>
      </c>
      <c r="C741" s="54" t="s">
        <v>913</v>
      </c>
      <c r="D741" s="80" t="s">
        <v>604</v>
      </c>
      <c r="E741" s="80" t="s">
        <v>65</v>
      </c>
      <c r="F741" s="86" t="s">
        <v>916</v>
      </c>
      <c r="G741" s="35">
        <v>18000</v>
      </c>
      <c r="H741" s="87">
        <v>0</v>
      </c>
      <c r="I741" s="25">
        <v>25</v>
      </c>
      <c r="J741" s="104">
        <v>516.6</v>
      </c>
      <c r="K741" s="63">
        <f t="shared" si="89"/>
        <v>1277.9999999999998</v>
      </c>
      <c r="L741" s="36">
        <f t="shared" si="90"/>
        <v>198.00000000000003</v>
      </c>
      <c r="M741" s="92">
        <v>547.20000000000005</v>
      </c>
      <c r="N741" s="35">
        <f t="shared" si="91"/>
        <v>1276.2</v>
      </c>
      <c r="O741" s="35"/>
      <c r="P741" s="35">
        <f t="shared" si="92"/>
        <v>1063.8000000000002</v>
      </c>
      <c r="Q741" s="25">
        <f t="shared" si="93"/>
        <v>1088.8000000000002</v>
      </c>
      <c r="R741" s="35">
        <f t="shared" si="94"/>
        <v>2752.2</v>
      </c>
      <c r="S741" s="35">
        <f t="shared" si="88"/>
        <v>16911.2</v>
      </c>
      <c r="T741" s="37" t="s">
        <v>44</v>
      </c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  <c r="HP741" s="33"/>
      <c r="HQ741" s="33"/>
      <c r="HR741" s="33"/>
      <c r="HS741" s="33"/>
      <c r="HT741" s="33"/>
      <c r="HU741" s="33"/>
      <c r="HV741" s="33"/>
      <c r="HW741" s="33"/>
      <c r="HX741" s="33"/>
      <c r="HY741" s="33"/>
      <c r="HZ741" s="33"/>
      <c r="IA741" s="33"/>
      <c r="IB741" s="33"/>
      <c r="IC741" s="33"/>
      <c r="ID741" s="33"/>
      <c r="IE741" s="33"/>
      <c r="IF741" s="33"/>
      <c r="IG741" s="33"/>
      <c r="IH741" s="33"/>
      <c r="II741" s="33"/>
      <c r="IJ741" s="33"/>
      <c r="IK741" s="33"/>
      <c r="IL741" s="33"/>
      <c r="IM741" s="33"/>
      <c r="IN741" s="33"/>
      <c r="IO741" s="33"/>
      <c r="IP741" s="33"/>
      <c r="IQ741" s="33"/>
      <c r="IR741" s="33"/>
      <c r="IS741" s="33"/>
      <c r="IT741" s="33"/>
      <c r="IU741" s="33"/>
      <c r="IV741" s="33"/>
      <c r="IW741" s="33"/>
      <c r="IX741" s="33"/>
      <c r="IY741" s="33"/>
      <c r="IZ741" s="33"/>
      <c r="JA741" s="33"/>
      <c r="JB741" s="33"/>
      <c r="JC741" s="33"/>
      <c r="JD741" s="33"/>
      <c r="JE741" s="33"/>
      <c r="JF741" s="33"/>
      <c r="JG741" s="33"/>
      <c r="JH741" s="33"/>
      <c r="JI741" s="33"/>
      <c r="JJ741" s="33"/>
      <c r="JK741" s="33"/>
      <c r="JL741" s="33"/>
      <c r="JM741" s="33"/>
      <c r="JN741" s="33"/>
      <c r="JO741" s="33"/>
      <c r="JP741" s="33"/>
      <c r="JQ741" s="33"/>
      <c r="JR741" s="33"/>
      <c r="JS741" s="33"/>
      <c r="JT741" s="33"/>
      <c r="JU741" s="33"/>
      <c r="JV741" s="33"/>
      <c r="JW741" s="33"/>
      <c r="JX741" s="33"/>
      <c r="JY741" s="33"/>
      <c r="JZ741" s="33"/>
      <c r="KA741" s="33"/>
      <c r="KB741" s="33"/>
      <c r="KC741" s="33"/>
      <c r="KD741" s="33"/>
      <c r="KE741" s="33"/>
      <c r="KF741" s="33"/>
      <c r="KG741" s="33"/>
      <c r="KH741" s="33"/>
      <c r="KI741" s="33"/>
      <c r="KJ741" s="33"/>
      <c r="KK741" s="33"/>
      <c r="KL741" s="33"/>
      <c r="KM741" s="33"/>
      <c r="KN741" s="33"/>
      <c r="KO741" s="33"/>
      <c r="KP741" s="33"/>
      <c r="KQ741" s="33"/>
      <c r="KR741" s="33"/>
      <c r="KS741" s="33"/>
      <c r="KT741" s="33"/>
      <c r="KU741" s="33"/>
      <c r="KV741" s="33"/>
      <c r="KW741" s="33"/>
      <c r="KX741" s="33"/>
      <c r="KY741" s="33"/>
      <c r="KZ741" s="33"/>
      <c r="LA741" s="33"/>
      <c r="LB741" s="33"/>
      <c r="LC741" s="33"/>
      <c r="LD741" s="33"/>
      <c r="LE741" s="33"/>
      <c r="LF741" s="33"/>
      <c r="LG741" s="33"/>
      <c r="LH741" s="33"/>
      <c r="LI741" s="33"/>
      <c r="LJ741" s="33"/>
      <c r="LK741" s="33"/>
      <c r="LL741" s="33"/>
      <c r="LM741" s="33"/>
      <c r="LN741" s="33"/>
      <c r="LO741" s="33"/>
      <c r="LP741" s="33"/>
      <c r="LQ741" s="33"/>
      <c r="LR741" s="33"/>
      <c r="LS741" s="33"/>
      <c r="LT741" s="33"/>
      <c r="LU741" s="33"/>
      <c r="LV741" s="33"/>
      <c r="LW741" s="33"/>
      <c r="LX741" s="33"/>
      <c r="LY741" s="33"/>
      <c r="LZ741" s="33"/>
      <c r="MA741" s="33"/>
      <c r="MB741" s="33"/>
      <c r="MC741" s="33"/>
      <c r="MD741" s="33"/>
      <c r="ME741" s="33"/>
      <c r="MF741" s="33"/>
      <c r="MG741" s="33"/>
      <c r="MH741" s="33"/>
      <c r="MI741" s="33"/>
      <c r="MJ741" s="33"/>
      <c r="MK741" s="33"/>
      <c r="ML741" s="33"/>
      <c r="MM741" s="33"/>
      <c r="MN741" s="33"/>
      <c r="MO741" s="33"/>
      <c r="MP741" s="33"/>
      <c r="MQ741" s="33"/>
      <c r="MR741" s="33"/>
      <c r="MS741" s="33"/>
      <c r="MT741" s="33"/>
      <c r="MU741" s="33"/>
      <c r="MV741" s="33"/>
      <c r="MW741" s="33"/>
      <c r="MX741" s="33"/>
      <c r="MY741" s="33"/>
      <c r="MZ741" s="33"/>
      <c r="NA741" s="33"/>
      <c r="NB741" s="33"/>
      <c r="NC741" s="33"/>
      <c r="ND741" s="33"/>
      <c r="NE741" s="33"/>
      <c r="NF741" s="33"/>
      <c r="NG741" s="33"/>
      <c r="NH741" s="33"/>
      <c r="NI741" s="33"/>
      <c r="NJ741" s="33"/>
      <c r="NK741" s="33"/>
      <c r="NL741" s="33"/>
      <c r="NM741" s="33"/>
      <c r="NN741" s="33"/>
      <c r="NO741" s="33"/>
      <c r="NP741" s="33"/>
      <c r="NQ741" s="33"/>
      <c r="NR741" s="33"/>
      <c r="NS741" s="33"/>
      <c r="NT741" s="33"/>
      <c r="NU741" s="33"/>
      <c r="NV741" s="33"/>
      <c r="NW741" s="33"/>
      <c r="NX741" s="33"/>
      <c r="NY741" s="33"/>
      <c r="NZ741" s="33"/>
      <c r="OA741" s="33"/>
      <c r="OB741" s="33"/>
      <c r="OC741" s="33"/>
      <c r="OD741" s="33"/>
      <c r="OE741" s="33"/>
      <c r="OF741" s="33"/>
      <c r="OG741" s="33"/>
      <c r="OH741" s="33"/>
      <c r="OI741" s="33"/>
      <c r="OJ741" s="33"/>
      <c r="OK741" s="33"/>
      <c r="OL741" s="33"/>
      <c r="OM741" s="33"/>
      <c r="ON741" s="33"/>
      <c r="OO741" s="33"/>
      <c r="OP741" s="33"/>
      <c r="OQ741" s="33"/>
      <c r="OR741" s="33"/>
      <c r="OS741" s="33"/>
      <c r="OT741" s="33"/>
      <c r="OU741" s="33"/>
      <c r="OV741" s="33"/>
      <c r="OW741" s="33"/>
      <c r="OX741" s="33"/>
      <c r="OY741" s="33"/>
      <c r="OZ741" s="33"/>
      <c r="PA741" s="33"/>
      <c r="PB741" s="33"/>
      <c r="PC741" s="33"/>
      <c r="PD741" s="33"/>
      <c r="PE741" s="33"/>
      <c r="PF741" s="33"/>
      <c r="PG741" s="33"/>
      <c r="PH741" s="33"/>
      <c r="PI741" s="33"/>
      <c r="PJ741" s="33"/>
      <c r="PK741" s="33"/>
      <c r="PL741" s="33"/>
      <c r="PM741" s="33"/>
      <c r="PN741" s="33"/>
      <c r="PO741" s="33"/>
      <c r="PP741" s="33"/>
      <c r="PQ741" s="33"/>
      <c r="PR741" s="33"/>
      <c r="PS741" s="33"/>
      <c r="PT741" s="33"/>
      <c r="PU741" s="33"/>
      <c r="PV741" s="33"/>
      <c r="PW741" s="33"/>
      <c r="PX741" s="33"/>
      <c r="PY741" s="33"/>
      <c r="PZ741" s="33"/>
      <c r="QA741" s="33"/>
      <c r="QB741" s="33"/>
      <c r="QC741" s="33"/>
      <c r="QD741" s="33"/>
      <c r="QE741" s="33"/>
      <c r="QF741" s="33"/>
      <c r="QG741" s="33"/>
      <c r="QH741" s="33"/>
      <c r="QI741" s="33"/>
      <c r="QJ741" s="33"/>
      <c r="QK741" s="33"/>
      <c r="QL741" s="33"/>
      <c r="QM741" s="33"/>
      <c r="QN741" s="33"/>
      <c r="QO741" s="33"/>
      <c r="QP741" s="33"/>
      <c r="QQ741" s="33"/>
      <c r="QR741" s="33"/>
      <c r="QS741" s="33"/>
      <c r="QT741" s="33"/>
      <c r="QU741" s="33"/>
      <c r="QV741" s="33"/>
      <c r="QW741" s="33"/>
      <c r="QX741" s="33"/>
      <c r="QY741" s="33"/>
      <c r="QZ741" s="33"/>
      <c r="RA741" s="33"/>
      <c r="RB741" s="33"/>
      <c r="RC741" s="33"/>
      <c r="RD741" s="33"/>
      <c r="RE741" s="33"/>
      <c r="RF741" s="33"/>
      <c r="RG741" s="33"/>
      <c r="RH741" s="33"/>
      <c r="RI741" s="33"/>
      <c r="RJ741" s="33"/>
      <c r="RK741" s="33"/>
      <c r="RL741" s="33"/>
      <c r="RM741" s="33"/>
      <c r="RN741" s="33"/>
      <c r="RO741" s="33"/>
      <c r="RP741" s="33"/>
      <c r="RQ741" s="33"/>
      <c r="RR741" s="33"/>
      <c r="RS741" s="33"/>
      <c r="RT741" s="33"/>
      <c r="RU741" s="33"/>
      <c r="RV741" s="33"/>
      <c r="RW741" s="33"/>
      <c r="RX741" s="33"/>
      <c r="RY741" s="33"/>
      <c r="RZ741" s="33"/>
      <c r="SA741" s="33"/>
      <c r="SB741" s="33"/>
      <c r="SC741" s="33"/>
      <c r="SD741" s="33"/>
      <c r="SE741" s="33"/>
      <c r="SF741" s="33"/>
      <c r="SG741" s="33"/>
      <c r="SH741" s="33"/>
      <c r="SI741" s="33"/>
      <c r="SJ741" s="33"/>
      <c r="SK741" s="33"/>
      <c r="SL741" s="33"/>
      <c r="SM741" s="33"/>
      <c r="SN741" s="33"/>
      <c r="SO741" s="33"/>
      <c r="SP741" s="33"/>
      <c r="SQ741" s="33"/>
      <c r="SR741" s="33"/>
      <c r="SS741" s="33"/>
      <c r="ST741" s="33"/>
      <c r="SU741" s="33"/>
      <c r="SV741" s="33"/>
      <c r="SW741" s="33"/>
      <c r="SX741" s="33"/>
      <c r="SY741" s="33"/>
      <c r="SZ741" s="33"/>
      <c r="TA741" s="33"/>
      <c r="TB741" s="33"/>
      <c r="TC741" s="33"/>
      <c r="TD741" s="33"/>
      <c r="TE741" s="33"/>
      <c r="TF741" s="33"/>
      <c r="TG741" s="33"/>
      <c r="TH741" s="33"/>
      <c r="TI741" s="33"/>
      <c r="TJ741" s="33"/>
      <c r="TK741" s="33"/>
      <c r="TL741" s="33"/>
      <c r="TM741" s="33"/>
      <c r="TN741" s="33"/>
      <c r="TO741" s="33"/>
      <c r="TP741" s="33"/>
      <c r="TQ741" s="33"/>
      <c r="TR741" s="33"/>
      <c r="TS741" s="33"/>
      <c r="TT741" s="33"/>
      <c r="TU741" s="33"/>
      <c r="TV741" s="33"/>
      <c r="TW741" s="33"/>
      <c r="TX741" s="33"/>
      <c r="TY741" s="33"/>
      <c r="TZ741" s="33"/>
      <c r="UA741" s="33"/>
      <c r="UB741" s="33"/>
      <c r="UC741" s="33"/>
      <c r="UD741" s="33"/>
      <c r="UE741" s="33"/>
      <c r="UF741" s="33"/>
      <c r="UG741" s="33"/>
      <c r="UH741" s="33"/>
      <c r="UI741" s="33"/>
      <c r="UJ741" s="33"/>
      <c r="UK741" s="33"/>
      <c r="UL741" s="33"/>
    </row>
    <row r="742" spans="1:4859" s="13" customFormat="1" x14ac:dyDescent="0.25">
      <c r="A742" s="54">
        <v>736</v>
      </c>
      <c r="B742" s="24" t="s">
        <v>605</v>
      </c>
      <c r="C742" s="54" t="s">
        <v>912</v>
      </c>
      <c r="D742" s="80" t="s">
        <v>604</v>
      </c>
      <c r="E742" s="80" t="s">
        <v>194</v>
      </c>
      <c r="F742" s="86" t="s">
        <v>921</v>
      </c>
      <c r="G742" s="35">
        <v>16000</v>
      </c>
      <c r="H742" s="100">
        <v>0</v>
      </c>
      <c r="I742" s="25">
        <v>25</v>
      </c>
      <c r="J742" s="97">
        <v>459.2</v>
      </c>
      <c r="K742" s="63">
        <f t="shared" si="89"/>
        <v>1136</v>
      </c>
      <c r="L742" s="36">
        <f t="shared" si="90"/>
        <v>176.00000000000003</v>
      </c>
      <c r="M742" s="73">
        <v>486.4</v>
      </c>
      <c r="N742" s="35">
        <f t="shared" si="91"/>
        <v>1134.4000000000001</v>
      </c>
      <c r="O742" s="35"/>
      <c r="P742" s="35">
        <f t="shared" si="92"/>
        <v>945.59999999999991</v>
      </c>
      <c r="Q742" s="25">
        <f t="shared" si="93"/>
        <v>970.59999999999991</v>
      </c>
      <c r="R742" s="35">
        <f t="shared" si="94"/>
        <v>2446.4</v>
      </c>
      <c r="S742" s="35">
        <f t="shared" si="88"/>
        <v>15029.4</v>
      </c>
      <c r="T742" s="37" t="s">
        <v>44</v>
      </c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  <c r="HP742" s="33"/>
      <c r="HQ742" s="33"/>
      <c r="HR742" s="33"/>
      <c r="HS742" s="33"/>
      <c r="HT742" s="33"/>
      <c r="HU742" s="33"/>
      <c r="HV742" s="33"/>
      <c r="HW742" s="33"/>
      <c r="HX742" s="33"/>
      <c r="HY742" s="33"/>
      <c r="HZ742" s="33"/>
      <c r="IA742" s="33"/>
      <c r="IB742" s="33"/>
      <c r="IC742" s="33"/>
      <c r="ID742" s="33"/>
      <c r="IE742" s="33"/>
      <c r="IF742" s="33"/>
      <c r="IG742" s="33"/>
      <c r="IH742" s="33"/>
      <c r="II742" s="33"/>
      <c r="IJ742" s="33"/>
      <c r="IK742" s="33"/>
      <c r="IL742" s="33"/>
      <c r="IM742" s="33"/>
      <c r="IN742" s="33"/>
      <c r="IO742" s="33"/>
      <c r="IP742" s="33"/>
      <c r="IQ742" s="33"/>
      <c r="IR742" s="33"/>
      <c r="IS742" s="33"/>
      <c r="IT742" s="33"/>
      <c r="IU742" s="33"/>
      <c r="IV742" s="33"/>
      <c r="IW742" s="33"/>
      <c r="IX742" s="33"/>
      <c r="IY742" s="33"/>
      <c r="IZ742" s="33"/>
      <c r="JA742" s="33"/>
      <c r="JB742" s="33"/>
      <c r="JC742" s="33"/>
      <c r="JD742" s="33"/>
      <c r="JE742" s="33"/>
      <c r="JF742" s="33"/>
      <c r="JG742" s="33"/>
      <c r="JH742" s="33"/>
      <c r="JI742" s="33"/>
      <c r="JJ742" s="33"/>
      <c r="JK742" s="33"/>
      <c r="JL742" s="33"/>
      <c r="JM742" s="33"/>
      <c r="JN742" s="33"/>
      <c r="JO742" s="33"/>
      <c r="JP742" s="33"/>
      <c r="JQ742" s="33"/>
      <c r="JR742" s="33"/>
      <c r="JS742" s="33"/>
      <c r="JT742" s="33"/>
      <c r="JU742" s="33"/>
      <c r="JV742" s="33"/>
      <c r="JW742" s="33"/>
      <c r="JX742" s="33"/>
      <c r="JY742" s="33"/>
      <c r="JZ742" s="33"/>
      <c r="KA742" s="33"/>
      <c r="KB742" s="33"/>
      <c r="KC742" s="33"/>
      <c r="KD742" s="33"/>
      <c r="KE742" s="33"/>
      <c r="KF742" s="33"/>
      <c r="KG742" s="33"/>
      <c r="KH742" s="33"/>
      <c r="KI742" s="33"/>
      <c r="KJ742" s="33"/>
      <c r="KK742" s="33"/>
      <c r="KL742" s="33"/>
      <c r="KM742" s="33"/>
      <c r="KN742" s="33"/>
      <c r="KO742" s="33"/>
      <c r="KP742" s="33"/>
      <c r="KQ742" s="33"/>
      <c r="KR742" s="33"/>
      <c r="KS742" s="33"/>
      <c r="KT742" s="33"/>
      <c r="KU742" s="33"/>
      <c r="KV742" s="33"/>
      <c r="KW742" s="33"/>
      <c r="KX742" s="33"/>
      <c r="KY742" s="33"/>
      <c r="KZ742" s="33"/>
      <c r="LA742" s="33"/>
      <c r="LB742" s="33"/>
      <c r="LC742" s="33"/>
      <c r="LD742" s="33"/>
      <c r="LE742" s="33"/>
      <c r="LF742" s="33"/>
      <c r="LG742" s="33"/>
      <c r="LH742" s="33"/>
      <c r="LI742" s="33"/>
      <c r="LJ742" s="33"/>
      <c r="LK742" s="33"/>
      <c r="LL742" s="33"/>
      <c r="LM742" s="33"/>
      <c r="LN742" s="33"/>
      <c r="LO742" s="33"/>
      <c r="LP742" s="33"/>
      <c r="LQ742" s="33"/>
      <c r="LR742" s="33"/>
      <c r="LS742" s="33"/>
      <c r="LT742" s="33"/>
      <c r="LU742" s="33"/>
      <c r="LV742" s="33"/>
      <c r="LW742" s="33"/>
      <c r="LX742" s="33"/>
      <c r="LY742" s="33"/>
      <c r="LZ742" s="33"/>
      <c r="MA742" s="33"/>
      <c r="MB742" s="33"/>
      <c r="MC742" s="33"/>
      <c r="MD742" s="33"/>
      <c r="ME742" s="33"/>
      <c r="MF742" s="33"/>
      <c r="MG742" s="33"/>
      <c r="MH742" s="33"/>
      <c r="MI742" s="33"/>
      <c r="MJ742" s="33"/>
      <c r="MK742" s="33"/>
      <c r="ML742" s="33"/>
      <c r="MM742" s="33"/>
      <c r="MN742" s="33"/>
      <c r="MO742" s="33"/>
      <c r="MP742" s="33"/>
      <c r="MQ742" s="33"/>
      <c r="MR742" s="33"/>
      <c r="MS742" s="33"/>
      <c r="MT742" s="33"/>
      <c r="MU742" s="33"/>
      <c r="MV742" s="33"/>
      <c r="MW742" s="33"/>
      <c r="MX742" s="33"/>
      <c r="MY742" s="33"/>
      <c r="MZ742" s="33"/>
      <c r="NA742" s="33"/>
      <c r="NB742" s="33"/>
      <c r="NC742" s="33"/>
      <c r="ND742" s="33"/>
      <c r="NE742" s="33"/>
      <c r="NF742" s="33"/>
      <c r="NG742" s="33"/>
      <c r="NH742" s="33"/>
      <c r="NI742" s="33"/>
      <c r="NJ742" s="33"/>
      <c r="NK742" s="33"/>
      <c r="NL742" s="33"/>
      <c r="NM742" s="33"/>
      <c r="NN742" s="33"/>
      <c r="NO742" s="33"/>
      <c r="NP742" s="33"/>
      <c r="NQ742" s="33"/>
      <c r="NR742" s="33"/>
      <c r="NS742" s="33"/>
      <c r="NT742" s="33"/>
      <c r="NU742" s="33"/>
      <c r="NV742" s="33"/>
      <c r="NW742" s="33"/>
      <c r="NX742" s="33"/>
      <c r="NY742" s="33"/>
      <c r="NZ742" s="33"/>
      <c r="OA742" s="33"/>
      <c r="OB742" s="33"/>
      <c r="OC742" s="33"/>
      <c r="OD742" s="33"/>
      <c r="OE742" s="33"/>
      <c r="OF742" s="33"/>
      <c r="OG742" s="33"/>
      <c r="OH742" s="33"/>
      <c r="OI742" s="33"/>
      <c r="OJ742" s="33"/>
      <c r="OK742" s="33"/>
      <c r="OL742" s="33"/>
      <c r="OM742" s="33"/>
      <c r="ON742" s="33"/>
      <c r="OO742" s="33"/>
      <c r="OP742" s="33"/>
      <c r="OQ742" s="33"/>
      <c r="OR742" s="33"/>
      <c r="OS742" s="33"/>
      <c r="OT742" s="33"/>
      <c r="OU742" s="33"/>
      <c r="OV742" s="33"/>
      <c r="OW742" s="33"/>
      <c r="OX742" s="33"/>
      <c r="OY742" s="33"/>
      <c r="OZ742" s="33"/>
      <c r="PA742" s="33"/>
      <c r="PB742" s="33"/>
      <c r="PC742" s="33"/>
      <c r="PD742" s="33"/>
      <c r="PE742" s="33"/>
      <c r="PF742" s="33"/>
      <c r="PG742" s="33"/>
      <c r="PH742" s="33"/>
      <c r="PI742" s="33"/>
      <c r="PJ742" s="33"/>
      <c r="PK742" s="33"/>
      <c r="PL742" s="33"/>
      <c r="PM742" s="33"/>
      <c r="PN742" s="33"/>
      <c r="PO742" s="33"/>
      <c r="PP742" s="33"/>
      <c r="PQ742" s="33"/>
      <c r="PR742" s="33"/>
      <c r="PS742" s="33"/>
      <c r="PT742" s="33"/>
      <c r="PU742" s="33"/>
      <c r="PV742" s="33"/>
      <c r="PW742" s="33"/>
      <c r="PX742" s="33"/>
      <c r="PY742" s="33"/>
      <c r="PZ742" s="33"/>
      <c r="QA742" s="33"/>
      <c r="QB742" s="33"/>
      <c r="QC742" s="33"/>
      <c r="QD742" s="33"/>
      <c r="QE742" s="33"/>
      <c r="QF742" s="33"/>
      <c r="QG742" s="33"/>
      <c r="QH742" s="33"/>
      <c r="QI742" s="33"/>
      <c r="QJ742" s="33"/>
      <c r="QK742" s="33"/>
      <c r="QL742" s="33"/>
      <c r="QM742" s="33"/>
      <c r="QN742" s="33"/>
      <c r="QO742" s="33"/>
      <c r="QP742" s="33"/>
      <c r="QQ742" s="33"/>
      <c r="QR742" s="33"/>
      <c r="QS742" s="33"/>
      <c r="QT742" s="33"/>
      <c r="QU742" s="33"/>
      <c r="QV742" s="33"/>
      <c r="QW742" s="33"/>
      <c r="QX742" s="33"/>
      <c r="QY742" s="33"/>
      <c r="QZ742" s="33"/>
      <c r="RA742" s="33"/>
      <c r="RB742" s="33"/>
      <c r="RC742" s="33"/>
      <c r="RD742" s="33"/>
      <c r="RE742" s="33"/>
      <c r="RF742" s="33"/>
      <c r="RG742" s="33"/>
      <c r="RH742" s="33"/>
      <c r="RI742" s="33"/>
      <c r="RJ742" s="33"/>
      <c r="RK742" s="33"/>
      <c r="RL742" s="33"/>
      <c r="RM742" s="33"/>
      <c r="RN742" s="33"/>
      <c r="RO742" s="33"/>
      <c r="RP742" s="33"/>
      <c r="RQ742" s="33"/>
      <c r="RR742" s="33"/>
      <c r="RS742" s="33"/>
      <c r="RT742" s="33"/>
      <c r="RU742" s="33"/>
      <c r="RV742" s="33"/>
      <c r="RW742" s="33"/>
      <c r="RX742" s="33"/>
      <c r="RY742" s="33"/>
      <c r="RZ742" s="33"/>
      <c r="SA742" s="33"/>
      <c r="SB742" s="33"/>
      <c r="SC742" s="33"/>
      <c r="SD742" s="33"/>
      <c r="SE742" s="33"/>
      <c r="SF742" s="33"/>
      <c r="SG742" s="33"/>
      <c r="SH742" s="33"/>
      <c r="SI742" s="33"/>
      <c r="SJ742" s="33"/>
      <c r="SK742" s="33"/>
      <c r="SL742" s="33"/>
      <c r="SM742" s="33"/>
      <c r="SN742" s="33"/>
      <c r="SO742" s="33"/>
      <c r="SP742" s="33"/>
      <c r="SQ742" s="33"/>
      <c r="SR742" s="33"/>
      <c r="SS742" s="33"/>
      <c r="ST742" s="33"/>
      <c r="SU742" s="33"/>
      <c r="SV742" s="33"/>
      <c r="SW742" s="33"/>
      <c r="SX742" s="33"/>
      <c r="SY742" s="33"/>
      <c r="SZ742" s="33"/>
      <c r="TA742" s="33"/>
      <c r="TB742" s="33"/>
      <c r="TC742" s="33"/>
      <c r="TD742" s="33"/>
      <c r="TE742" s="33"/>
      <c r="TF742" s="33"/>
      <c r="TG742" s="33"/>
      <c r="TH742" s="33"/>
      <c r="TI742" s="33"/>
      <c r="TJ742" s="33"/>
      <c r="TK742" s="33"/>
      <c r="TL742" s="33"/>
      <c r="TM742" s="33"/>
      <c r="TN742" s="33"/>
      <c r="TO742" s="33"/>
      <c r="TP742" s="33"/>
      <c r="TQ742" s="33"/>
      <c r="TR742" s="33"/>
      <c r="TS742" s="33"/>
      <c r="TT742" s="33"/>
      <c r="TU742" s="33"/>
      <c r="TV742" s="33"/>
      <c r="TW742" s="33"/>
      <c r="TX742" s="33"/>
      <c r="TY742" s="33"/>
      <c r="TZ742" s="33"/>
      <c r="UA742" s="33"/>
      <c r="UB742" s="33"/>
      <c r="UC742" s="33"/>
      <c r="UD742" s="33"/>
      <c r="UE742" s="33"/>
      <c r="UF742" s="33"/>
      <c r="UG742" s="33"/>
      <c r="UH742" s="33"/>
      <c r="UI742" s="33"/>
      <c r="UJ742" s="33"/>
      <c r="UK742" s="33"/>
      <c r="UL742" s="33"/>
    </row>
    <row r="743" spans="1:4859" s="13" customFormat="1" x14ac:dyDescent="0.25">
      <c r="A743" s="54">
        <v>737</v>
      </c>
      <c r="B743" s="42" t="s">
        <v>1118</v>
      </c>
      <c r="C743" s="107" t="s">
        <v>912</v>
      </c>
      <c r="D743" s="80" t="s">
        <v>604</v>
      </c>
      <c r="E743" s="108" t="s">
        <v>194</v>
      </c>
      <c r="F743" s="109" t="s">
        <v>916</v>
      </c>
      <c r="G743" s="43">
        <v>16000</v>
      </c>
      <c r="H743" s="110">
        <v>0</v>
      </c>
      <c r="I743" s="25">
        <v>25</v>
      </c>
      <c r="J743" s="97">
        <v>459.2</v>
      </c>
      <c r="K743" s="65">
        <f t="shared" si="89"/>
        <v>1136</v>
      </c>
      <c r="L743" s="36">
        <f t="shared" si="90"/>
        <v>176.00000000000003</v>
      </c>
      <c r="M743" s="73">
        <v>486.4</v>
      </c>
      <c r="N743" s="43">
        <f t="shared" si="91"/>
        <v>1134.4000000000001</v>
      </c>
      <c r="O743" s="43"/>
      <c r="P743" s="35">
        <f t="shared" si="92"/>
        <v>945.59999999999991</v>
      </c>
      <c r="Q743" s="25">
        <f t="shared" si="93"/>
        <v>970.59999999999991</v>
      </c>
      <c r="R743" s="43">
        <f t="shared" si="94"/>
        <v>2446.4</v>
      </c>
      <c r="S743" s="35">
        <f t="shared" si="88"/>
        <v>15029.4</v>
      </c>
      <c r="T743" s="37" t="s">
        <v>44</v>
      </c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  <c r="HP743" s="33"/>
      <c r="HQ743" s="33"/>
      <c r="HR743" s="33"/>
      <c r="HS743" s="33"/>
      <c r="HT743" s="33"/>
      <c r="HU743" s="33"/>
      <c r="HV743" s="33"/>
      <c r="HW743" s="33"/>
      <c r="HX743" s="33"/>
      <c r="HY743" s="33"/>
      <c r="HZ743" s="33"/>
      <c r="IA743" s="33"/>
      <c r="IB743" s="33"/>
      <c r="IC743" s="33"/>
      <c r="ID743" s="33"/>
      <c r="IE743" s="33"/>
      <c r="IF743" s="33"/>
      <c r="IG743" s="33"/>
      <c r="IH743" s="33"/>
      <c r="II743" s="33"/>
      <c r="IJ743" s="33"/>
      <c r="IK743" s="33"/>
      <c r="IL743" s="33"/>
      <c r="IM743" s="33"/>
      <c r="IN743" s="33"/>
      <c r="IO743" s="33"/>
      <c r="IP743" s="33"/>
      <c r="IQ743" s="33"/>
      <c r="IR743" s="33"/>
      <c r="IS743" s="33"/>
      <c r="IT743" s="33"/>
      <c r="IU743" s="33"/>
      <c r="IV743" s="33"/>
      <c r="IW743" s="33"/>
      <c r="IX743" s="33"/>
      <c r="IY743" s="33"/>
      <c r="IZ743" s="33"/>
      <c r="JA743" s="33"/>
      <c r="JB743" s="33"/>
      <c r="JC743" s="33"/>
      <c r="JD743" s="33"/>
      <c r="JE743" s="33"/>
      <c r="JF743" s="33"/>
      <c r="JG743" s="33"/>
      <c r="JH743" s="33"/>
      <c r="JI743" s="33"/>
      <c r="JJ743" s="33"/>
      <c r="JK743" s="33"/>
      <c r="JL743" s="33"/>
      <c r="JM743" s="33"/>
      <c r="JN743" s="33"/>
      <c r="JO743" s="33"/>
      <c r="JP743" s="33"/>
      <c r="JQ743" s="33"/>
      <c r="JR743" s="33"/>
      <c r="JS743" s="33"/>
      <c r="JT743" s="33"/>
      <c r="JU743" s="33"/>
      <c r="JV743" s="33"/>
      <c r="JW743" s="33"/>
      <c r="JX743" s="33"/>
      <c r="JY743" s="33"/>
      <c r="JZ743" s="33"/>
      <c r="KA743" s="33"/>
      <c r="KB743" s="33"/>
      <c r="KC743" s="33"/>
      <c r="KD743" s="33"/>
      <c r="KE743" s="33"/>
      <c r="KF743" s="33"/>
      <c r="KG743" s="33"/>
      <c r="KH743" s="33"/>
      <c r="KI743" s="33"/>
      <c r="KJ743" s="33"/>
      <c r="KK743" s="33"/>
      <c r="KL743" s="33"/>
      <c r="KM743" s="33"/>
      <c r="KN743" s="33"/>
      <c r="KO743" s="33"/>
      <c r="KP743" s="33"/>
      <c r="KQ743" s="33"/>
      <c r="KR743" s="33"/>
      <c r="KS743" s="33"/>
      <c r="KT743" s="33"/>
      <c r="KU743" s="33"/>
      <c r="KV743" s="33"/>
      <c r="KW743" s="33"/>
      <c r="KX743" s="33"/>
      <c r="KY743" s="33"/>
      <c r="KZ743" s="33"/>
      <c r="LA743" s="33"/>
      <c r="LB743" s="33"/>
      <c r="LC743" s="33"/>
      <c r="LD743" s="33"/>
      <c r="LE743" s="33"/>
      <c r="LF743" s="33"/>
      <c r="LG743" s="33"/>
      <c r="LH743" s="33"/>
      <c r="LI743" s="33"/>
      <c r="LJ743" s="33"/>
      <c r="LK743" s="33"/>
      <c r="LL743" s="33"/>
      <c r="LM743" s="33"/>
      <c r="LN743" s="33"/>
      <c r="LO743" s="33"/>
      <c r="LP743" s="33"/>
      <c r="LQ743" s="33"/>
      <c r="LR743" s="33"/>
      <c r="LS743" s="33"/>
      <c r="LT743" s="33"/>
      <c r="LU743" s="33"/>
      <c r="LV743" s="33"/>
      <c r="LW743" s="33"/>
      <c r="LX743" s="33"/>
      <c r="LY743" s="33"/>
      <c r="LZ743" s="33"/>
      <c r="MA743" s="33"/>
      <c r="MB743" s="33"/>
      <c r="MC743" s="33"/>
      <c r="MD743" s="33"/>
      <c r="ME743" s="33"/>
      <c r="MF743" s="33"/>
      <c r="MG743" s="33"/>
      <c r="MH743" s="33"/>
      <c r="MI743" s="33"/>
      <c r="MJ743" s="33"/>
      <c r="MK743" s="33"/>
      <c r="ML743" s="33"/>
      <c r="MM743" s="33"/>
      <c r="MN743" s="33"/>
      <c r="MO743" s="33"/>
      <c r="MP743" s="33"/>
      <c r="MQ743" s="33"/>
      <c r="MR743" s="33"/>
      <c r="MS743" s="33"/>
      <c r="MT743" s="33"/>
      <c r="MU743" s="33"/>
      <c r="MV743" s="33"/>
      <c r="MW743" s="33"/>
      <c r="MX743" s="33"/>
      <c r="MY743" s="33"/>
      <c r="MZ743" s="33"/>
      <c r="NA743" s="33"/>
      <c r="NB743" s="33"/>
      <c r="NC743" s="33"/>
      <c r="ND743" s="33"/>
      <c r="NE743" s="33"/>
      <c r="NF743" s="33"/>
      <c r="NG743" s="33"/>
      <c r="NH743" s="33"/>
      <c r="NI743" s="33"/>
      <c r="NJ743" s="33"/>
      <c r="NK743" s="33"/>
      <c r="NL743" s="33"/>
      <c r="NM743" s="33"/>
      <c r="NN743" s="33"/>
      <c r="NO743" s="33"/>
      <c r="NP743" s="33"/>
      <c r="NQ743" s="33"/>
      <c r="NR743" s="33"/>
      <c r="NS743" s="33"/>
      <c r="NT743" s="33"/>
      <c r="NU743" s="33"/>
      <c r="NV743" s="33"/>
      <c r="NW743" s="33"/>
      <c r="NX743" s="33"/>
      <c r="NY743" s="33"/>
      <c r="NZ743" s="33"/>
      <c r="OA743" s="33"/>
      <c r="OB743" s="33"/>
      <c r="OC743" s="33"/>
      <c r="OD743" s="33"/>
      <c r="OE743" s="33"/>
      <c r="OF743" s="33"/>
      <c r="OG743" s="33"/>
      <c r="OH743" s="33"/>
      <c r="OI743" s="33"/>
      <c r="OJ743" s="33"/>
      <c r="OK743" s="33"/>
      <c r="OL743" s="33"/>
      <c r="OM743" s="33"/>
      <c r="ON743" s="33"/>
      <c r="OO743" s="33"/>
      <c r="OP743" s="33"/>
      <c r="OQ743" s="33"/>
      <c r="OR743" s="33"/>
      <c r="OS743" s="33"/>
      <c r="OT743" s="33"/>
      <c r="OU743" s="33"/>
      <c r="OV743" s="33"/>
      <c r="OW743" s="33"/>
      <c r="OX743" s="33"/>
      <c r="OY743" s="33"/>
      <c r="OZ743" s="33"/>
      <c r="PA743" s="33"/>
      <c r="PB743" s="33"/>
      <c r="PC743" s="33"/>
      <c r="PD743" s="33"/>
      <c r="PE743" s="33"/>
      <c r="PF743" s="33"/>
      <c r="PG743" s="33"/>
      <c r="PH743" s="33"/>
      <c r="PI743" s="33"/>
      <c r="PJ743" s="33"/>
      <c r="PK743" s="33"/>
      <c r="PL743" s="33"/>
      <c r="PM743" s="33"/>
      <c r="PN743" s="33"/>
      <c r="PO743" s="33"/>
      <c r="PP743" s="33"/>
      <c r="PQ743" s="33"/>
      <c r="PR743" s="33"/>
      <c r="PS743" s="33"/>
      <c r="PT743" s="33"/>
      <c r="PU743" s="33"/>
      <c r="PV743" s="33"/>
      <c r="PW743" s="33"/>
      <c r="PX743" s="33"/>
      <c r="PY743" s="33"/>
      <c r="PZ743" s="33"/>
      <c r="QA743" s="33"/>
      <c r="QB743" s="33"/>
      <c r="QC743" s="33"/>
      <c r="QD743" s="33"/>
      <c r="QE743" s="33"/>
      <c r="QF743" s="33"/>
      <c r="QG743" s="33"/>
      <c r="QH743" s="33"/>
      <c r="QI743" s="33"/>
      <c r="QJ743" s="33"/>
      <c r="QK743" s="33"/>
      <c r="QL743" s="33"/>
      <c r="QM743" s="33"/>
      <c r="QN743" s="33"/>
      <c r="QO743" s="33"/>
      <c r="QP743" s="33"/>
      <c r="QQ743" s="33"/>
      <c r="QR743" s="33"/>
      <c r="QS743" s="33"/>
      <c r="QT743" s="33"/>
      <c r="QU743" s="33"/>
      <c r="QV743" s="33"/>
      <c r="QW743" s="33"/>
      <c r="QX743" s="33"/>
      <c r="QY743" s="33"/>
      <c r="QZ743" s="33"/>
      <c r="RA743" s="33"/>
      <c r="RB743" s="33"/>
      <c r="RC743" s="33"/>
      <c r="RD743" s="33"/>
      <c r="RE743" s="33"/>
      <c r="RF743" s="33"/>
      <c r="RG743" s="33"/>
      <c r="RH743" s="33"/>
      <c r="RI743" s="33"/>
      <c r="RJ743" s="33"/>
      <c r="RK743" s="33"/>
      <c r="RL743" s="33"/>
      <c r="RM743" s="33"/>
      <c r="RN743" s="33"/>
      <c r="RO743" s="33"/>
      <c r="RP743" s="33"/>
      <c r="RQ743" s="33"/>
      <c r="RR743" s="33"/>
      <c r="RS743" s="33"/>
      <c r="RT743" s="33"/>
      <c r="RU743" s="33"/>
      <c r="RV743" s="33"/>
      <c r="RW743" s="33"/>
      <c r="RX743" s="33"/>
      <c r="RY743" s="33"/>
      <c r="RZ743" s="33"/>
      <c r="SA743" s="33"/>
      <c r="SB743" s="33"/>
      <c r="SC743" s="33"/>
      <c r="SD743" s="33"/>
      <c r="SE743" s="33"/>
      <c r="SF743" s="33"/>
      <c r="SG743" s="33"/>
      <c r="SH743" s="33"/>
      <c r="SI743" s="33"/>
      <c r="SJ743" s="33"/>
      <c r="SK743" s="33"/>
      <c r="SL743" s="33"/>
      <c r="SM743" s="33"/>
      <c r="SN743" s="33"/>
      <c r="SO743" s="33"/>
      <c r="SP743" s="33"/>
      <c r="SQ743" s="33"/>
      <c r="SR743" s="33"/>
      <c r="SS743" s="33"/>
      <c r="ST743" s="33"/>
      <c r="SU743" s="33"/>
      <c r="SV743" s="33"/>
      <c r="SW743" s="33"/>
      <c r="SX743" s="33"/>
      <c r="SY743" s="33"/>
      <c r="SZ743" s="33"/>
      <c r="TA743" s="33"/>
      <c r="TB743" s="33"/>
      <c r="TC743" s="33"/>
      <c r="TD743" s="33"/>
      <c r="TE743" s="33"/>
      <c r="TF743" s="33"/>
      <c r="TG743" s="33"/>
      <c r="TH743" s="33"/>
      <c r="TI743" s="33"/>
      <c r="TJ743" s="33"/>
      <c r="TK743" s="33"/>
      <c r="TL743" s="33"/>
      <c r="TM743" s="33"/>
      <c r="TN743" s="33"/>
      <c r="TO743" s="33"/>
      <c r="TP743" s="33"/>
      <c r="TQ743" s="33"/>
      <c r="TR743" s="33"/>
      <c r="TS743" s="33"/>
      <c r="TT743" s="33"/>
      <c r="TU743" s="33"/>
      <c r="TV743" s="33"/>
      <c r="TW743" s="33"/>
      <c r="TX743" s="33"/>
      <c r="TY743" s="33"/>
      <c r="TZ743" s="33"/>
      <c r="UA743" s="33"/>
      <c r="UB743" s="33"/>
      <c r="UC743" s="33"/>
      <c r="UD743" s="33"/>
      <c r="UE743" s="33"/>
      <c r="UF743" s="33"/>
      <c r="UG743" s="33"/>
      <c r="UH743" s="33"/>
      <c r="UI743" s="33"/>
      <c r="UJ743" s="33"/>
      <c r="UK743" s="33"/>
      <c r="UL743" s="33"/>
    </row>
    <row r="744" spans="1:4859" s="13" customFormat="1" x14ac:dyDescent="0.25">
      <c r="A744" s="54">
        <v>738</v>
      </c>
      <c r="B744" s="42" t="s">
        <v>574</v>
      </c>
      <c r="C744" s="107" t="s">
        <v>913</v>
      </c>
      <c r="D744" s="108" t="s">
        <v>355</v>
      </c>
      <c r="E744" s="108" t="s">
        <v>840</v>
      </c>
      <c r="F744" s="109" t="s">
        <v>921</v>
      </c>
      <c r="G744" s="43">
        <v>85000</v>
      </c>
      <c r="H744" s="111">
        <v>8576.99</v>
      </c>
      <c r="I744" s="25">
        <v>25</v>
      </c>
      <c r="J744" s="105">
        <v>2439.5</v>
      </c>
      <c r="K744" s="65">
        <f t="shared" si="89"/>
        <v>6034.9999999999991</v>
      </c>
      <c r="L744" s="36">
        <f t="shared" si="90"/>
        <v>935.00000000000011</v>
      </c>
      <c r="M744" s="106">
        <v>2584</v>
      </c>
      <c r="N744" s="43">
        <f t="shared" si="91"/>
        <v>6026.5</v>
      </c>
      <c r="O744" s="43"/>
      <c r="P744" s="43">
        <f t="shared" si="92"/>
        <v>5023.5</v>
      </c>
      <c r="Q744" s="44">
        <f t="shared" si="93"/>
        <v>13625.49</v>
      </c>
      <c r="R744" s="43">
        <f t="shared" si="94"/>
        <v>12996.5</v>
      </c>
      <c r="S744" s="43">
        <f t="shared" si="88"/>
        <v>71374.509999999995</v>
      </c>
      <c r="T744" s="37" t="s">
        <v>44</v>
      </c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  <c r="IY744" s="33"/>
      <c r="IZ744" s="33"/>
      <c r="JA744" s="33"/>
      <c r="JB744" s="33"/>
      <c r="JC744" s="33"/>
      <c r="JD744" s="33"/>
      <c r="JE744" s="33"/>
      <c r="JF744" s="33"/>
      <c r="JG744" s="33"/>
      <c r="JH744" s="33"/>
      <c r="JI744" s="33"/>
      <c r="JJ744" s="33"/>
      <c r="JK744" s="33"/>
      <c r="JL744" s="33"/>
      <c r="JM744" s="33"/>
      <c r="JN744" s="33"/>
      <c r="JO744" s="33"/>
      <c r="JP744" s="33"/>
      <c r="JQ744" s="33"/>
      <c r="JR744" s="33"/>
      <c r="JS744" s="33"/>
      <c r="JT744" s="33"/>
      <c r="JU744" s="33"/>
      <c r="JV744" s="33"/>
      <c r="JW744" s="33"/>
      <c r="JX744" s="33"/>
      <c r="JY744" s="33"/>
      <c r="JZ744" s="33"/>
      <c r="KA744" s="33"/>
      <c r="KB744" s="33"/>
      <c r="KC744" s="33"/>
      <c r="KD744" s="33"/>
      <c r="KE744" s="33"/>
      <c r="KF744" s="33"/>
      <c r="KG744" s="33"/>
      <c r="KH744" s="33"/>
      <c r="KI744" s="33"/>
      <c r="KJ744" s="33"/>
      <c r="KK744" s="33"/>
      <c r="KL744" s="33"/>
      <c r="KM744" s="33"/>
      <c r="KN744" s="33"/>
      <c r="KO744" s="33"/>
      <c r="KP744" s="33"/>
      <c r="KQ744" s="33"/>
      <c r="KR744" s="33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33"/>
      <c r="LD744" s="33"/>
      <c r="LE744" s="33"/>
      <c r="LF744" s="33"/>
      <c r="LG744" s="33"/>
      <c r="LH744" s="33"/>
      <c r="LI744" s="33"/>
      <c r="LJ744" s="33"/>
      <c r="LK744" s="33"/>
      <c r="LL744" s="33"/>
      <c r="LM744" s="33"/>
      <c r="LN744" s="33"/>
      <c r="LO744" s="33"/>
      <c r="LP744" s="33"/>
      <c r="LQ744" s="33"/>
      <c r="LR744" s="33"/>
      <c r="LS744" s="33"/>
      <c r="LT744" s="33"/>
      <c r="LU744" s="33"/>
      <c r="LV744" s="33"/>
      <c r="LW744" s="33"/>
      <c r="LX744" s="33"/>
      <c r="LY744" s="33"/>
      <c r="LZ744" s="33"/>
      <c r="MA744" s="33"/>
      <c r="MB744" s="33"/>
      <c r="MC744" s="33"/>
      <c r="MD744" s="33"/>
      <c r="ME744" s="33"/>
      <c r="MF744" s="33"/>
      <c r="MG744" s="33"/>
      <c r="MH744" s="33"/>
      <c r="MI744" s="33"/>
      <c r="MJ744" s="33"/>
      <c r="MK744" s="33"/>
      <c r="ML744" s="33"/>
      <c r="MM744" s="33"/>
      <c r="MN744" s="33"/>
      <c r="MO744" s="33"/>
      <c r="MP744" s="33"/>
      <c r="MQ744" s="33"/>
      <c r="MR744" s="33"/>
      <c r="MS744" s="33"/>
      <c r="MT744" s="33"/>
      <c r="MU744" s="33"/>
      <c r="MV744" s="33"/>
      <c r="MW744" s="33"/>
      <c r="MX744" s="33"/>
      <c r="MY744" s="33"/>
      <c r="MZ744" s="33"/>
      <c r="NA744" s="33"/>
      <c r="NB744" s="33"/>
      <c r="NC744" s="33"/>
      <c r="ND744" s="33"/>
      <c r="NE744" s="33"/>
      <c r="NF744" s="33"/>
      <c r="NG744" s="33"/>
      <c r="NH744" s="33"/>
      <c r="NI744" s="33"/>
      <c r="NJ744" s="33"/>
      <c r="NK744" s="33"/>
      <c r="NL744" s="33"/>
      <c r="NM744" s="33"/>
      <c r="NN744" s="33"/>
      <c r="NO744" s="33"/>
      <c r="NP744" s="33"/>
      <c r="NQ744" s="33"/>
      <c r="NR744" s="33"/>
      <c r="NS744" s="33"/>
      <c r="NT744" s="33"/>
      <c r="NU744" s="33"/>
      <c r="NV744" s="33"/>
      <c r="NW744" s="33"/>
      <c r="NX744" s="33"/>
      <c r="NY744" s="33"/>
      <c r="NZ744" s="33"/>
      <c r="OA744" s="33"/>
      <c r="OB744" s="33"/>
      <c r="OC744" s="33"/>
      <c r="OD744" s="33"/>
      <c r="OE744" s="33"/>
      <c r="OF744" s="33"/>
      <c r="OG744" s="33"/>
      <c r="OH744" s="33"/>
      <c r="OI744" s="33"/>
      <c r="OJ744" s="33"/>
      <c r="OK744" s="33"/>
      <c r="OL744" s="33"/>
      <c r="OM744" s="33"/>
      <c r="ON744" s="33"/>
      <c r="OO744" s="33"/>
      <c r="OP744" s="33"/>
      <c r="OQ744" s="33"/>
      <c r="OR744" s="33"/>
      <c r="OS744" s="33"/>
      <c r="OT744" s="33"/>
      <c r="OU744" s="33"/>
      <c r="OV744" s="33"/>
      <c r="OW744" s="33"/>
      <c r="OX744" s="33"/>
      <c r="OY744" s="33"/>
      <c r="OZ744" s="33"/>
      <c r="PA744" s="33"/>
      <c r="PB744" s="33"/>
      <c r="PC744" s="33"/>
      <c r="PD744" s="33"/>
      <c r="PE744" s="33"/>
      <c r="PF744" s="33"/>
      <c r="PG744" s="33"/>
      <c r="PH744" s="33"/>
      <c r="PI744" s="33"/>
      <c r="PJ744" s="33"/>
      <c r="PK744" s="33"/>
      <c r="PL744" s="33"/>
      <c r="PM744" s="33"/>
      <c r="PN744" s="33"/>
      <c r="PO744" s="33"/>
      <c r="PP744" s="33"/>
      <c r="PQ744" s="33"/>
      <c r="PR744" s="33"/>
      <c r="PS744" s="33"/>
      <c r="PT744" s="33"/>
      <c r="PU744" s="33"/>
      <c r="PV744" s="33"/>
      <c r="PW744" s="33"/>
      <c r="PX744" s="33"/>
      <c r="PY744" s="33"/>
      <c r="PZ744" s="33"/>
      <c r="QA744" s="33"/>
      <c r="QB744" s="33"/>
      <c r="QC744" s="33"/>
      <c r="QD744" s="33"/>
      <c r="QE744" s="33"/>
      <c r="QF744" s="33"/>
      <c r="QG744" s="33"/>
      <c r="QH744" s="33"/>
      <c r="QI744" s="33"/>
      <c r="QJ744" s="33"/>
      <c r="QK744" s="33"/>
      <c r="QL744" s="33"/>
      <c r="QM744" s="33"/>
      <c r="QN744" s="33"/>
      <c r="QO744" s="33"/>
      <c r="QP744" s="33"/>
      <c r="QQ744" s="33"/>
      <c r="QR744" s="33"/>
      <c r="QS744" s="33"/>
      <c r="QT744" s="33"/>
      <c r="QU744" s="33"/>
      <c r="QV744" s="33"/>
      <c r="QW744" s="33"/>
      <c r="QX744" s="33"/>
      <c r="QY744" s="33"/>
      <c r="QZ744" s="33"/>
      <c r="RA744" s="33"/>
      <c r="RB744" s="33"/>
      <c r="RC744" s="33"/>
      <c r="RD744" s="33"/>
      <c r="RE744" s="33"/>
      <c r="RF744" s="33"/>
      <c r="RG744" s="33"/>
      <c r="RH744" s="33"/>
      <c r="RI744" s="33"/>
      <c r="RJ744" s="33"/>
      <c r="RK744" s="33"/>
      <c r="RL744" s="33"/>
      <c r="RM744" s="33"/>
      <c r="RN744" s="33"/>
      <c r="RO744" s="33"/>
      <c r="RP744" s="33"/>
      <c r="RQ744" s="33"/>
      <c r="RR744" s="33"/>
      <c r="RS744" s="33"/>
      <c r="RT744" s="33"/>
      <c r="RU744" s="33"/>
      <c r="RV744" s="33"/>
      <c r="RW744" s="33"/>
      <c r="RX744" s="33"/>
      <c r="RY744" s="33"/>
      <c r="RZ744" s="33"/>
      <c r="SA744" s="33"/>
      <c r="SB744" s="33"/>
      <c r="SC744" s="33"/>
      <c r="SD744" s="33"/>
      <c r="SE744" s="33"/>
      <c r="SF744" s="33"/>
      <c r="SG744" s="33"/>
      <c r="SH744" s="33"/>
      <c r="SI744" s="33"/>
      <c r="SJ744" s="33"/>
      <c r="SK744" s="33"/>
      <c r="SL744" s="33"/>
      <c r="SM744" s="33"/>
      <c r="SN744" s="33"/>
      <c r="SO744" s="33"/>
      <c r="SP744" s="33"/>
      <c r="SQ744" s="33"/>
      <c r="SR744" s="33"/>
      <c r="SS744" s="33"/>
      <c r="ST744" s="33"/>
      <c r="SU744" s="33"/>
      <c r="SV744" s="33"/>
      <c r="SW744" s="33"/>
      <c r="SX744" s="33"/>
      <c r="SY744" s="33"/>
      <c r="SZ744" s="33"/>
      <c r="TA744" s="33"/>
      <c r="TB744" s="33"/>
      <c r="TC744" s="33"/>
      <c r="TD744" s="33"/>
      <c r="TE744" s="33"/>
      <c r="TF744" s="33"/>
      <c r="TG744" s="33"/>
      <c r="TH744" s="33"/>
      <c r="TI744" s="33"/>
      <c r="TJ744" s="33"/>
      <c r="TK744" s="33"/>
      <c r="TL744" s="33"/>
      <c r="TM744" s="33"/>
      <c r="TN744" s="33"/>
      <c r="TO744" s="33"/>
      <c r="TP744" s="33"/>
      <c r="TQ744" s="33"/>
      <c r="TR744" s="33"/>
      <c r="TS744" s="33"/>
      <c r="TT744" s="33"/>
      <c r="TU744" s="33"/>
      <c r="TV744" s="33"/>
      <c r="TW744" s="33"/>
      <c r="TX744" s="33"/>
      <c r="TY744" s="33"/>
      <c r="TZ744" s="33"/>
      <c r="UA744" s="33"/>
      <c r="UB744" s="33"/>
      <c r="UC744" s="33"/>
      <c r="UD744" s="33"/>
      <c r="UE744" s="33"/>
      <c r="UF744" s="33"/>
      <c r="UG744" s="33"/>
      <c r="UH744" s="33"/>
      <c r="UI744" s="33"/>
      <c r="UJ744" s="33"/>
      <c r="UK744" s="33"/>
      <c r="UL744" s="33"/>
    </row>
    <row r="745" spans="1:4859" s="12" customFormat="1" x14ac:dyDescent="0.25">
      <c r="A745" s="54">
        <v>739</v>
      </c>
      <c r="B745" s="24" t="s">
        <v>602</v>
      </c>
      <c r="C745" s="54" t="s">
        <v>913</v>
      </c>
      <c r="D745" s="80" t="s">
        <v>355</v>
      </c>
      <c r="E745" s="80" t="s">
        <v>150</v>
      </c>
      <c r="F745" s="86" t="s">
        <v>921</v>
      </c>
      <c r="G745" s="25">
        <v>70000</v>
      </c>
      <c r="H745" s="84">
        <v>5368.48</v>
      </c>
      <c r="I745" s="25">
        <v>25</v>
      </c>
      <c r="J745" s="85">
        <v>2009</v>
      </c>
      <c r="K745" s="60">
        <f t="shared" si="89"/>
        <v>4970</v>
      </c>
      <c r="L745" s="36">
        <f t="shared" si="90"/>
        <v>770.00000000000011</v>
      </c>
      <c r="M745" s="72">
        <v>2128</v>
      </c>
      <c r="N745" s="25">
        <f t="shared" si="91"/>
        <v>4963</v>
      </c>
      <c r="O745" s="25"/>
      <c r="P745" s="25">
        <f t="shared" si="92"/>
        <v>4137</v>
      </c>
      <c r="Q745" s="25">
        <f t="shared" si="93"/>
        <v>9530.48</v>
      </c>
      <c r="R745" s="25">
        <f t="shared" si="94"/>
        <v>10703</v>
      </c>
      <c r="S745" s="25">
        <f t="shared" si="88"/>
        <v>60469.520000000004</v>
      </c>
      <c r="T745" s="37" t="s">
        <v>44</v>
      </c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52"/>
      <c r="AU745" s="52"/>
      <c r="AV745" s="52"/>
      <c r="AW745" s="52"/>
      <c r="AX745" s="52"/>
      <c r="AY745" s="52"/>
      <c r="AZ745" s="52"/>
      <c r="BA745" s="52"/>
      <c r="BB745" s="52"/>
      <c r="BC745" s="52"/>
      <c r="BD745" s="52"/>
      <c r="BE745" s="52"/>
      <c r="BF745" s="52"/>
      <c r="BG745" s="52"/>
      <c r="BH745" s="52"/>
      <c r="BI745" s="52"/>
      <c r="BJ745" s="52"/>
      <c r="BK745" s="52"/>
      <c r="BL745" s="52"/>
      <c r="BM745" s="52"/>
      <c r="BN745" s="52"/>
      <c r="BO745" s="52"/>
      <c r="BP745" s="52"/>
      <c r="BQ745" s="52"/>
      <c r="BR745" s="52"/>
      <c r="BS745" s="52"/>
      <c r="BT745" s="52"/>
      <c r="BU745" s="52"/>
      <c r="BV745" s="52"/>
      <c r="BW745" s="52"/>
      <c r="BX745" s="52"/>
      <c r="BY745" s="52"/>
      <c r="BZ745" s="52"/>
      <c r="CA745" s="52"/>
      <c r="CB745" s="52"/>
      <c r="CC745" s="52"/>
      <c r="CD745" s="52"/>
      <c r="CE745" s="52"/>
      <c r="CF745" s="52"/>
      <c r="CG745" s="52"/>
      <c r="CH745" s="52"/>
      <c r="CI745" s="52"/>
      <c r="CJ745" s="52"/>
      <c r="CK745" s="52"/>
      <c r="CL745" s="52"/>
      <c r="CM745" s="52"/>
      <c r="CN745" s="52"/>
      <c r="CO745" s="52"/>
      <c r="CP745" s="52"/>
      <c r="CQ745" s="52"/>
      <c r="CR745" s="52"/>
      <c r="CS745" s="52"/>
      <c r="CT745" s="52"/>
      <c r="CU745" s="52"/>
      <c r="CV745" s="52"/>
      <c r="CW745" s="52"/>
      <c r="CX745" s="52"/>
      <c r="CY745" s="52"/>
      <c r="CZ745" s="52"/>
      <c r="DA745" s="52"/>
      <c r="DB745" s="52"/>
      <c r="DC745" s="52"/>
      <c r="DD745" s="52"/>
      <c r="DE745" s="52"/>
      <c r="DF745" s="52"/>
      <c r="DG745" s="52"/>
      <c r="DH745" s="52"/>
      <c r="DI745" s="52"/>
      <c r="DJ745" s="52"/>
      <c r="DK745" s="52"/>
      <c r="DL745" s="52"/>
      <c r="DM745" s="52"/>
      <c r="DN745" s="52"/>
      <c r="DO745" s="52"/>
      <c r="DP745" s="52"/>
      <c r="DQ745" s="52"/>
      <c r="DR745" s="52"/>
      <c r="DS745" s="52"/>
      <c r="DT745" s="52"/>
      <c r="DU745" s="52"/>
      <c r="DV745" s="52"/>
      <c r="DW745" s="52"/>
      <c r="DX745" s="52"/>
      <c r="DY745" s="52"/>
      <c r="DZ745" s="52"/>
      <c r="EA745" s="52"/>
      <c r="EB745" s="52"/>
      <c r="EC745" s="52"/>
      <c r="ED745" s="52"/>
      <c r="EE745" s="52"/>
      <c r="EF745" s="52"/>
      <c r="EG745" s="52"/>
      <c r="EH745" s="52"/>
      <c r="EI745" s="52"/>
      <c r="EJ745" s="52"/>
      <c r="EK745" s="52"/>
      <c r="EL745" s="52"/>
      <c r="EM745" s="52"/>
      <c r="EN745" s="52"/>
      <c r="EO745" s="52"/>
      <c r="EP745" s="52"/>
      <c r="EQ745" s="52"/>
      <c r="ER745" s="52"/>
      <c r="ES745" s="52"/>
      <c r="ET745" s="52"/>
      <c r="EU745" s="52"/>
      <c r="EV745" s="52"/>
      <c r="EW745" s="52"/>
      <c r="EX745" s="52"/>
      <c r="EY745" s="52"/>
      <c r="EZ745" s="52"/>
      <c r="FA745" s="52"/>
      <c r="FB745" s="52"/>
      <c r="FC745" s="52"/>
      <c r="FD745" s="52"/>
      <c r="FE745" s="52"/>
      <c r="FF745" s="52"/>
      <c r="FG745" s="52"/>
      <c r="FH745" s="52"/>
      <c r="FI745" s="52"/>
      <c r="FJ745" s="52"/>
      <c r="FK745" s="52"/>
      <c r="FL745" s="52"/>
      <c r="FM745" s="52"/>
      <c r="FN745" s="52"/>
      <c r="FO745" s="52"/>
      <c r="FP745" s="52"/>
      <c r="FQ745" s="52"/>
      <c r="FR745" s="52"/>
      <c r="FS745" s="52"/>
      <c r="FT745" s="52"/>
      <c r="FU745" s="52"/>
      <c r="FV745" s="52"/>
      <c r="FW745" s="52"/>
      <c r="FX745" s="52"/>
      <c r="FY745" s="52"/>
      <c r="FZ745" s="52"/>
      <c r="GA745" s="52"/>
      <c r="GB745" s="52"/>
      <c r="GC745" s="52"/>
      <c r="GD745" s="52"/>
      <c r="GE745" s="52"/>
      <c r="GF745" s="52"/>
      <c r="GG745" s="52"/>
      <c r="GH745" s="52"/>
      <c r="GI745" s="52"/>
      <c r="GJ745" s="52"/>
      <c r="GK745" s="52"/>
      <c r="GL745" s="52"/>
      <c r="GM745" s="52"/>
      <c r="GN745" s="52"/>
      <c r="GO745" s="52"/>
      <c r="GP745" s="52"/>
      <c r="GQ745" s="52"/>
      <c r="GR745" s="52"/>
      <c r="GS745" s="52"/>
      <c r="GT745" s="52"/>
      <c r="GU745" s="52"/>
      <c r="GV745" s="52"/>
      <c r="GW745" s="52"/>
      <c r="GX745" s="52"/>
      <c r="GY745" s="52"/>
      <c r="GZ745" s="52"/>
      <c r="HA745" s="52"/>
      <c r="HB745" s="52"/>
      <c r="HC745" s="52"/>
      <c r="HD745" s="52"/>
      <c r="HE745" s="52"/>
      <c r="HF745" s="52"/>
      <c r="HG745" s="52"/>
      <c r="HH745" s="52"/>
      <c r="HI745" s="52"/>
      <c r="HJ745" s="52"/>
      <c r="HK745" s="52"/>
      <c r="HL745" s="52"/>
      <c r="HM745" s="52"/>
      <c r="HN745" s="52"/>
      <c r="HO745" s="52"/>
      <c r="HP745" s="52"/>
      <c r="HQ745" s="52"/>
      <c r="HR745" s="52"/>
      <c r="HS745" s="52"/>
      <c r="HT745" s="52"/>
      <c r="HU745" s="52"/>
      <c r="HV745" s="52"/>
      <c r="HW745" s="52"/>
      <c r="HX745" s="52"/>
      <c r="HY745" s="52"/>
      <c r="HZ745" s="52"/>
      <c r="IA745" s="52"/>
      <c r="IB745" s="52"/>
      <c r="IC745" s="52"/>
      <c r="ID745" s="52"/>
      <c r="IE745" s="52"/>
      <c r="IF745" s="52"/>
      <c r="IG745" s="52"/>
      <c r="IH745" s="52"/>
      <c r="II745" s="52"/>
      <c r="IJ745" s="52"/>
      <c r="IK745" s="52"/>
      <c r="IL745" s="52"/>
      <c r="IM745" s="52"/>
      <c r="IN745" s="52"/>
      <c r="IO745" s="52"/>
      <c r="IP745" s="52"/>
      <c r="IQ745" s="52"/>
      <c r="IR745" s="52"/>
      <c r="IS745" s="52"/>
      <c r="IT745" s="52"/>
      <c r="IU745" s="52"/>
      <c r="IV745" s="52"/>
      <c r="IW745" s="52"/>
      <c r="IX745" s="52"/>
      <c r="IY745" s="52"/>
      <c r="IZ745" s="52"/>
      <c r="JA745" s="52"/>
      <c r="JB745" s="52"/>
      <c r="JC745" s="52"/>
      <c r="JD745" s="52"/>
      <c r="JE745" s="52"/>
      <c r="JF745" s="52"/>
      <c r="JG745" s="52"/>
      <c r="JH745" s="52"/>
      <c r="JI745" s="52"/>
      <c r="JJ745" s="52"/>
      <c r="JK745" s="52"/>
      <c r="JL745" s="52"/>
      <c r="JM745" s="52"/>
      <c r="JN745" s="52"/>
      <c r="JO745" s="52"/>
      <c r="JP745" s="52"/>
      <c r="JQ745" s="52"/>
      <c r="JR745" s="52"/>
      <c r="JS745" s="52"/>
      <c r="JT745" s="52"/>
      <c r="JU745" s="52"/>
      <c r="JV745" s="52"/>
      <c r="JW745" s="52"/>
      <c r="JX745" s="52"/>
      <c r="JY745" s="52"/>
      <c r="JZ745" s="52"/>
      <c r="KA745" s="52"/>
      <c r="KB745" s="52"/>
      <c r="KC745" s="52"/>
      <c r="KD745" s="52"/>
      <c r="KE745" s="52"/>
      <c r="KF745" s="52"/>
      <c r="KG745" s="52"/>
      <c r="KH745" s="52"/>
      <c r="KI745" s="52"/>
      <c r="KJ745" s="52"/>
      <c r="KK745" s="52"/>
      <c r="KL745" s="52"/>
      <c r="KM745" s="52"/>
      <c r="KN745" s="52"/>
      <c r="KO745" s="52"/>
      <c r="KP745" s="52"/>
      <c r="KQ745" s="52"/>
      <c r="KR745" s="52"/>
      <c r="KS745" s="52"/>
      <c r="KT745" s="52"/>
      <c r="KU745" s="52"/>
      <c r="KV745" s="52"/>
      <c r="KW745" s="52"/>
      <c r="KX745" s="52"/>
      <c r="KY745" s="52"/>
      <c r="KZ745" s="52"/>
      <c r="LA745" s="52"/>
      <c r="LB745" s="52"/>
      <c r="LC745" s="52"/>
      <c r="LD745" s="52"/>
      <c r="LE745" s="52"/>
      <c r="LF745" s="52"/>
      <c r="LG745" s="52"/>
      <c r="LH745" s="52"/>
      <c r="LI745" s="52"/>
      <c r="LJ745" s="52"/>
      <c r="LK745" s="52"/>
      <c r="LL745" s="52"/>
      <c r="LM745" s="52"/>
      <c r="LN745" s="52"/>
      <c r="LO745" s="52"/>
      <c r="LP745" s="52"/>
      <c r="LQ745" s="52"/>
      <c r="LR745" s="52"/>
      <c r="LS745" s="52"/>
      <c r="LT745" s="52"/>
      <c r="LU745" s="52"/>
      <c r="LV745" s="52"/>
      <c r="LW745" s="52"/>
      <c r="LX745" s="52"/>
      <c r="LY745" s="52"/>
      <c r="LZ745" s="52"/>
      <c r="MA745" s="52"/>
      <c r="MB745" s="52"/>
      <c r="MC745" s="52"/>
      <c r="MD745" s="52"/>
      <c r="ME745" s="52"/>
      <c r="MF745" s="52"/>
      <c r="MG745" s="52"/>
      <c r="MH745" s="52"/>
      <c r="MI745" s="52"/>
      <c r="MJ745" s="52"/>
      <c r="MK745" s="52"/>
      <c r="ML745" s="52"/>
      <c r="MM745" s="52"/>
      <c r="MN745" s="52"/>
      <c r="MO745" s="52"/>
      <c r="MP745" s="52"/>
      <c r="MQ745" s="52"/>
      <c r="MR745" s="52"/>
      <c r="MS745" s="52"/>
      <c r="MT745" s="52"/>
      <c r="MU745" s="52"/>
      <c r="MV745" s="52"/>
      <c r="MW745" s="52"/>
      <c r="MX745" s="52"/>
      <c r="MY745" s="52"/>
      <c r="MZ745" s="52"/>
      <c r="NA745" s="52"/>
      <c r="NB745" s="52"/>
      <c r="NC745" s="52"/>
      <c r="ND745" s="52"/>
      <c r="NE745" s="52"/>
      <c r="NF745" s="52"/>
      <c r="NG745" s="52"/>
      <c r="NH745" s="52"/>
      <c r="NI745" s="52"/>
      <c r="NJ745" s="52"/>
      <c r="NK745" s="52"/>
      <c r="NL745" s="52"/>
      <c r="NM745" s="52"/>
      <c r="NN745" s="52"/>
      <c r="NO745" s="52"/>
      <c r="NP745" s="52"/>
      <c r="NQ745" s="52"/>
      <c r="NR745" s="52"/>
      <c r="NS745" s="52"/>
      <c r="NT745" s="52"/>
      <c r="NU745" s="52"/>
      <c r="NV745" s="52"/>
      <c r="NW745" s="52"/>
      <c r="NX745" s="52"/>
      <c r="NY745" s="52"/>
      <c r="NZ745" s="52"/>
      <c r="OA745" s="52"/>
      <c r="OB745" s="52"/>
      <c r="OC745" s="52"/>
      <c r="OD745" s="52"/>
      <c r="OE745" s="52"/>
      <c r="OF745" s="52"/>
      <c r="OG745" s="52"/>
      <c r="OH745" s="52"/>
      <c r="OI745" s="52"/>
      <c r="OJ745" s="52"/>
      <c r="OK745" s="52"/>
      <c r="OL745" s="52"/>
      <c r="OM745" s="52"/>
      <c r="ON745" s="52"/>
      <c r="OO745" s="52"/>
      <c r="OP745" s="52"/>
      <c r="OQ745" s="52"/>
      <c r="OR745" s="52"/>
      <c r="OS745" s="52"/>
      <c r="OT745" s="52"/>
      <c r="OU745" s="52"/>
      <c r="OV745" s="52"/>
      <c r="OW745" s="52"/>
      <c r="OX745" s="52"/>
      <c r="OY745" s="52"/>
      <c r="OZ745" s="52"/>
      <c r="PA745" s="52"/>
      <c r="PB745" s="52"/>
      <c r="PC745" s="52"/>
      <c r="PD745" s="52"/>
      <c r="PE745" s="52"/>
      <c r="PF745" s="52"/>
      <c r="PG745" s="52"/>
      <c r="PH745" s="52"/>
      <c r="PI745" s="52"/>
      <c r="PJ745" s="52"/>
      <c r="PK745" s="52"/>
      <c r="PL745" s="52"/>
      <c r="PM745" s="52"/>
      <c r="PN745" s="52"/>
      <c r="PO745" s="52"/>
      <c r="PP745" s="52"/>
      <c r="PQ745" s="52"/>
      <c r="PR745" s="52"/>
      <c r="PS745" s="52"/>
      <c r="PT745" s="52"/>
      <c r="PU745" s="52"/>
      <c r="PV745" s="52"/>
      <c r="PW745" s="52"/>
      <c r="PX745" s="52"/>
      <c r="PY745" s="52"/>
      <c r="PZ745" s="52"/>
      <c r="QA745" s="52"/>
      <c r="QB745" s="52"/>
      <c r="QC745" s="52"/>
      <c r="QD745" s="52"/>
      <c r="QE745" s="52"/>
      <c r="QF745" s="52"/>
      <c r="QG745" s="52"/>
      <c r="QH745" s="52"/>
      <c r="QI745" s="52"/>
      <c r="QJ745" s="52"/>
      <c r="QK745" s="52"/>
      <c r="QL745" s="52"/>
      <c r="QM745" s="52"/>
      <c r="QN745" s="52"/>
      <c r="QO745" s="52"/>
      <c r="QP745" s="52"/>
      <c r="QQ745" s="52"/>
      <c r="QR745" s="52"/>
      <c r="QS745" s="52"/>
      <c r="QT745" s="52"/>
      <c r="QU745" s="52"/>
      <c r="QV745" s="52"/>
      <c r="QW745" s="52"/>
      <c r="QX745" s="52"/>
      <c r="QY745" s="52"/>
      <c r="QZ745" s="52"/>
      <c r="RA745" s="52"/>
      <c r="RB745" s="52"/>
      <c r="RC745" s="52"/>
      <c r="RD745" s="52"/>
      <c r="RE745" s="52"/>
      <c r="RF745" s="52"/>
      <c r="RG745" s="52"/>
      <c r="RH745" s="52"/>
      <c r="RI745" s="52"/>
      <c r="RJ745" s="52"/>
      <c r="RK745" s="52"/>
      <c r="RL745" s="52"/>
      <c r="RM745" s="52"/>
      <c r="RN745" s="52"/>
      <c r="RO745" s="52"/>
      <c r="RP745" s="52"/>
      <c r="RQ745" s="52"/>
      <c r="RR745" s="52"/>
      <c r="RS745" s="52"/>
      <c r="RT745" s="52"/>
      <c r="RU745" s="52"/>
      <c r="RV745" s="52"/>
      <c r="RW745" s="52"/>
      <c r="RX745" s="52"/>
      <c r="RY745" s="52"/>
      <c r="RZ745" s="52"/>
      <c r="SA745" s="52"/>
      <c r="SB745" s="52"/>
      <c r="SC745" s="52"/>
      <c r="SD745" s="52"/>
      <c r="SE745" s="52"/>
      <c r="SF745" s="52"/>
      <c r="SG745" s="52"/>
      <c r="SH745" s="52"/>
      <c r="SI745" s="52"/>
      <c r="SJ745" s="52"/>
      <c r="SK745" s="52"/>
      <c r="SL745" s="52"/>
      <c r="SM745" s="52"/>
      <c r="SN745" s="52"/>
      <c r="SO745" s="52"/>
      <c r="SP745" s="52"/>
      <c r="SQ745" s="52"/>
      <c r="SR745" s="52"/>
      <c r="SS745" s="52"/>
      <c r="ST745" s="52"/>
      <c r="SU745" s="52"/>
      <c r="SV745" s="52"/>
      <c r="SW745" s="52"/>
      <c r="SX745" s="52"/>
      <c r="SY745" s="52"/>
      <c r="SZ745" s="52"/>
      <c r="TA745" s="52"/>
      <c r="TB745" s="52"/>
      <c r="TC745" s="52"/>
      <c r="TD745" s="52"/>
      <c r="TE745" s="52"/>
      <c r="TF745" s="52"/>
      <c r="TG745" s="52"/>
      <c r="TH745" s="52"/>
      <c r="TI745" s="52"/>
      <c r="TJ745" s="52"/>
      <c r="TK745" s="52"/>
      <c r="TL745" s="52"/>
      <c r="TM745" s="52"/>
      <c r="TN745" s="52"/>
      <c r="TO745" s="52"/>
      <c r="TP745" s="52"/>
      <c r="TQ745" s="52"/>
      <c r="TR745" s="52"/>
      <c r="TS745" s="52"/>
      <c r="TT745" s="52"/>
      <c r="TU745" s="52"/>
      <c r="TV745" s="52"/>
      <c r="TW745" s="52"/>
      <c r="TX745" s="52"/>
      <c r="TY745" s="52"/>
      <c r="TZ745" s="52"/>
      <c r="UA745" s="52"/>
      <c r="UB745" s="52"/>
      <c r="UC745" s="52"/>
      <c r="UD745" s="52"/>
      <c r="UE745" s="52"/>
      <c r="UF745" s="52"/>
      <c r="UG745" s="52"/>
      <c r="UH745" s="52"/>
      <c r="UI745" s="52"/>
      <c r="UJ745" s="52"/>
      <c r="UK745" s="52"/>
      <c r="UL745" s="52"/>
      <c r="UM745" s="11"/>
      <c r="UN745" s="11"/>
      <c r="UO745" s="11"/>
      <c r="UP745" s="11"/>
      <c r="UQ745" s="11"/>
      <c r="UR745" s="11"/>
      <c r="US745" s="11"/>
      <c r="UT745" s="11"/>
      <c r="UU745" s="11"/>
      <c r="UV745" s="11"/>
      <c r="UW745" s="11"/>
      <c r="UX745" s="11"/>
      <c r="UY745" s="11"/>
      <c r="UZ745" s="11"/>
      <c r="VA745" s="11"/>
      <c r="VB745" s="11"/>
      <c r="VC745" s="11"/>
      <c r="VD745" s="11"/>
      <c r="VE745" s="11"/>
      <c r="VF745" s="11"/>
      <c r="VG745" s="11"/>
      <c r="VH745" s="11"/>
      <c r="VI745" s="11"/>
      <c r="VJ745" s="11"/>
      <c r="VK745" s="11"/>
      <c r="VL745" s="11"/>
      <c r="VM745" s="11"/>
      <c r="VN745" s="11"/>
      <c r="VO745" s="11"/>
      <c r="VP745" s="11"/>
      <c r="VQ745" s="11"/>
      <c r="VR745" s="11"/>
      <c r="VS745" s="11"/>
      <c r="VT745" s="11"/>
      <c r="VU745" s="11"/>
      <c r="VV745" s="11"/>
      <c r="VW745" s="11"/>
      <c r="VX745" s="11"/>
      <c r="VY745" s="11"/>
      <c r="VZ745" s="11"/>
      <c r="WA745" s="11"/>
      <c r="WB745" s="11"/>
      <c r="WC745" s="11"/>
      <c r="WD745" s="11"/>
      <c r="WE745" s="11"/>
      <c r="WF745" s="11"/>
      <c r="WG745" s="11"/>
      <c r="WH745" s="11"/>
      <c r="WI745" s="11"/>
      <c r="WJ745" s="11"/>
      <c r="WK745" s="11"/>
      <c r="WL745" s="11"/>
      <c r="WM745" s="11"/>
      <c r="WN745" s="11"/>
      <c r="WO745" s="11"/>
      <c r="WP745" s="11"/>
      <c r="WQ745" s="11"/>
      <c r="WR745" s="11"/>
      <c r="WS745" s="11"/>
      <c r="WT745" s="11"/>
      <c r="WU745" s="11"/>
      <c r="WV745" s="11"/>
      <c r="WW745" s="11"/>
      <c r="WX745" s="11"/>
      <c r="WY745" s="11"/>
      <c r="WZ745" s="11"/>
      <c r="XA745" s="11"/>
      <c r="XB745" s="11"/>
      <c r="XC745" s="11"/>
      <c r="XD745" s="11"/>
      <c r="XE745" s="11"/>
      <c r="XF745" s="11"/>
      <c r="XG745" s="11"/>
      <c r="XH745" s="11"/>
      <c r="XI745" s="11"/>
      <c r="XJ745" s="11"/>
      <c r="XK745" s="11"/>
      <c r="XL745" s="11"/>
      <c r="XM745" s="11"/>
      <c r="XN745" s="11"/>
      <c r="XO745" s="11"/>
      <c r="XP745" s="11"/>
      <c r="XQ745" s="11"/>
      <c r="XR745" s="11"/>
      <c r="XS745" s="11"/>
      <c r="XT745" s="11"/>
      <c r="XU745" s="11"/>
      <c r="XV745" s="11"/>
      <c r="XW745" s="11"/>
      <c r="XX745" s="11"/>
      <c r="XY745" s="11"/>
      <c r="XZ745" s="11"/>
      <c r="YA745" s="11"/>
      <c r="YB745" s="11"/>
      <c r="YC745" s="11"/>
      <c r="YD745" s="11"/>
      <c r="YE745" s="11"/>
      <c r="YF745" s="11"/>
      <c r="YG745" s="11"/>
      <c r="YH745" s="11"/>
      <c r="YI745" s="11"/>
      <c r="YJ745" s="11"/>
      <c r="YK745" s="11"/>
      <c r="YL745" s="11"/>
      <c r="YM745" s="11"/>
      <c r="YN745" s="11"/>
      <c r="YO745" s="11"/>
      <c r="YP745" s="11"/>
      <c r="YQ745" s="11"/>
      <c r="YR745" s="11"/>
      <c r="YS745" s="11"/>
      <c r="YT745" s="11"/>
      <c r="YU745" s="11"/>
      <c r="YV745" s="11"/>
      <c r="YW745" s="11"/>
      <c r="YX745" s="11"/>
      <c r="YY745" s="11"/>
      <c r="YZ745" s="11"/>
      <c r="ZA745" s="11"/>
      <c r="ZB745" s="11"/>
      <c r="ZC745" s="11"/>
      <c r="ZD745" s="11"/>
      <c r="ZE745" s="11"/>
      <c r="ZF745" s="11"/>
      <c r="ZG745" s="11"/>
      <c r="ZH745" s="11"/>
      <c r="ZI745" s="11"/>
      <c r="ZJ745" s="11"/>
      <c r="ZK745" s="11"/>
      <c r="ZL745" s="11"/>
      <c r="ZM745" s="11"/>
      <c r="ZN745" s="11"/>
      <c r="ZO745" s="11"/>
      <c r="ZP745" s="11"/>
      <c r="ZQ745" s="11"/>
      <c r="ZR745" s="11"/>
      <c r="ZS745" s="11"/>
      <c r="ZT745" s="11"/>
      <c r="ZU745" s="11"/>
      <c r="ZV745" s="11"/>
      <c r="ZW745" s="11"/>
      <c r="ZX745" s="11"/>
      <c r="ZY745" s="11"/>
      <c r="ZZ745" s="11"/>
      <c r="AAA745" s="11"/>
      <c r="AAB745" s="11"/>
      <c r="AAC745" s="11"/>
      <c r="AAD745" s="11"/>
      <c r="AAE745" s="11"/>
      <c r="AAF745" s="11"/>
      <c r="AAG745" s="11"/>
      <c r="AAH745" s="11"/>
      <c r="AAI745" s="11"/>
      <c r="AAJ745" s="11"/>
      <c r="AAK745" s="11"/>
      <c r="AAL745" s="11"/>
      <c r="AAM745" s="11"/>
      <c r="AAN745" s="11"/>
      <c r="AAO745" s="11"/>
      <c r="AAP745" s="11"/>
      <c r="AAQ745" s="11"/>
      <c r="AAR745" s="11"/>
      <c r="AAS745" s="11"/>
      <c r="AAT745" s="11"/>
      <c r="AAU745" s="11"/>
      <c r="AAV745" s="11"/>
      <c r="AAW745" s="11"/>
      <c r="AAX745" s="11"/>
      <c r="AAY745" s="11"/>
      <c r="AAZ745" s="11"/>
      <c r="ABA745" s="11"/>
      <c r="ABB745" s="11"/>
      <c r="ABC745" s="11"/>
      <c r="ABD745" s="11"/>
      <c r="ABE745" s="11"/>
      <c r="ABF745" s="11"/>
      <c r="ABG745" s="11"/>
      <c r="ABH745" s="11"/>
      <c r="ABI745" s="11"/>
      <c r="ABJ745" s="11"/>
      <c r="ABK745" s="11"/>
      <c r="ABL745" s="11"/>
      <c r="ABM745" s="11"/>
      <c r="ABN745" s="11"/>
      <c r="ABO745" s="11"/>
      <c r="ABP745" s="11"/>
      <c r="ABQ745" s="11"/>
      <c r="ABR745" s="11"/>
      <c r="ABS745" s="11"/>
      <c r="ABT745" s="11"/>
      <c r="ABU745" s="11"/>
      <c r="ABV745" s="11"/>
      <c r="ABW745" s="11"/>
      <c r="ABX745" s="11"/>
      <c r="ABY745" s="11"/>
      <c r="ABZ745" s="11"/>
      <c r="ACA745" s="11"/>
      <c r="ACB745" s="11"/>
      <c r="ACC745" s="11"/>
      <c r="ACD745" s="11"/>
      <c r="ACE745" s="11"/>
      <c r="ACF745" s="11"/>
      <c r="ACG745" s="11"/>
      <c r="ACH745" s="11"/>
      <c r="ACI745" s="11"/>
      <c r="ACJ745" s="11"/>
      <c r="ACK745" s="11"/>
      <c r="ACL745" s="11"/>
      <c r="ACM745" s="11"/>
      <c r="ACN745" s="11"/>
      <c r="ACO745" s="11"/>
      <c r="ACP745" s="11"/>
      <c r="ACQ745" s="11"/>
      <c r="ACR745" s="11"/>
      <c r="ACS745" s="11"/>
      <c r="ACT745" s="11"/>
      <c r="ACU745" s="11"/>
      <c r="ACV745" s="11"/>
      <c r="ACW745" s="11"/>
      <c r="ACX745" s="11"/>
      <c r="ACY745" s="11"/>
      <c r="ACZ745" s="11"/>
      <c r="ADA745" s="11"/>
      <c r="ADB745" s="11"/>
      <c r="ADC745" s="11"/>
      <c r="ADD745" s="11"/>
      <c r="ADE745" s="11"/>
      <c r="ADF745" s="11"/>
      <c r="ADG745" s="11"/>
      <c r="ADH745" s="11"/>
      <c r="ADI745" s="11"/>
      <c r="ADJ745" s="11"/>
      <c r="ADK745" s="11"/>
      <c r="ADL745" s="11"/>
      <c r="ADM745" s="11"/>
      <c r="ADN745" s="11"/>
      <c r="ADO745" s="11"/>
      <c r="ADP745" s="11"/>
      <c r="ADQ745" s="11"/>
      <c r="ADR745" s="11"/>
      <c r="ADS745" s="11"/>
      <c r="ADT745" s="11"/>
      <c r="ADU745" s="11"/>
      <c r="ADV745" s="11"/>
      <c r="ADW745" s="11"/>
      <c r="ADX745" s="11"/>
      <c r="ADY745" s="11"/>
      <c r="ADZ745" s="11"/>
      <c r="AEA745" s="11"/>
      <c r="AEB745" s="11"/>
      <c r="AEC745" s="11"/>
      <c r="AED745" s="11"/>
      <c r="AEE745" s="11"/>
      <c r="AEF745" s="11"/>
      <c r="AEG745" s="11"/>
      <c r="AEH745" s="11"/>
      <c r="AEI745" s="11"/>
      <c r="AEJ745" s="11"/>
      <c r="AEK745" s="11"/>
      <c r="AEL745" s="11"/>
      <c r="AEM745" s="11"/>
      <c r="AEN745" s="11"/>
      <c r="AEO745" s="11"/>
      <c r="AEP745" s="11"/>
      <c r="AEQ745" s="11"/>
      <c r="AER745" s="11"/>
      <c r="AES745" s="11"/>
      <c r="AET745" s="11"/>
      <c r="AEU745" s="11"/>
      <c r="AEV745" s="11"/>
      <c r="AEW745" s="11"/>
      <c r="AEX745" s="11"/>
      <c r="AEY745" s="11"/>
      <c r="AEZ745" s="11"/>
      <c r="AFA745" s="11"/>
      <c r="AFB745" s="11"/>
      <c r="AFC745" s="11"/>
      <c r="AFD745" s="11"/>
      <c r="AFE745" s="11"/>
      <c r="AFF745" s="11"/>
      <c r="AFG745" s="11"/>
      <c r="AFH745" s="11"/>
      <c r="AFI745" s="11"/>
      <c r="AFJ745" s="11"/>
      <c r="AFK745" s="11"/>
      <c r="AFL745" s="11"/>
      <c r="AFM745" s="11"/>
      <c r="AFN745" s="11"/>
      <c r="AFO745" s="11"/>
      <c r="AFP745" s="11"/>
      <c r="AFQ745" s="11"/>
      <c r="AFR745" s="11"/>
      <c r="AFS745" s="11"/>
      <c r="AFT745" s="11"/>
      <c r="AFU745" s="11"/>
      <c r="AFV745" s="11"/>
      <c r="AFW745" s="11"/>
      <c r="AFX745" s="11"/>
      <c r="AFY745" s="11"/>
      <c r="AFZ745" s="11"/>
      <c r="AGA745" s="11"/>
      <c r="AGB745" s="11"/>
      <c r="AGC745" s="11"/>
      <c r="AGD745" s="11"/>
      <c r="AGE745" s="11"/>
      <c r="AGF745" s="11"/>
      <c r="AGG745" s="11"/>
      <c r="AGH745" s="11"/>
      <c r="AGI745" s="11"/>
      <c r="AGJ745" s="11"/>
      <c r="AGK745" s="11"/>
      <c r="AGL745" s="11"/>
      <c r="AGM745" s="11"/>
      <c r="AGN745" s="11"/>
      <c r="AGO745" s="11"/>
      <c r="AGP745" s="11"/>
      <c r="AGQ745" s="11"/>
      <c r="AGR745" s="11"/>
      <c r="AGS745" s="11"/>
      <c r="AGT745" s="11"/>
      <c r="AGU745" s="11"/>
      <c r="AGV745" s="11"/>
      <c r="AGW745" s="11"/>
      <c r="AGX745" s="11"/>
      <c r="AGY745" s="11"/>
      <c r="AGZ745" s="11"/>
      <c r="AHA745" s="11"/>
      <c r="AHB745" s="11"/>
      <c r="AHC745" s="11"/>
      <c r="AHD745" s="11"/>
      <c r="AHE745" s="11"/>
      <c r="AHF745" s="11"/>
      <c r="AHG745" s="11"/>
      <c r="AHH745" s="11"/>
      <c r="AHI745" s="11"/>
      <c r="AHJ745" s="11"/>
      <c r="AHK745" s="11"/>
      <c r="AHL745" s="11"/>
      <c r="AHM745" s="11"/>
      <c r="AHN745" s="11"/>
      <c r="AHO745" s="11"/>
      <c r="AHP745" s="11"/>
      <c r="AHQ745" s="11"/>
      <c r="AHR745" s="11"/>
      <c r="AHS745" s="11"/>
      <c r="AHT745" s="11"/>
      <c r="AHU745" s="11"/>
      <c r="AHV745" s="11"/>
      <c r="AHW745" s="11"/>
      <c r="AHX745" s="11"/>
      <c r="AHY745" s="11"/>
      <c r="AHZ745" s="11"/>
      <c r="AIA745" s="11"/>
      <c r="AIB745" s="11"/>
      <c r="AIC745" s="11"/>
      <c r="AID745" s="11"/>
      <c r="AIE745" s="11"/>
      <c r="AIF745" s="11"/>
      <c r="AIG745" s="11"/>
      <c r="AIH745" s="11"/>
      <c r="AII745" s="11"/>
      <c r="AIJ745" s="11"/>
      <c r="AIK745" s="11"/>
      <c r="AIL745" s="11"/>
      <c r="AIM745" s="11"/>
      <c r="AIN745" s="11"/>
      <c r="AIO745" s="11"/>
      <c r="AIP745" s="11"/>
      <c r="AIQ745" s="11"/>
      <c r="AIR745" s="11"/>
      <c r="AIS745" s="11"/>
      <c r="AIT745" s="11"/>
      <c r="AIU745" s="11"/>
      <c r="AIV745" s="11"/>
      <c r="AIW745" s="11"/>
      <c r="AIX745" s="11"/>
      <c r="AIY745" s="11"/>
      <c r="AIZ745" s="11"/>
      <c r="AJA745" s="11"/>
      <c r="AJB745" s="11"/>
      <c r="AJC745" s="11"/>
      <c r="AJD745" s="11"/>
      <c r="AJE745" s="11"/>
      <c r="AJF745" s="11"/>
      <c r="AJG745" s="11"/>
      <c r="AJH745" s="11"/>
      <c r="AJI745" s="11"/>
      <c r="AJJ745" s="11"/>
      <c r="AJK745" s="11"/>
      <c r="AJL745" s="11"/>
      <c r="AJM745" s="11"/>
      <c r="AJN745" s="11"/>
      <c r="AJO745" s="11"/>
      <c r="AJP745" s="11"/>
      <c r="AJQ745" s="11"/>
      <c r="AJR745" s="11"/>
      <c r="AJS745" s="11"/>
      <c r="AJT745" s="11"/>
      <c r="AJU745" s="11"/>
      <c r="AJV745" s="11"/>
      <c r="AJW745" s="11"/>
      <c r="AJX745" s="11"/>
      <c r="AJY745" s="11"/>
      <c r="AJZ745" s="11"/>
      <c r="AKA745" s="11"/>
      <c r="AKB745" s="11"/>
      <c r="AKC745" s="11"/>
      <c r="AKD745" s="11"/>
      <c r="AKE745" s="11"/>
      <c r="AKF745" s="11"/>
      <c r="AKG745" s="11"/>
      <c r="AKH745" s="11"/>
      <c r="AKI745" s="11"/>
      <c r="AKJ745" s="11"/>
      <c r="AKK745" s="11"/>
      <c r="AKL745" s="11"/>
      <c r="AKM745" s="11"/>
      <c r="AKN745" s="11"/>
      <c r="AKO745" s="11"/>
      <c r="AKP745" s="11"/>
      <c r="AKQ745" s="11"/>
      <c r="AKR745" s="11"/>
      <c r="AKS745" s="11"/>
      <c r="AKT745" s="11"/>
      <c r="AKU745" s="11"/>
      <c r="AKV745" s="11"/>
      <c r="AKW745" s="11"/>
      <c r="AKX745" s="11"/>
      <c r="AKY745" s="11"/>
      <c r="AKZ745" s="11"/>
      <c r="ALA745" s="11"/>
      <c r="ALB745" s="11"/>
      <c r="ALC745" s="11"/>
      <c r="ALD745" s="11"/>
      <c r="ALE745" s="11"/>
      <c r="ALF745" s="11"/>
      <c r="ALG745" s="11"/>
      <c r="ALH745" s="11"/>
      <c r="ALI745" s="11"/>
      <c r="ALJ745" s="11"/>
      <c r="ALK745" s="11"/>
      <c r="ALL745" s="11"/>
      <c r="ALM745" s="11"/>
      <c r="ALN745" s="11"/>
      <c r="ALO745" s="11"/>
      <c r="ALP745" s="11"/>
      <c r="ALQ745" s="11"/>
      <c r="ALR745" s="11"/>
      <c r="ALS745" s="11"/>
      <c r="ALT745" s="11"/>
      <c r="ALU745" s="11"/>
      <c r="ALV745" s="11"/>
      <c r="ALW745" s="11"/>
      <c r="ALX745" s="11"/>
      <c r="ALY745" s="11"/>
      <c r="ALZ745" s="11"/>
      <c r="AMA745" s="11"/>
      <c r="AMB745" s="11"/>
      <c r="AMC745" s="11"/>
      <c r="AMD745" s="11"/>
      <c r="AME745" s="11"/>
      <c r="AMF745" s="11"/>
      <c r="AMG745" s="11"/>
      <c r="AMH745" s="11"/>
      <c r="AMI745" s="11"/>
      <c r="AMJ745" s="11"/>
      <c r="AMK745" s="11"/>
      <c r="AML745" s="11"/>
      <c r="AMM745" s="11"/>
      <c r="AMN745" s="11"/>
      <c r="AMO745" s="11"/>
      <c r="AMP745" s="11"/>
      <c r="AMQ745" s="11"/>
      <c r="AMR745" s="11"/>
      <c r="AMS745" s="11"/>
      <c r="AMT745" s="11"/>
      <c r="AMU745" s="11"/>
      <c r="AMV745" s="11"/>
      <c r="AMW745" s="11"/>
      <c r="AMX745" s="11"/>
      <c r="AMY745" s="11"/>
      <c r="AMZ745" s="11"/>
      <c r="ANA745" s="11"/>
      <c r="ANB745" s="11"/>
      <c r="ANC745" s="11"/>
      <c r="AND745" s="11"/>
      <c r="ANE745" s="11"/>
      <c r="ANF745" s="11"/>
      <c r="ANG745" s="11"/>
      <c r="ANH745" s="11"/>
      <c r="ANI745" s="11"/>
      <c r="ANJ745" s="11"/>
      <c r="ANK745" s="11"/>
      <c r="ANL745" s="11"/>
      <c r="ANM745" s="11"/>
      <c r="ANN745" s="11"/>
      <c r="ANO745" s="11"/>
      <c r="ANP745" s="11"/>
      <c r="ANQ745" s="11"/>
      <c r="ANR745" s="11"/>
      <c r="ANS745" s="11"/>
      <c r="ANT745" s="11"/>
      <c r="ANU745" s="11"/>
      <c r="ANV745" s="11"/>
      <c r="ANW745" s="11"/>
      <c r="ANX745" s="11"/>
      <c r="ANY745" s="11"/>
      <c r="ANZ745" s="11"/>
      <c r="AOA745" s="11"/>
      <c r="AOB745" s="11"/>
      <c r="AOC745" s="11"/>
      <c r="AOD745" s="11"/>
      <c r="AOE745" s="11"/>
      <c r="AOF745" s="11"/>
      <c r="AOG745" s="11"/>
      <c r="AOH745" s="11"/>
      <c r="AOI745" s="11"/>
      <c r="AOJ745" s="11"/>
      <c r="AOK745" s="11"/>
      <c r="AOL745" s="11"/>
      <c r="AOM745" s="11"/>
      <c r="AON745" s="11"/>
      <c r="AOO745" s="11"/>
      <c r="AOP745" s="11"/>
      <c r="AOQ745" s="11"/>
      <c r="AOR745" s="11"/>
      <c r="AOS745" s="11"/>
      <c r="AOT745" s="11"/>
      <c r="AOU745" s="11"/>
      <c r="AOV745" s="11"/>
      <c r="AOW745" s="11"/>
      <c r="AOX745" s="11"/>
      <c r="AOY745" s="11"/>
      <c r="AOZ745" s="11"/>
      <c r="APA745" s="11"/>
      <c r="APB745" s="11"/>
      <c r="APC745" s="11"/>
      <c r="APD745" s="11"/>
      <c r="APE745" s="11"/>
      <c r="APF745" s="11"/>
      <c r="APG745" s="11"/>
      <c r="APH745" s="11"/>
      <c r="API745" s="11"/>
      <c r="APJ745" s="11"/>
      <c r="APK745" s="11"/>
      <c r="APL745" s="11"/>
      <c r="APM745" s="11"/>
      <c r="APN745" s="11"/>
      <c r="APO745" s="11"/>
      <c r="APP745" s="11"/>
      <c r="APQ745" s="11"/>
      <c r="APR745" s="11"/>
      <c r="APS745" s="11"/>
      <c r="APT745" s="11"/>
      <c r="APU745" s="11"/>
      <c r="APV745" s="11"/>
      <c r="APW745" s="11"/>
      <c r="APX745" s="11"/>
      <c r="APY745" s="11"/>
      <c r="APZ745" s="11"/>
      <c r="AQA745" s="11"/>
      <c r="AQB745" s="11"/>
      <c r="AQC745" s="11"/>
      <c r="AQD745" s="11"/>
      <c r="AQE745" s="11"/>
      <c r="AQF745" s="11"/>
      <c r="AQG745" s="11"/>
      <c r="AQH745" s="11"/>
      <c r="AQI745" s="11"/>
      <c r="AQJ745" s="11"/>
      <c r="AQK745" s="11"/>
      <c r="AQL745" s="11"/>
      <c r="AQM745" s="11"/>
      <c r="AQN745" s="11"/>
      <c r="AQO745" s="11"/>
      <c r="AQP745" s="11"/>
      <c r="AQQ745" s="11"/>
      <c r="AQR745" s="11"/>
      <c r="AQS745" s="11"/>
      <c r="AQT745" s="11"/>
      <c r="AQU745" s="11"/>
      <c r="AQV745" s="11"/>
      <c r="AQW745" s="11"/>
      <c r="AQX745" s="11"/>
      <c r="AQY745" s="11"/>
      <c r="AQZ745" s="11"/>
      <c r="ARA745" s="11"/>
      <c r="ARB745" s="11"/>
      <c r="ARC745" s="11"/>
      <c r="ARD745" s="11"/>
      <c r="ARE745" s="11"/>
      <c r="ARF745" s="11"/>
      <c r="ARG745" s="11"/>
      <c r="ARH745" s="11"/>
      <c r="ARI745" s="11"/>
      <c r="ARJ745" s="11"/>
      <c r="ARK745" s="11"/>
      <c r="ARL745" s="11"/>
      <c r="ARM745" s="11"/>
      <c r="ARN745" s="11"/>
      <c r="ARO745" s="11"/>
      <c r="ARP745" s="11"/>
      <c r="ARQ745" s="11"/>
      <c r="ARR745" s="11"/>
      <c r="ARS745" s="11"/>
      <c r="ART745" s="11"/>
      <c r="ARU745" s="11"/>
      <c r="ARV745" s="11"/>
      <c r="ARW745" s="11"/>
      <c r="ARX745" s="11"/>
      <c r="ARY745" s="11"/>
      <c r="ARZ745" s="11"/>
      <c r="ASA745" s="11"/>
      <c r="ASB745" s="11"/>
      <c r="ASC745" s="11"/>
      <c r="ASD745" s="11"/>
      <c r="ASE745" s="11"/>
      <c r="ASF745" s="11"/>
      <c r="ASG745" s="11"/>
      <c r="ASH745" s="11"/>
      <c r="ASI745" s="11"/>
      <c r="ASJ745" s="11"/>
      <c r="ASK745" s="11"/>
      <c r="ASL745" s="11"/>
      <c r="ASM745" s="11"/>
      <c r="ASN745" s="11"/>
      <c r="ASO745" s="11"/>
      <c r="ASP745" s="11"/>
      <c r="ASQ745" s="11"/>
      <c r="ASR745" s="11"/>
      <c r="ASS745" s="11"/>
      <c r="AST745" s="11"/>
      <c r="ASU745" s="11"/>
      <c r="ASV745" s="11"/>
      <c r="ASW745" s="11"/>
      <c r="ASX745" s="11"/>
      <c r="ASY745" s="11"/>
      <c r="ASZ745" s="11"/>
      <c r="ATA745" s="11"/>
      <c r="ATB745" s="11"/>
      <c r="ATC745" s="11"/>
      <c r="ATD745" s="11"/>
      <c r="ATE745" s="11"/>
      <c r="ATF745" s="11"/>
      <c r="ATG745" s="11"/>
      <c r="ATH745" s="11"/>
      <c r="ATI745" s="11"/>
      <c r="ATJ745" s="11"/>
      <c r="ATK745" s="11"/>
      <c r="ATL745" s="11"/>
      <c r="ATM745" s="11"/>
      <c r="ATN745" s="11"/>
      <c r="ATO745" s="11"/>
      <c r="ATP745" s="11"/>
      <c r="ATQ745" s="11"/>
      <c r="ATR745" s="11"/>
      <c r="ATS745" s="11"/>
      <c r="ATT745" s="11"/>
      <c r="ATU745" s="11"/>
      <c r="ATV745" s="11"/>
      <c r="ATW745" s="11"/>
      <c r="ATX745" s="11"/>
      <c r="ATY745" s="11"/>
      <c r="ATZ745" s="11"/>
      <c r="AUA745" s="11"/>
      <c r="AUB745" s="11"/>
      <c r="AUC745" s="11"/>
      <c r="AUD745" s="11"/>
      <c r="AUE745" s="11"/>
      <c r="AUF745" s="11"/>
      <c r="AUG745" s="11"/>
      <c r="AUH745" s="11"/>
      <c r="AUI745" s="11"/>
      <c r="AUJ745" s="11"/>
      <c r="AUK745" s="11"/>
      <c r="AUL745" s="11"/>
      <c r="AUM745" s="11"/>
      <c r="AUN745" s="11"/>
      <c r="AUO745" s="11"/>
      <c r="AUP745" s="11"/>
      <c r="AUQ745" s="11"/>
      <c r="AUR745" s="11"/>
      <c r="AUS745" s="11"/>
      <c r="AUT745" s="11"/>
      <c r="AUU745" s="11"/>
      <c r="AUV745" s="11"/>
      <c r="AUW745" s="11"/>
      <c r="AUX745" s="11"/>
      <c r="AUY745" s="11"/>
      <c r="AUZ745" s="11"/>
      <c r="AVA745" s="11"/>
      <c r="AVB745" s="11"/>
      <c r="AVC745" s="11"/>
      <c r="AVD745" s="11"/>
      <c r="AVE745" s="11"/>
      <c r="AVF745" s="11"/>
      <c r="AVG745" s="11"/>
      <c r="AVH745" s="11"/>
      <c r="AVI745" s="11"/>
      <c r="AVJ745" s="11"/>
      <c r="AVK745" s="11"/>
      <c r="AVL745" s="11"/>
      <c r="AVM745" s="11"/>
      <c r="AVN745" s="11"/>
      <c r="AVO745" s="11"/>
      <c r="AVP745" s="11"/>
      <c r="AVQ745" s="11"/>
      <c r="AVR745" s="11"/>
      <c r="AVS745" s="11"/>
      <c r="AVT745" s="11"/>
      <c r="AVU745" s="11"/>
      <c r="AVV745" s="11"/>
      <c r="AVW745" s="11"/>
      <c r="AVX745" s="11"/>
      <c r="AVY745" s="11"/>
      <c r="AVZ745" s="11"/>
      <c r="AWA745" s="11"/>
      <c r="AWB745" s="11"/>
      <c r="AWC745" s="11"/>
      <c r="AWD745" s="11"/>
      <c r="AWE745" s="11"/>
      <c r="AWF745" s="11"/>
      <c r="AWG745" s="11"/>
      <c r="AWH745" s="11"/>
      <c r="AWI745" s="11"/>
      <c r="AWJ745" s="11"/>
      <c r="AWK745" s="11"/>
      <c r="AWL745" s="11"/>
      <c r="AWM745" s="11"/>
      <c r="AWN745" s="11"/>
      <c r="AWO745" s="11"/>
      <c r="AWP745" s="11"/>
      <c r="AWQ745" s="11"/>
      <c r="AWR745" s="11"/>
      <c r="AWS745" s="11"/>
      <c r="AWT745" s="11"/>
      <c r="AWU745" s="11"/>
      <c r="AWV745" s="11"/>
      <c r="AWW745" s="11"/>
      <c r="AWX745" s="11"/>
      <c r="AWY745" s="11"/>
      <c r="AWZ745" s="11"/>
      <c r="AXA745" s="11"/>
      <c r="AXB745" s="11"/>
      <c r="AXC745" s="11"/>
      <c r="AXD745" s="11"/>
      <c r="AXE745" s="11"/>
      <c r="AXF745" s="11"/>
      <c r="AXG745" s="11"/>
      <c r="AXH745" s="11"/>
      <c r="AXI745" s="11"/>
      <c r="AXJ745" s="11"/>
      <c r="AXK745" s="11"/>
      <c r="AXL745" s="11"/>
      <c r="AXM745" s="11"/>
      <c r="AXN745" s="11"/>
      <c r="AXO745" s="11"/>
      <c r="AXP745" s="11"/>
      <c r="AXQ745" s="11"/>
      <c r="AXR745" s="11"/>
      <c r="AXS745" s="11"/>
      <c r="AXT745" s="11"/>
      <c r="AXU745" s="11"/>
      <c r="AXV745" s="11"/>
      <c r="AXW745" s="11"/>
      <c r="AXX745" s="11"/>
      <c r="AXY745" s="11"/>
      <c r="AXZ745" s="11"/>
      <c r="AYA745" s="11"/>
      <c r="AYB745" s="11"/>
      <c r="AYC745" s="11"/>
      <c r="AYD745" s="11"/>
      <c r="AYE745" s="11"/>
      <c r="AYF745" s="11"/>
      <c r="AYG745" s="11"/>
      <c r="AYH745" s="11"/>
      <c r="AYI745" s="11"/>
      <c r="AYJ745" s="11"/>
      <c r="AYK745" s="11"/>
      <c r="AYL745" s="11"/>
      <c r="AYM745" s="11"/>
      <c r="AYN745" s="11"/>
      <c r="AYO745" s="11"/>
      <c r="AYP745" s="11"/>
      <c r="AYQ745" s="11"/>
      <c r="AYR745" s="11"/>
      <c r="AYS745" s="11"/>
      <c r="AYT745" s="11"/>
      <c r="AYU745" s="11"/>
      <c r="AYV745" s="11"/>
      <c r="AYW745" s="11"/>
      <c r="AYX745" s="11"/>
      <c r="AYY745" s="11"/>
      <c r="AYZ745" s="11"/>
      <c r="AZA745" s="11"/>
      <c r="AZB745" s="11"/>
      <c r="AZC745" s="11"/>
      <c r="AZD745" s="11"/>
      <c r="AZE745" s="11"/>
      <c r="AZF745" s="11"/>
      <c r="AZG745" s="11"/>
      <c r="AZH745" s="11"/>
      <c r="AZI745" s="11"/>
      <c r="AZJ745" s="11"/>
      <c r="AZK745" s="11"/>
      <c r="AZL745" s="11"/>
      <c r="AZM745" s="11"/>
      <c r="AZN745" s="11"/>
      <c r="AZO745" s="11"/>
      <c r="AZP745" s="11"/>
      <c r="AZQ745" s="11"/>
      <c r="AZR745" s="11"/>
      <c r="AZS745" s="11"/>
      <c r="AZT745" s="11"/>
      <c r="AZU745" s="11"/>
      <c r="AZV745" s="11"/>
      <c r="AZW745" s="11"/>
      <c r="AZX745" s="11"/>
      <c r="AZY745" s="11"/>
      <c r="AZZ745" s="11"/>
      <c r="BAA745" s="11"/>
      <c r="BAB745" s="11"/>
      <c r="BAC745" s="11"/>
      <c r="BAD745" s="11"/>
      <c r="BAE745" s="11"/>
      <c r="BAF745" s="11"/>
      <c r="BAG745" s="11"/>
      <c r="BAH745" s="11"/>
      <c r="BAI745" s="11"/>
      <c r="BAJ745" s="11"/>
      <c r="BAK745" s="11"/>
      <c r="BAL745" s="11"/>
      <c r="BAM745" s="11"/>
      <c r="BAN745" s="11"/>
      <c r="BAO745" s="11"/>
      <c r="BAP745" s="11"/>
      <c r="BAQ745" s="11"/>
      <c r="BAR745" s="11"/>
      <c r="BAS745" s="11"/>
      <c r="BAT745" s="11"/>
      <c r="BAU745" s="11"/>
      <c r="BAV745" s="11"/>
      <c r="BAW745" s="11"/>
      <c r="BAX745" s="11"/>
      <c r="BAY745" s="11"/>
      <c r="BAZ745" s="11"/>
      <c r="BBA745" s="11"/>
      <c r="BBB745" s="11"/>
      <c r="BBC745" s="11"/>
      <c r="BBD745" s="11"/>
      <c r="BBE745" s="11"/>
      <c r="BBF745" s="11"/>
      <c r="BBG745" s="11"/>
      <c r="BBH745" s="11"/>
      <c r="BBI745" s="11"/>
      <c r="BBJ745" s="11"/>
      <c r="BBK745" s="11"/>
      <c r="BBL745" s="11"/>
      <c r="BBM745" s="11"/>
      <c r="BBN745" s="11"/>
      <c r="BBO745" s="11"/>
      <c r="BBP745" s="11"/>
      <c r="BBQ745" s="11"/>
      <c r="BBR745" s="11"/>
      <c r="BBS745" s="11"/>
      <c r="BBT745" s="11"/>
      <c r="BBU745" s="11"/>
      <c r="BBV745" s="11"/>
      <c r="BBW745" s="11"/>
      <c r="BBX745" s="11"/>
      <c r="BBY745" s="11"/>
      <c r="BBZ745" s="11"/>
      <c r="BCA745" s="11"/>
      <c r="BCB745" s="11"/>
      <c r="BCC745" s="11"/>
      <c r="BCD745" s="11"/>
      <c r="BCE745" s="11"/>
      <c r="BCF745" s="11"/>
      <c r="BCG745" s="11"/>
      <c r="BCH745" s="11"/>
      <c r="BCI745" s="11"/>
      <c r="BCJ745" s="11"/>
      <c r="BCK745" s="11"/>
      <c r="BCL745" s="11"/>
      <c r="BCM745" s="11"/>
      <c r="BCN745" s="11"/>
      <c r="BCO745" s="11"/>
      <c r="BCP745" s="11"/>
      <c r="BCQ745" s="11"/>
      <c r="BCR745" s="11"/>
      <c r="BCS745" s="11"/>
      <c r="BCT745" s="11"/>
      <c r="BCU745" s="11"/>
      <c r="BCV745" s="11"/>
      <c r="BCW745" s="11"/>
      <c r="BCX745" s="11"/>
      <c r="BCY745" s="11"/>
      <c r="BCZ745" s="11"/>
      <c r="BDA745" s="11"/>
      <c r="BDB745" s="11"/>
      <c r="BDC745" s="11"/>
      <c r="BDD745" s="11"/>
      <c r="BDE745" s="11"/>
      <c r="BDF745" s="11"/>
      <c r="BDG745" s="11"/>
      <c r="BDH745" s="11"/>
      <c r="BDI745" s="11"/>
      <c r="BDJ745" s="11"/>
      <c r="BDK745" s="11"/>
      <c r="BDL745" s="11"/>
      <c r="BDM745" s="11"/>
      <c r="BDN745" s="11"/>
      <c r="BDO745" s="11"/>
      <c r="BDP745" s="11"/>
      <c r="BDQ745" s="11"/>
      <c r="BDR745" s="11"/>
      <c r="BDS745" s="11"/>
      <c r="BDT745" s="11"/>
      <c r="BDU745" s="11"/>
      <c r="BDV745" s="11"/>
      <c r="BDW745" s="11"/>
      <c r="BDX745" s="11"/>
      <c r="BDY745" s="11"/>
      <c r="BDZ745" s="11"/>
      <c r="BEA745" s="11"/>
      <c r="BEB745" s="11"/>
      <c r="BEC745" s="11"/>
      <c r="BED745" s="11"/>
      <c r="BEE745" s="11"/>
      <c r="BEF745" s="11"/>
      <c r="BEG745" s="11"/>
      <c r="BEH745" s="11"/>
      <c r="BEI745" s="11"/>
      <c r="BEJ745" s="11"/>
      <c r="BEK745" s="11"/>
      <c r="BEL745" s="11"/>
      <c r="BEM745" s="11"/>
      <c r="BEN745" s="11"/>
      <c r="BEO745" s="11"/>
      <c r="BEP745" s="11"/>
      <c r="BEQ745" s="11"/>
      <c r="BER745" s="11"/>
      <c r="BES745" s="11"/>
      <c r="BET745" s="11"/>
      <c r="BEU745" s="11"/>
      <c r="BEV745" s="11"/>
      <c r="BEW745" s="11"/>
      <c r="BEX745" s="11"/>
      <c r="BEY745" s="11"/>
      <c r="BEZ745" s="11"/>
      <c r="BFA745" s="11"/>
      <c r="BFB745" s="11"/>
      <c r="BFC745" s="11"/>
      <c r="BFD745" s="11"/>
      <c r="BFE745" s="11"/>
      <c r="BFF745" s="11"/>
      <c r="BFG745" s="11"/>
      <c r="BFH745" s="11"/>
      <c r="BFI745" s="11"/>
      <c r="BFJ745" s="11"/>
      <c r="BFK745" s="11"/>
      <c r="BFL745" s="11"/>
      <c r="BFM745" s="11"/>
      <c r="BFN745" s="11"/>
      <c r="BFO745" s="11"/>
      <c r="BFP745" s="11"/>
      <c r="BFQ745" s="11"/>
      <c r="BFR745" s="11"/>
      <c r="BFS745" s="11"/>
      <c r="BFT745" s="11"/>
      <c r="BFU745" s="11"/>
      <c r="BFV745" s="11"/>
      <c r="BFW745" s="11"/>
      <c r="BFX745" s="11"/>
      <c r="BFY745" s="11"/>
      <c r="BFZ745" s="11"/>
      <c r="BGA745" s="11"/>
      <c r="BGB745" s="11"/>
      <c r="BGC745" s="11"/>
      <c r="BGD745" s="11"/>
      <c r="BGE745" s="11"/>
      <c r="BGF745" s="11"/>
      <c r="BGG745" s="11"/>
      <c r="BGH745" s="11"/>
      <c r="BGI745" s="11"/>
      <c r="BGJ745" s="11"/>
      <c r="BGK745" s="11"/>
      <c r="BGL745" s="11"/>
      <c r="BGM745" s="11"/>
      <c r="BGN745" s="11"/>
      <c r="BGO745" s="11"/>
      <c r="BGP745" s="11"/>
      <c r="BGQ745" s="11"/>
      <c r="BGR745" s="11"/>
      <c r="BGS745" s="11"/>
      <c r="BGT745" s="11"/>
      <c r="BGU745" s="11"/>
      <c r="BGV745" s="11"/>
      <c r="BGW745" s="11"/>
      <c r="BGX745" s="11"/>
      <c r="BGY745" s="11"/>
      <c r="BGZ745" s="11"/>
      <c r="BHA745" s="11"/>
      <c r="BHB745" s="11"/>
      <c r="BHC745" s="11"/>
      <c r="BHD745" s="11"/>
      <c r="BHE745" s="11"/>
      <c r="BHF745" s="11"/>
      <c r="BHG745" s="11"/>
      <c r="BHH745" s="11"/>
      <c r="BHI745" s="11"/>
      <c r="BHJ745" s="11"/>
      <c r="BHK745" s="11"/>
      <c r="BHL745" s="11"/>
      <c r="BHM745" s="11"/>
      <c r="BHN745" s="11"/>
      <c r="BHO745" s="11"/>
      <c r="BHP745" s="11"/>
      <c r="BHQ745" s="11"/>
      <c r="BHR745" s="11"/>
      <c r="BHS745" s="11"/>
      <c r="BHT745" s="11"/>
      <c r="BHU745" s="11"/>
      <c r="BHV745" s="11"/>
      <c r="BHW745" s="11"/>
      <c r="BHX745" s="11"/>
      <c r="BHY745" s="11"/>
      <c r="BHZ745" s="11"/>
      <c r="BIA745" s="11"/>
      <c r="BIB745" s="11"/>
      <c r="BIC745" s="11"/>
      <c r="BID745" s="11"/>
      <c r="BIE745" s="11"/>
      <c r="BIF745" s="11"/>
      <c r="BIG745" s="11"/>
      <c r="BIH745" s="11"/>
      <c r="BII745" s="11"/>
      <c r="BIJ745" s="11"/>
      <c r="BIK745" s="11"/>
      <c r="BIL745" s="11"/>
      <c r="BIM745" s="11"/>
      <c r="BIN745" s="11"/>
      <c r="BIO745" s="11"/>
      <c r="BIP745" s="11"/>
      <c r="BIQ745" s="11"/>
      <c r="BIR745" s="11"/>
      <c r="BIS745" s="11"/>
      <c r="BIT745" s="11"/>
      <c r="BIU745" s="11"/>
      <c r="BIV745" s="11"/>
      <c r="BIW745" s="11"/>
      <c r="BIX745" s="11"/>
      <c r="BIY745" s="11"/>
      <c r="BIZ745" s="11"/>
      <c r="BJA745" s="11"/>
      <c r="BJB745" s="11"/>
      <c r="BJC745" s="11"/>
      <c r="BJD745" s="11"/>
      <c r="BJE745" s="11"/>
      <c r="BJF745" s="11"/>
      <c r="BJG745" s="11"/>
      <c r="BJH745" s="11"/>
      <c r="BJI745" s="11"/>
      <c r="BJJ745" s="11"/>
      <c r="BJK745" s="11"/>
      <c r="BJL745" s="11"/>
      <c r="BJM745" s="11"/>
      <c r="BJN745" s="11"/>
      <c r="BJO745" s="11"/>
      <c r="BJP745" s="11"/>
      <c r="BJQ745" s="11"/>
      <c r="BJR745" s="11"/>
      <c r="BJS745" s="11"/>
      <c r="BJT745" s="11"/>
      <c r="BJU745" s="11"/>
      <c r="BJV745" s="11"/>
      <c r="BJW745" s="11"/>
      <c r="BJX745" s="11"/>
      <c r="BJY745" s="11"/>
      <c r="BJZ745" s="11"/>
      <c r="BKA745" s="11"/>
      <c r="BKB745" s="11"/>
      <c r="BKC745" s="11"/>
      <c r="BKD745" s="11"/>
      <c r="BKE745" s="11"/>
      <c r="BKF745" s="11"/>
      <c r="BKG745" s="11"/>
      <c r="BKH745" s="11"/>
      <c r="BKI745" s="11"/>
      <c r="BKJ745" s="11"/>
      <c r="BKK745" s="11"/>
      <c r="BKL745" s="11"/>
      <c r="BKM745" s="11"/>
      <c r="BKN745" s="11"/>
      <c r="BKO745" s="11"/>
      <c r="BKP745" s="11"/>
      <c r="BKQ745" s="11"/>
      <c r="BKR745" s="11"/>
      <c r="BKS745" s="11"/>
      <c r="BKT745" s="11"/>
      <c r="BKU745" s="11"/>
      <c r="BKV745" s="11"/>
      <c r="BKW745" s="11"/>
      <c r="BKX745" s="11"/>
      <c r="BKY745" s="11"/>
      <c r="BKZ745" s="11"/>
      <c r="BLA745" s="11"/>
      <c r="BLB745" s="11"/>
      <c r="BLC745" s="11"/>
      <c r="BLD745" s="11"/>
      <c r="BLE745" s="11"/>
      <c r="BLF745" s="11"/>
      <c r="BLG745" s="11"/>
      <c r="BLH745" s="11"/>
      <c r="BLI745" s="11"/>
      <c r="BLJ745" s="11"/>
      <c r="BLK745" s="11"/>
      <c r="BLL745" s="11"/>
      <c r="BLM745" s="11"/>
      <c r="BLN745" s="11"/>
      <c r="BLO745" s="11"/>
      <c r="BLP745" s="11"/>
      <c r="BLQ745" s="11"/>
      <c r="BLR745" s="11"/>
      <c r="BLS745" s="11"/>
      <c r="BLT745" s="11"/>
      <c r="BLU745" s="11"/>
      <c r="BLV745" s="11"/>
      <c r="BLW745" s="11"/>
      <c r="BLX745" s="11"/>
      <c r="BLY745" s="11"/>
      <c r="BLZ745" s="11"/>
      <c r="BMA745" s="11"/>
      <c r="BMB745" s="11"/>
      <c r="BMC745" s="11"/>
      <c r="BMD745" s="11"/>
      <c r="BME745" s="11"/>
      <c r="BMF745" s="11"/>
      <c r="BMG745" s="11"/>
      <c r="BMH745" s="11"/>
      <c r="BMI745" s="11"/>
      <c r="BMJ745" s="11"/>
      <c r="BMK745" s="11"/>
      <c r="BML745" s="11"/>
      <c r="BMM745" s="11"/>
      <c r="BMN745" s="11"/>
      <c r="BMO745" s="11"/>
      <c r="BMP745" s="11"/>
      <c r="BMQ745" s="11"/>
      <c r="BMR745" s="11"/>
      <c r="BMS745" s="11"/>
      <c r="BMT745" s="11"/>
      <c r="BMU745" s="11"/>
      <c r="BMV745" s="11"/>
      <c r="BMW745" s="11"/>
      <c r="BMX745" s="11"/>
      <c r="BMY745" s="11"/>
      <c r="BMZ745" s="11"/>
      <c r="BNA745" s="11"/>
      <c r="BNB745" s="11"/>
      <c r="BNC745" s="11"/>
      <c r="BND745" s="11"/>
      <c r="BNE745" s="11"/>
      <c r="BNF745" s="11"/>
      <c r="BNG745" s="11"/>
      <c r="BNH745" s="11"/>
      <c r="BNI745" s="11"/>
      <c r="BNJ745" s="11"/>
      <c r="BNK745" s="11"/>
      <c r="BNL745" s="11"/>
      <c r="BNM745" s="11"/>
      <c r="BNN745" s="11"/>
      <c r="BNO745" s="11"/>
      <c r="BNP745" s="11"/>
      <c r="BNQ745" s="11"/>
      <c r="BNR745" s="11"/>
      <c r="BNS745" s="11"/>
      <c r="BNT745" s="11"/>
      <c r="BNU745" s="11"/>
      <c r="BNV745" s="11"/>
      <c r="BNW745" s="11"/>
      <c r="BNX745" s="11"/>
      <c r="BNY745" s="11"/>
      <c r="BNZ745" s="11"/>
      <c r="BOA745" s="11"/>
      <c r="BOB745" s="11"/>
      <c r="BOC745" s="11"/>
      <c r="BOD745" s="11"/>
      <c r="BOE745" s="11"/>
      <c r="BOF745" s="11"/>
      <c r="BOG745" s="11"/>
      <c r="BOH745" s="11"/>
      <c r="BOI745" s="11"/>
      <c r="BOJ745" s="11"/>
      <c r="BOK745" s="11"/>
      <c r="BOL745" s="11"/>
      <c r="BOM745" s="11"/>
      <c r="BON745" s="11"/>
      <c r="BOO745" s="11"/>
      <c r="BOP745" s="11"/>
      <c r="BOQ745" s="11"/>
      <c r="BOR745" s="11"/>
      <c r="BOS745" s="11"/>
      <c r="BOT745" s="11"/>
      <c r="BOU745" s="11"/>
      <c r="BOV745" s="11"/>
      <c r="BOW745" s="11"/>
      <c r="BOX745" s="11"/>
      <c r="BOY745" s="11"/>
      <c r="BOZ745" s="11"/>
      <c r="BPA745" s="11"/>
      <c r="BPB745" s="11"/>
      <c r="BPC745" s="11"/>
      <c r="BPD745" s="11"/>
      <c r="BPE745" s="11"/>
      <c r="BPF745" s="11"/>
      <c r="BPG745" s="11"/>
      <c r="BPH745" s="11"/>
      <c r="BPI745" s="11"/>
      <c r="BPJ745" s="11"/>
      <c r="BPK745" s="11"/>
      <c r="BPL745" s="11"/>
      <c r="BPM745" s="11"/>
      <c r="BPN745" s="11"/>
      <c r="BPO745" s="11"/>
      <c r="BPP745" s="11"/>
      <c r="BPQ745" s="11"/>
      <c r="BPR745" s="11"/>
      <c r="BPS745" s="11"/>
      <c r="BPT745" s="11"/>
      <c r="BPU745" s="11"/>
      <c r="BPV745" s="11"/>
      <c r="BPW745" s="11"/>
      <c r="BPX745" s="11"/>
      <c r="BPY745" s="11"/>
      <c r="BPZ745" s="11"/>
      <c r="BQA745" s="11"/>
      <c r="BQB745" s="11"/>
      <c r="BQC745" s="11"/>
      <c r="BQD745" s="11"/>
      <c r="BQE745" s="11"/>
      <c r="BQF745" s="11"/>
      <c r="BQG745" s="11"/>
      <c r="BQH745" s="11"/>
      <c r="BQI745" s="11"/>
      <c r="BQJ745" s="11"/>
      <c r="BQK745" s="11"/>
      <c r="BQL745" s="11"/>
      <c r="BQM745" s="11"/>
      <c r="BQN745" s="11"/>
      <c r="BQO745" s="11"/>
      <c r="BQP745" s="11"/>
      <c r="BQQ745" s="11"/>
      <c r="BQR745" s="11"/>
      <c r="BQS745" s="11"/>
      <c r="BQT745" s="11"/>
      <c r="BQU745" s="11"/>
      <c r="BQV745" s="11"/>
      <c r="BQW745" s="11"/>
      <c r="BQX745" s="11"/>
      <c r="BQY745" s="11"/>
      <c r="BQZ745" s="11"/>
      <c r="BRA745" s="11"/>
      <c r="BRB745" s="11"/>
      <c r="BRC745" s="11"/>
      <c r="BRD745" s="11"/>
      <c r="BRE745" s="11"/>
      <c r="BRF745" s="11"/>
      <c r="BRG745" s="11"/>
      <c r="BRH745" s="11"/>
      <c r="BRI745" s="11"/>
      <c r="BRJ745" s="11"/>
      <c r="BRK745" s="11"/>
      <c r="BRL745" s="11"/>
      <c r="BRM745" s="11"/>
      <c r="BRN745" s="11"/>
      <c r="BRO745" s="11"/>
      <c r="BRP745" s="11"/>
      <c r="BRQ745" s="11"/>
      <c r="BRR745" s="11"/>
      <c r="BRS745" s="11"/>
      <c r="BRT745" s="11"/>
      <c r="BRU745" s="11"/>
      <c r="BRV745" s="11"/>
      <c r="BRW745" s="11"/>
      <c r="BRX745" s="11"/>
      <c r="BRY745" s="11"/>
      <c r="BRZ745" s="11"/>
      <c r="BSA745" s="11"/>
      <c r="BSB745" s="11"/>
      <c r="BSC745" s="11"/>
      <c r="BSD745" s="11"/>
      <c r="BSE745" s="11"/>
      <c r="BSF745" s="11"/>
      <c r="BSG745" s="11"/>
      <c r="BSH745" s="11"/>
      <c r="BSI745" s="11"/>
      <c r="BSJ745" s="11"/>
      <c r="BSK745" s="11"/>
      <c r="BSL745" s="11"/>
      <c r="BSM745" s="11"/>
      <c r="BSN745" s="11"/>
      <c r="BSO745" s="11"/>
      <c r="BSP745" s="11"/>
      <c r="BSQ745" s="11"/>
      <c r="BSR745" s="11"/>
      <c r="BSS745" s="11"/>
      <c r="BST745" s="11"/>
      <c r="BSU745" s="11"/>
      <c r="BSV745" s="11"/>
      <c r="BSW745" s="11"/>
      <c r="BSX745" s="11"/>
      <c r="BSY745" s="11"/>
      <c r="BSZ745" s="11"/>
      <c r="BTA745" s="11"/>
      <c r="BTB745" s="11"/>
      <c r="BTC745" s="11"/>
      <c r="BTD745" s="11"/>
      <c r="BTE745" s="11"/>
      <c r="BTF745" s="11"/>
      <c r="BTG745" s="11"/>
      <c r="BTH745" s="11"/>
      <c r="BTI745" s="11"/>
      <c r="BTJ745" s="11"/>
      <c r="BTK745" s="11"/>
      <c r="BTL745" s="11"/>
      <c r="BTM745" s="11"/>
      <c r="BTN745" s="11"/>
      <c r="BTO745" s="11"/>
      <c r="BTP745" s="11"/>
      <c r="BTQ745" s="11"/>
      <c r="BTR745" s="11"/>
      <c r="BTS745" s="11"/>
      <c r="BTT745" s="11"/>
      <c r="BTU745" s="11"/>
      <c r="BTV745" s="11"/>
      <c r="BTW745" s="11"/>
      <c r="BTX745" s="11"/>
      <c r="BTY745" s="11"/>
      <c r="BTZ745" s="11"/>
      <c r="BUA745" s="11"/>
      <c r="BUB745" s="11"/>
      <c r="BUC745" s="11"/>
      <c r="BUD745" s="11"/>
      <c r="BUE745" s="11"/>
      <c r="BUF745" s="11"/>
      <c r="BUG745" s="11"/>
      <c r="BUH745" s="11"/>
      <c r="BUI745" s="11"/>
      <c r="BUJ745" s="11"/>
      <c r="BUK745" s="11"/>
      <c r="BUL745" s="11"/>
      <c r="BUM745" s="11"/>
      <c r="BUN745" s="11"/>
      <c r="BUO745" s="11"/>
      <c r="BUP745" s="11"/>
      <c r="BUQ745" s="11"/>
      <c r="BUR745" s="11"/>
      <c r="BUS745" s="11"/>
      <c r="BUT745" s="11"/>
      <c r="BUU745" s="11"/>
      <c r="BUV745" s="11"/>
      <c r="BUW745" s="11"/>
      <c r="BUX745" s="11"/>
      <c r="BUY745" s="11"/>
      <c r="BUZ745" s="11"/>
      <c r="BVA745" s="11"/>
      <c r="BVB745" s="11"/>
      <c r="BVC745" s="11"/>
      <c r="BVD745" s="11"/>
      <c r="BVE745" s="11"/>
      <c r="BVF745" s="11"/>
      <c r="BVG745" s="11"/>
      <c r="BVH745" s="11"/>
      <c r="BVI745" s="11"/>
      <c r="BVJ745" s="11"/>
      <c r="BVK745" s="11"/>
      <c r="BVL745" s="11"/>
      <c r="BVM745" s="11"/>
      <c r="BVN745" s="11"/>
      <c r="BVO745" s="11"/>
      <c r="BVP745" s="11"/>
      <c r="BVQ745" s="11"/>
      <c r="BVR745" s="11"/>
      <c r="BVS745" s="11"/>
      <c r="BVT745" s="11"/>
      <c r="BVU745" s="11"/>
      <c r="BVV745" s="11"/>
      <c r="BVW745" s="11"/>
      <c r="BVX745" s="11"/>
      <c r="BVY745" s="11"/>
      <c r="BVZ745" s="11"/>
      <c r="BWA745" s="11"/>
      <c r="BWB745" s="11"/>
      <c r="BWC745" s="11"/>
      <c r="BWD745" s="11"/>
      <c r="BWE745" s="11"/>
      <c r="BWF745" s="11"/>
      <c r="BWG745" s="11"/>
      <c r="BWH745" s="11"/>
      <c r="BWI745" s="11"/>
      <c r="BWJ745" s="11"/>
      <c r="BWK745" s="11"/>
      <c r="BWL745" s="11"/>
      <c r="BWM745" s="11"/>
      <c r="BWN745" s="11"/>
      <c r="BWO745" s="11"/>
      <c r="BWP745" s="11"/>
      <c r="BWQ745" s="11"/>
      <c r="BWR745" s="11"/>
      <c r="BWS745" s="11"/>
      <c r="BWT745" s="11"/>
      <c r="BWU745" s="11"/>
      <c r="BWV745" s="11"/>
      <c r="BWW745" s="11"/>
      <c r="BWX745" s="11"/>
      <c r="BWY745" s="11"/>
      <c r="BWZ745" s="11"/>
      <c r="BXA745" s="11"/>
      <c r="BXB745" s="11"/>
      <c r="BXC745" s="11"/>
      <c r="BXD745" s="11"/>
      <c r="BXE745" s="11"/>
      <c r="BXF745" s="11"/>
      <c r="BXG745" s="11"/>
      <c r="BXH745" s="11"/>
      <c r="BXI745" s="11"/>
      <c r="BXJ745" s="11"/>
      <c r="BXK745" s="11"/>
      <c r="BXL745" s="11"/>
      <c r="BXM745" s="11"/>
      <c r="BXN745" s="11"/>
      <c r="BXO745" s="11"/>
      <c r="BXP745" s="11"/>
      <c r="BXQ745" s="11"/>
      <c r="BXR745" s="11"/>
      <c r="BXS745" s="11"/>
      <c r="BXT745" s="11"/>
      <c r="BXU745" s="11"/>
      <c r="BXV745" s="11"/>
      <c r="BXW745" s="11"/>
      <c r="BXX745" s="11"/>
      <c r="BXY745" s="11"/>
      <c r="BXZ745" s="11"/>
      <c r="BYA745" s="11"/>
      <c r="BYB745" s="11"/>
      <c r="BYC745" s="11"/>
      <c r="BYD745" s="11"/>
      <c r="BYE745" s="11"/>
      <c r="BYF745" s="11"/>
      <c r="BYG745" s="11"/>
      <c r="BYH745" s="11"/>
      <c r="BYI745" s="11"/>
      <c r="BYJ745" s="11"/>
      <c r="BYK745" s="11"/>
      <c r="BYL745" s="11"/>
      <c r="BYM745" s="11"/>
      <c r="BYN745" s="11"/>
      <c r="BYO745" s="11"/>
      <c r="BYP745" s="11"/>
      <c r="BYQ745" s="11"/>
      <c r="BYR745" s="11"/>
      <c r="BYS745" s="11"/>
      <c r="BYT745" s="11"/>
      <c r="BYU745" s="11"/>
      <c r="BYV745" s="11"/>
      <c r="BYW745" s="11"/>
      <c r="BYX745" s="11"/>
      <c r="BYY745" s="11"/>
      <c r="BYZ745" s="11"/>
      <c r="BZA745" s="11"/>
      <c r="BZB745" s="11"/>
      <c r="BZC745" s="11"/>
      <c r="BZD745" s="11"/>
      <c r="BZE745" s="11"/>
      <c r="BZF745" s="11"/>
      <c r="BZG745" s="11"/>
      <c r="BZH745" s="11"/>
      <c r="BZI745" s="11"/>
      <c r="BZJ745" s="11"/>
      <c r="BZK745" s="11"/>
      <c r="BZL745" s="11"/>
      <c r="BZM745" s="11"/>
      <c r="BZN745" s="11"/>
      <c r="BZO745" s="11"/>
      <c r="BZP745" s="11"/>
      <c r="BZQ745" s="11"/>
      <c r="BZR745" s="11"/>
      <c r="BZS745" s="11"/>
      <c r="BZT745" s="11"/>
      <c r="BZU745" s="11"/>
      <c r="BZV745" s="11"/>
      <c r="BZW745" s="11"/>
      <c r="BZX745" s="11"/>
      <c r="BZY745" s="11"/>
      <c r="BZZ745" s="11"/>
      <c r="CAA745" s="11"/>
      <c r="CAB745" s="11"/>
      <c r="CAC745" s="11"/>
      <c r="CAD745" s="11"/>
      <c r="CAE745" s="11"/>
      <c r="CAF745" s="11"/>
      <c r="CAG745" s="11"/>
      <c r="CAH745" s="11"/>
      <c r="CAI745" s="11"/>
      <c r="CAJ745" s="11"/>
      <c r="CAK745" s="11"/>
      <c r="CAL745" s="11"/>
      <c r="CAM745" s="11"/>
      <c r="CAN745" s="11"/>
      <c r="CAO745" s="11"/>
      <c r="CAP745" s="11"/>
      <c r="CAQ745" s="11"/>
      <c r="CAR745" s="11"/>
      <c r="CAS745" s="11"/>
      <c r="CAT745" s="11"/>
      <c r="CAU745" s="11"/>
      <c r="CAV745" s="11"/>
      <c r="CAW745" s="11"/>
      <c r="CAX745" s="11"/>
      <c r="CAY745" s="11"/>
      <c r="CAZ745" s="11"/>
      <c r="CBA745" s="11"/>
      <c r="CBB745" s="11"/>
      <c r="CBC745" s="11"/>
      <c r="CBD745" s="11"/>
      <c r="CBE745" s="11"/>
      <c r="CBF745" s="11"/>
      <c r="CBG745" s="11"/>
      <c r="CBH745" s="11"/>
      <c r="CBI745" s="11"/>
      <c r="CBJ745" s="11"/>
      <c r="CBK745" s="11"/>
      <c r="CBL745" s="11"/>
      <c r="CBM745" s="11"/>
      <c r="CBN745" s="11"/>
      <c r="CBO745" s="11"/>
      <c r="CBP745" s="11"/>
      <c r="CBQ745" s="11"/>
      <c r="CBR745" s="11"/>
      <c r="CBS745" s="11"/>
      <c r="CBT745" s="11"/>
      <c r="CBU745" s="11"/>
      <c r="CBV745" s="11"/>
      <c r="CBW745" s="11"/>
      <c r="CBX745" s="11"/>
      <c r="CBY745" s="11"/>
      <c r="CBZ745" s="11"/>
      <c r="CCA745" s="11"/>
      <c r="CCB745" s="11"/>
      <c r="CCC745" s="11"/>
      <c r="CCD745" s="11"/>
      <c r="CCE745" s="11"/>
      <c r="CCF745" s="11"/>
      <c r="CCG745" s="11"/>
      <c r="CCH745" s="11"/>
      <c r="CCI745" s="11"/>
      <c r="CCJ745" s="11"/>
      <c r="CCK745" s="11"/>
      <c r="CCL745" s="11"/>
      <c r="CCM745" s="11"/>
      <c r="CCN745" s="11"/>
      <c r="CCO745" s="11"/>
      <c r="CCP745" s="11"/>
      <c r="CCQ745" s="11"/>
      <c r="CCR745" s="11"/>
      <c r="CCS745" s="11"/>
      <c r="CCT745" s="11"/>
      <c r="CCU745" s="11"/>
      <c r="CCV745" s="11"/>
      <c r="CCW745" s="11"/>
      <c r="CCX745" s="11"/>
      <c r="CCY745" s="11"/>
      <c r="CCZ745" s="11"/>
      <c r="CDA745" s="11"/>
      <c r="CDB745" s="11"/>
      <c r="CDC745" s="11"/>
      <c r="CDD745" s="11"/>
      <c r="CDE745" s="11"/>
      <c r="CDF745" s="11"/>
      <c r="CDG745" s="11"/>
      <c r="CDH745" s="11"/>
      <c r="CDI745" s="11"/>
      <c r="CDJ745" s="11"/>
      <c r="CDK745" s="11"/>
      <c r="CDL745" s="11"/>
      <c r="CDM745" s="11"/>
      <c r="CDN745" s="11"/>
      <c r="CDO745" s="11"/>
      <c r="CDP745" s="11"/>
      <c r="CDQ745" s="11"/>
      <c r="CDR745" s="11"/>
      <c r="CDS745" s="11"/>
      <c r="CDT745" s="11"/>
      <c r="CDU745" s="11"/>
      <c r="CDV745" s="11"/>
      <c r="CDW745" s="11"/>
      <c r="CDX745" s="11"/>
      <c r="CDY745" s="11"/>
      <c r="CDZ745" s="11"/>
      <c r="CEA745" s="11"/>
      <c r="CEB745" s="11"/>
      <c r="CEC745" s="11"/>
      <c r="CED745" s="11"/>
      <c r="CEE745" s="11"/>
      <c r="CEF745" s="11"/>
      <c r="CEG745" s="11"/>
      <c r="CEH745" s="11"/>
      <c r="CEI745" s="11"/>
      <c r="CEJ745" s="11"/>
      <c r="CEK745" s="11"/>
      <c r="CEL745" s="11"/>
      <c r="CEM745" s="11"/>
      <c r="CEN745" s="11"/>
      <c r="CEO745" s="11"/>
      <c r="CEP745" s="11"/>
      <c r="CEQ745" s="11"/>
      <c r="CER745" s="11"/>
      <c r="CES745" s="11"/>
      <c r="CET745" s="11"/>
      <c r="CEU745" s="11"/>
      <c r="CEV745" s="11"/>
      <c r="CEW745" s="11"/>
      <c r="CEX745" s="11"/>
      <c r="CEY745" s="11"/>
      <c r="CEZ745" s="11"/>
      <c r="CFA745" s="11"/>
      <c r="CFB745" s="11"/>
      <c r="CFC745" s="11"/>
      <c r="CFD745" s="11"/>
      <c r="CFE745" s="11"/>
      <c r="CFF745" s="11"/>
      <c r="CFG745" s="11"/>
      <c r="CFH745" s="11"/>
      <c r="CFI745" s="11"/>
      <c r="CFJ745" s="11"/>
      <c r="CFK745" s="11"/>
      <c r="CFL745" s="11"/>
      <c r="CFM745" s="11"/>
      <c r="CFN745" s="11"/>
      <c r="CFO745" s="11"/>
      <c r="CFP745" s="11"/>
      <c r="CFQ745" s="11"/>
      <c r="CFR745" s="11"/>
      <c r="CFS745" s="11"/>
      <c r="CFT745" s="11"/>
      <c r="CFU745" s="11"/>
      <c r="CFV745" s="11"/>
      <c r="CFW745" s="11"/>
      <c r="CFX745" s="11"/>
      <c r="CFY745" s="11"/>
      <c r="CFZ745" s="11"/>
      <c r="CGA745" s="11"/>
      <c r="CGB745" s="11"/>
      <c r="CGC745" s="11"/>
      <c r="CGD745" s="11"/>
      <c r="CGE745" s="11"/>
      <c r="CGF745" s="11"/>
      <c r="CGG745" s="11"/>
      <c r="CGH745" s="11"/>
      <c r="CGI745" s="11"/>
      <c r="CGJ745" s="11"/>
      <c r="CGK745" s="11"/>
      <c r="CGL745" s="11"/>
      <c r="CGM745" s="11"/>
      <c r="CGN745" s="11"/>
      <c r="CGO745" s="11"/>
      <c r="CGP745" s="11"/>
      <c r="CGQ745" s="11"/>
      <c r="CGR745" s="11"/>
      <c r="CGS745" s="11"/>
      <c r="CGT745" s="11"/>
      <c r="CGU745" s="11"/>
      <c r="CGV745" s="11"/>
      <c r="CGW745" s="11"/>
      <c r="CGX745" s="11"/>
      <c r="CGY745" s="11"/>
      <c r="CGZ745" s="11"/>
      <c r="CHA745" s="11"/>
      <c r="CHB745" s="11"/>
      <c r="CHC745" s="11"/>
      <c r="CHD745" s="11"/>
      <c r="CHE745" s="11"/>
      <c r="CHF745" s="11"/>
      <c r="CHG745" s="11"/>
      <c r="CHH745" s="11"/>
      <c r="CHI745" s="11"/>
      <c r="CHJ745" s="11"/>
      <c r="CHK745" s="11"/>
      <c r="CHL745" s="11"/>
      <c r="CHM745" s="11"/>
      <c r="CHN745" s="11"/>
      <c r="CHO745" s="11"/>
      <c r="CHP745" s="11"/>
      <c r="CHQ745" s="11"/>
      <c r="CHR745" s="11"/>
      <c r="CHS745" s="11"/>
      <c r="CHT745" s="11"/>
      <c r="CHU745" s="11"/>
      <c r="CHV745" s="11"/>
      <c r="CHW745" s="11"/>
      <c r="CHX745" s="11"/>
      <c r="CHY745" s="11"/>
      <c r="CHZ745" s="11"/>
      <c r="CIA745" s="11"/>
      <c r="CIB745" s="11"/>
      <c r="CIC745" s="11"/>
      <c r="CID745" s="11"/>
      <c r="CIE745" s="11"/>
      <c r="CIF745" s="11"/>
      <c r="CIG745" s="11"/>
      <c r="CIH745" s="11"/>
      <c r="CII745" s="11"/>
      <c r="CIJ745" s="11"/>
      <c r="CIK745" s="11"/>
      <c r="CIL745" s="11"/>
      <c r="CIM745" s="11"/>
      <c r="CIN745" s="11"/>
      <c r="CIO745" s="11"/>
      <c r="CIP745" s="11"/>
      <c r="CIQ745" s="11"/>
      <c r="CIR745" s="11"/>
      <c r="CIS745" s="11"/>
      <c r="CIT745" s="11"/>
      <c r="CIU745" s="11"/>
      <c r="CIV745" s="11"/>
      <c r="CIW745" s="11"/>
      <c r="CIX745" s="11"/>
      <c r="CIY745" s="11"/>
      <c r="CIZ745" s="11"/>
      <c r="CJA745" s="11"/>
      <c r="CJB745" s="11"/>
      <c r="CJC745" s="11"/>
      <c r="CJD745" s="11"/>
      <c r="CJE745" s="11"/>
      <c r="CJF745" s="11"/>
      <c r="CJG745" s="11"/>
      <c r="CJH745" s="11"/>
      <c r="CJI745" s="11"/>
      <c r="CJJ745" s="11"/>
      <c r="CJK745" s="11"/>
      <c r="CJL745" s="11"/>
      <c r="CJM745" s="11"/>
      <c r="CJN745" s="11"/>
      <c r="CJO745" s="11"/>
      <c r="CJP745" s="11"/>
      <c r="CJQ745" s="11"/>
      <c r="CJR745" s="11"/>
      <c r="CJS745" s="11"/>
      <c r="CJT745" s="11"/>
      <c r="CJU745" s="11"/>
      <c r="CJV745" s="11"/>
      <c r="CJW745" s="11"/>
      <c r="CJX745" s="11"/>
      <c r="CJY745" s="11"/>
      <c r="CJZ745" s="11"/>
      <c r="CKA745" s="11"/>
      <c r="CKB745" s="11"/>
      <c r="CKC745" s="11"/>
      <c r="CKD745" s="11"/>
      <c r="CKE745" s="11"/>
      <c r="CKF745" s="11"/>
      <c r="CKG745" s="11"/>
      <c r="CKH745" s="11"/>
      <c r="CKI745" s="11"/>
      <c r="CKJ745" s="11"/>
      <c r="CKK745" s="11"/>
      <c r="CKL745" s="11"/>
      <c r="CKM745" s="11"/>
      <c r="CKN745" s="11"/>
      <c r="CKO745" s="11"/>
      <c r="CKP745" s="11"/>
      <c r="CKQ745" s="11"/>
      <c r="CKR745" s="11"/>
      <c r="CKS745" s="11"/>
      <c r="CKT745" s="11"/>
      <c r="CKU745" s="11"/>
      <c r="CKV745" s="11"/>
      <c r="CKW745" s="11"/>
      <c r="CKX745" s="11"/>
      <c r="CKY745" s="11"/>
      <c r="CKZ745" s="11"/>
      <c r="CLA745" s="11"/>
      <c r="CLB745" s="11"/>
      <c r="CLC745" s="11"/>
      <c r="CLD745" s="11"/>
      <c r="CLE745" s="11"/>
      <c r="CLF745" s="11"/>
      <c r="CLG745" s="11"/>
      <c r="CLH745" s="11"/>
      <c r="CLI745" s="11"/>
      <c r="CLJ745" s="11"/>
      <c r="CLK745" s="11"/>
      <c r="CLL745" s="11"/>
      <c r="CLM745" s="11"/>
      <c r="CLN745" s="11"/>
      <c r="CLO745" s="11"/>
      <c r="CLP745" s="11"/>
      <c r="CLQ745" s="11"/>
      <c r="CLR745" s="11"/>
      <c r="CLS745" s="11"/>
      <c r="CLT745" s="11"/>
      <c r="CLU745" s="11"/>
      <c r="CLV745" s="11"/>
      <c r="CLW745" s="11"/>
      <c r="CLX745" s="11"/>
      <c r="CLY745" s="11"/>
      <c r="CLZ745" s="11"/>
      <c r="CMA745" s="11"/>
      <c r="CMB745" s="11"/>
      <c r="CMC745" s="11"/>
      <c r="CMD745" s="11"/>
      <c r="CME745" s="11"/>
      <c r="CMF745" s="11"/>
      <c r="CMG745" s="11"/>
      <c r="CMH745" s="11"/>
      <c r="CMI745" s="11"/>
      <c r="CMJ745" s="11"/>
      <c r="CMK745" s="11"/>
      <c r="CML745" s="11"/>
      <c r="CMM745" s="11"/>
      <c r="CMN745" s="11"/>
      <c r="CMO745" s="11"/>
      <c r="CMP745" s="11"/>
      <c r="CMQ745" s="11"/>
      <c r="CMR745" s="11"/>
      <c r="CMS745" s="11"/>
      <c r="CMT745" s="11"/>
      <c r="CMU745" s="11"/>
      <c r="CMV745" s="11"/>
      <c r="CMW745" s="11"/>
      <c r="CMX745" s="11"/>
      <c r="CMY745" s="11"/>
      <c r="CMZ745" s="11"/>
      <c r="CNA745" s="11"/>
      <c r="CNB745" s="11"/>
      <c r="CNC745" s="11"/>
      <c r="CND745" s="11"/>
      <c r="CNE745" s="11"/>
      <c r="CNF745" s="11"/>
      <c r="CNG745" s="11"/>
      <c r="CNH745" s="11"/>
      <c r="CNI745" s="11"/>
      <c r="CNJ745" s="11"/>
      <c r="CNK745" s="11"/>
      <c r="CNL745" s="11"/>
      <c r="CNM745" s="11"/>
      <c r="CNN745" s="11"/>
      <c r="CNO745" s="11"/>
      <c r="CNP745" s="11"/>
      <c r="CNQ745" s="11"/>
      <c r="CNR745" s="11"/>
      <c r="CNS745" s="11"/>
      <c r="CNT745" s="11"/>
      <c r="CNU745" s="11"/>
      <c r="CNV745" s="11"/>
      <c r="CNW745" s="11"/>
      <c r="CNX745" s="11"/>
      <c r="CNY745" s="11"/>
      <c r="CNZ745" s="11"/>
      <c r="COA745" s="11"/>
      <c r="COB745" s="11"/>
      <c r="COC745" s="11"/>
      <c r="COD745" s="11"/>
      <c r="COE745" s="11"/>
      <c r="COF745" s="11"/>
      <c r="COG745" s="11"/>
      <c r="COH745" s="11"/>
      <c r="COI745" s="11"/>
      <c r="COJ745" s="11"/>
      <c r="COK745" s="11"/>
      <c r="COL745" s="11"/>
      <c r="COM745" s="11"/>
      <c r="CON745" s="11"/>
      <c r="COO745" s="11"/>
      <c r="COP745" s="11"/>
      <c r="COQ745" s="11"/>
      <c r="COR745" s="11"/>
      <c r="COS745" s="11"/>
      <c r="COT745" s="11"/>
      <c r="COU745" s="11"/>
      <c r="COV745" s="11"/>
      <c r="COW745" s="11"/>
      <c r="COX745" s="11"/>
      <c r="COY745" s="11"/>
      <c r="COZ745" s="11"/>
      <c r="CPA745" s="11"/>
      <c r="CPB745" s="11"/>
      <c r="CPC745" s="11"/>
      <c r="CPD745" s="11"/>
      <c r="CPE745" s="11"/>
      <c r="CPF745" s="11"/>
      <c r="CPG745" s="11"/>
      <c r="CPH745" s="11"/>
      <c r="CPI745" s="11"/>
      <c r="CPJ745" s="11"/>
      <c r="CPK745" s="11"/>
      <c r="CPL745" s="11"/>
      <c r="CPM745" s="11"/>
      <c r="CPN745" s="11"/>
      <c r="CPO745" s="11"/>
      <c r="CPP745" s="11"/>
      <c r="CPQ745" s="11"/>
      <c r="CPR745" s="11"/>
      <c r="CPS745" s="11"/>
      <c r="CPT745" s="11"/>
      <c r="CPU745" s="11"/>
      <c r="CPV745" s="11"/>
      <c r="CPW745" s="11"/>
      <c r="CPX745" s="11"/>
      <c r="CPY745" s="11"/>
      <c r="CPZ745" s="11"/>
      <c r="CQA745" s="11"/>
      <c r="CQB745" s="11"/>
      <c r="CQC745" s="11"/>
      <c r="CQD745" s="11"/>
      <c r="CQE745" s="11"/>
      <c r="CQF745" s="11"/>
      <c r="CQG745" s="11"/>
      <c r="CQH745" s="11"/>
      <c r="CQI745" s="11"/>
      <c r="CQJ745" s="11"/>
      <c r="CQK745" s="11"/>
      <c r="CQL745" s="11"/>
      <c r="CQM745" s="11"/>
      <c r="CQN745" s="11"/>
      <c r="CQO745" s="11"/>
      <c r="CQP745" s="11"/>
      <c r="CQQ745" s="11"/>
      <c r="CQR745" s="11"/>
      <c r="CQS745" s="11"/>
      <c r="CQT745" s="11"/>
      <c r="CQU745" s="11"/>
      <c r="CQV745" s="11"/>
      <c r="CQW745" s="11"/>
      <c r="CQX745" s="11"/>
      <c r="CQY745" s="11"/>
      <c r="CQZ745" s="11"/>
      <c r="CRA745" s="11"/>
      <c r="CRB745" s="11"/>
      <c r="CRC745" s="11"/>
      <c r="CRD745" s="11"/>
      <c r="CRE745" s="11"/>
      <c r="CRF745" s="11"/>
      <c r="CRG745" s="11"/>
      <c r="CRH745" s="11"/>
      <c r="CRI745" s="11"/>
      <c r="CRJ745" s="11"/>
      <c r="CRK745" s="11"/>
      <c r="CRL745" s="11"/>
      <c r="CRM745" s="11"/>
      <c r="CRN745" s="11"/>
      <c r="CRO745" s="11"/>
      <c r="CRP745" s="11"/>
      <c r="CRQ745" s="11"/>
      <c r="CRR745" s="11"/>
      <c r="CRS745" s="11"/>
      <c r="CRT745" s="11"/>
      <c r="CRU745" s="11"/>
      <c r="CRV745" s="11"/>
      <c r="CRW745" s="11"/>
      <c r="CRX745" s="11"/>
      <c r="CRY745" s="11"/>
      <c r="CRZ745" s="11"/>
      <c r="CSA745" s="11"/>
      <c r="CSB745" s="11"/>
      <c r="CSC745" s="11"/>
      <c r="CSD745" s="11"/>
      <c r="CSE745" s="11"/>
      <c r="CSF745" s="11"/>
      <c r="CSG745" s="11"/>
      <c r="CSH745" s="11"/>
      <c r="CSI745" s="11"/>
      <c r="CSJ745" s="11"/>
      <c r="CSK745" s="11"/>
      <c r="CSL745" s="11"/>
      <c r="CSM745" s="11"/>
      <c r="CSN745" s="11"/>
      <c r="CSO745" s="11"/>
      <c r="CSP745" s="11"/>
      <c r="CSQ745" s="11"/>
      <c r="CSR745" s="11"/>
      <c r="CSS745" s="11"/>
      <c r="CST745" s="11"/>
      <c r="CSU745" s="11"/>
      <c r="CSV745" s="11"/>
      <c r="CSW745" s="11"/>
      <c r="CSX745" s="11"/>
      <c r="CSY745" s="11"/>
      <c r="CSZ745" s="11"/>
      <c r="CTA745" s="11"/>
      <c r="CTB745" s="11"/>
      <c r="CTC745" s="11"/>
      <c r="CTD745" s="11"/>
      <c r="CTE745" s="11"/>
      <c r="CTF745" s="11"/>
      <c r="CTG745" s="11"/>
      <c r="CTH745" s="11"/>
      <c r="CTI745" s="11"/>
      <c r="CTJ745" s="11"/>
      <c r="CTK745" s="11"/>
      <c r="CTL745" s="11"/>
      <c r="CTM745" s="11"/>
      <c r="CTN745" s="11"/>
      <c r="CTO745" s="11"/>
      <c r="CTP745" s="11"/>
      <c r="CTQ745" s="11"/>
      <c r="CTR745" s="11"/>
      <c r="CTS745" s="11"/>
      <c r="CTT745" s="11"/>
      <c r="CTU745" s="11"/>
      <c r="CTV745" s="11"/>
      <c r="CTW745" s="11"/>
      <c r="CTX745" s="11"/>
      <c r="CTY745" s="11"/>
      <c r="CTZ745" s="11"/>
      <c r="CUA745" s="11"/>
      <c r="CUB745" s="11"/>
      <c r="CUC745" s="11"/>
      <c r="CUD745" s="11"/>
      <c r="CUE745" s="11"/>
      <c r="CUF745" s="11"/>
      <c r="CUG745" s="11"/>
      <c r="CUH745" s="11"/>
      <c r="CUI745" s="11"/>
      <c r="CUJ745" s="11"/>
      <c r="CUK745" s="11"/>
      <c r="CUL745" s="11"/>
      <c r="CUM745" s="11"/>
      <c r="CUN745" s="11"/>
      <c r="CUO745" s="11"/>
      <c r="CUP745" s="11"/>
      <c r="CUQ745" s="11"/>
      <c r="CUR745" s="11"/>
      <c r="CUS745" s="11"/>
      <c r="CUT745" s="11"/>
      <c r="CUU745" s="11"/>
      <c r="CUV745" s="11"/>
      <c r="CUW745" s="11"/>
      <c r="CUX745" s="11"/>
      <c r="CUY745" s="11"/>
      <c r="CUZ745" s="11"/>
      <c r="CVA745" s="11"/>
      <c r="CVB745" s="11"/>
      <c r="CVC745" s="11"/>
      <c r="CVD745" s="11"/>
      <c r="CVE745" s="11"/>
      <c r="CVF745" s="11"/>
      <c r="CVG745" s="11"/>
      <c r="CVH745" s="11"/>
      <c r="CVI745" s="11"/>
      <c r="CVJ745" s="11"/>
      <c r="CVK745" s="11"/>
      <c r="CVL745" s="11"/>
      <c r="CVM745" s="11"/>
      <c r="CVN745" s="11"/>
      <c r="CVO745" s="11"/>
      <c r="CVP745" s="11"/>
      <c r="CVQ745" s="11"/>
      <c r="CVR745" s="11"/>
      <c r="CVS745" s="11"/>
      <c r="CVT745" s="11"/>
      <c r="CVU745" s="11"/>
      <c r="CVV745" s="11"/>
      <c r="CVW745" s="11"/>
      <c r="CVX745" s="11"/>
      <c r="CVY745" s="11"/>
      <c r="CVZ745" s="11"/>
      <c r="CWA745" s="11"/>
      <c r="CWB745" s="11"/>
      <c r="CWC745" s="11"/>
      <c r="CWD745" s="11"/>
      <c r="CWE745" s="11"/>
      <c r="CWF745" s="11"/>
      <c r="CWG745" s="11"/>
      <c r="CWH745" s="11"/>
      <c r="CWI745" s="11"/>
      <c r="CWJ745" s="11"/>
      <c r="CWK745" s="11"/>
      <c r="CWL745" s="11"/>
      <c r="CWM745" s="11"/>
      <c r="CWN745" s="11"/>
      <c r="CWO745" s="11"/>
      <c r="CWP745" s="11"/>
      <c r="CWQ745" s="11"/>
      <c r="CWR745" s="11"/>
      <c r="CWS745" s="11"/>
      <c r="CWT745" s="11"/>
      <c r="CWU745" s="11"/>
      <c r="CWV745" s="11"/>
      <c r="CWW745" s="11"/>
      <c r="CWX745" s="11"/>
      <c r="CWY745" s="11"/>
      <c r="CWZ745" s="11"/>
      <c r="CXA745" s="11"/>
      <c r="CXB745" s="11"/>
      <c r="CXC745" s="11"/>
      <c r="CXD745" s="11"/>
      <c r="CXE745" s="11"/>
      <c r="CXF745" s="11"/>
      <c r="CXG745" s="11"/>
      <c r="CXH745" s="11"/>
      <c r="CXI745" s="11"/>
      <c r="CXJ745" s="11"/>
      <c r="CXK745" s="11"/>
      <c r="CXL745" s="11"/>
      <c r="CXM745" s="11"/>
      <c r="CXN745" s="11"/>
      <c r="CXO745" s="11"/>
      <c r="CXP745" s="11"/>
      <c r="CXQ745" s="11"/>
      <c r="CXR745" s="11"/>
      <c r="CXS745" s="11"/>
      <c r="CXT745" s="11"/>
      <c r="CXU745" s="11"/>
      <c r="CXV745" s="11"/>
      <c r="CXW745" s="11"/>
      <c r="CXX745" s="11"/>
      <c r="CXY745" s="11"/>
      <c r="CXZ745" s="11"/>
      <c r="CYA745" s="11"/>
      <c r="CYB745" s="11"/>
      <c r="CYC745" s="11"/>
      <c r="CYD745" s="11"/>
      <c r="CYE745" s="11"/>
      <c r="CYF745" s="11"/>
      <c r="CYG745" s="11"/>
      <c r="CYH745" s="11"/>
      <c r="CYI745" s="11"/>
      <c r="CYJ745" s="11"/>
      <c r="CYK745" s="11"/>
      <c r="CYL745" s="11"/>
      <c r="CYM745" s="11"/>
      <c r="CYN745" s="11"/>
      <c r="CYO745" s="11"/>
      <c r="CYP745" s="11"/>
      <c r="CYQ745" s="11"/>
      <c r="CYR745" s="11"/>
      <c r="CYS745" s="11"/>
      <c r="CYT745" s="11"/>
      <c r="CYU745" s="11"/>
      <c r="CYV745" s="11"/>
      <c r="CYW745" s="11"/>
      <c r="CYX745" s="11"/>
      <c r="CYY745" s="11"/>
      <c r="CYZ745" s="11"/>
      <c r="CZA745" s="11"/>
      <c r="CZB745" s="11"/>
      <c r="CZC745" s="11"/>
      <c r="CZD745" s="11"/>
      <c r="CZE745" s="11"/>
      <c r="CZF745" s="11"/>
      <c r="CZG745" s="11"/>
      <c r="CZH745" s="11"/>
      <c r="CZI745" s="11"/>
      <c r="CZJ745" s="11"/>
      <c r="CZK745" s="11"/>
      <c r="CZL745" s="11"/>
      <c r="CZM745" s="11"/>
      <c r="CZN745" s="11"/>
      <c r="CZO745" s="11"/>
      <c r="CZP745" s="11"/>
      <c r="CZQ745" s="11"/>
      <c r="CZR745" s="11"/>
      <c r="CZS745" s="11"/>
      <c r="CZT745" s="11"/>
      <c r="CZU745" s="11"/>
      <c r="CZV745" s="11"/>
      <c r="CZW745" s="11"/>
      <c r="CZX745" s="11"/>
      <c r="CZY745" s="11"/>
      <c r="CZZ745" s="11"/>
      <c r="DAA745" s="11"/>
      <c r="DAB745" s="11"/>
      <c r="DAC745" s="11"/>
      <c r="DAD745" s="11"/>
      <c r="DAE745" s="11"/>
      <c r="DAF745" s="11"/>
      <c r="DAG745" s="11"/>
      <c r="DAH745" s="11"/>
      <c r="DAI745" s="11"/>
      <c r="DAJ745" s="11"/>
      <c r="DAK745" s="11"/>
      <c r="DAL745" s="11"/>
      <c r="DAM745" s="11"/>
      <c r="DAN745" s="11"/>
      <c r="DAO745" s="11"/>
      <c r="DAP745" s="11"/>
      <c r="DAQ745" s="11"/>
      <c r="DAR745" s="11"/>
      <c r="DAS745" s="11"/>
      <c r="DAT745" s="11"/>
      <c r="DAU745" s="11"/>
      <c r="DAV745" s="11"/>
      <c r="DAW745" s="11"/>
      <c r="DAX745" s="11"/>
      <c r="DAY745" s="11"/>
      <c r="DAZ745" s="11"/>
      <c r="DBA745" s="11"/>
      <c r="DBB745" s="11"/>
      <c r="DBC745" s="11"/>
      <c r="DBD745" s="11"/>
      <c r="DBE745" s="11"/>
      <c r="DBF745" s="11"/>
      <c r="DBG745" s="11"/>
      <c r="DBH745" s="11"/>
      <c r="DBI745" s="11"/>
      <c r="DBJ745" s="11"/>
      <c r="DBK745" s="11"/>
      <c r="DBL745" s="11"/>
      <c r="DBM745" s="11"/>
      <c r="DBN745" s="11"/>
      <c r="DBO745" s="11"/>
      <c r="DBP745" s="11"/>
      <c r="DBQ745" s="11"/>
      <c r="DBR745" s="11"/>
      <c r="DBS745" s="11"/>
      <c r="DBT745" s="11"/>
      <c r="DBU745" s="11"/>
      <c r="DBV745" s="11"/>
      <c r="DBW745" s="11"/>
      <c r="DBX745" s="11"/>
      <c r="DBY745" s="11"/>
      <c r="DBZ745" s="11"/>
      <c r="DCA745" s="11"/>
      <c r="DCB745" s="11"/>
      <c r="DCC745" s="11"/>
      <c r="DCD745" s="11"/>
      <c r="DCE745" s="11"/>
      <c r="DCF745" s="11"/>
      <c r="DCG745" s="11"/>
      <c r="DCH745" s="11"/>
      <c r="DCI745" s="11"/>
      <c r="DCJ745" s="11"/>
      <c r="DCK745" s="11"/>
      <c r="DCL745" s="11"/>
      <c r="DCM745" s="11"/>
      <c r="DCN745" s="11"/>
      <c r="DCO745" s="11"/>
      <c r="DCP745" s="11"/>
      <c r="DCQ745" s="11"/>
      <c r="DCR745" s="11"/>
      <c r="DCS745" s="11"/>
      <c r="DCT745" s="11"/>
      <c r="DCU745" s="11"/>
      <c r="DCV745" s="11"/>
      <c r="DCW745" s="11"/>
      <c r="DCX745" s="11"/>
      <c r="DCY745" s="11"/>
      <c r="DCZ745" s="11"/>
      <c r="DDA745" s="11"/>
      <c r="DDB745" s="11"/>
      <c r="DDC745" s="11"/>
      <c r="DDD745" s="11"/>
      <c r="DDE745" s="11"/>
      <c r="DDF745" s="11"/>
      <c r="DDG745" s="11"/>
      <c r="DDH745" s="11"/>
      <c r="DDI745" s="11"/>
      <c r="DDJ745" s="11"/>
      <c r="DDK745" s="11"/>
      <c r="DDL745" s="11"/>
      <c r="DDM745" s="11"/>
      <c r="DDN745" s="11"/>
      <c r="DDO745" s="11"/>
      <c r="DDP745" s="11"/>
      <c r="DDQ745" s="11"/>
      <c r="DDR745" s="11"/>
      <c r="DDS745" s="11"/>
      <c r="DDT745" s="11"/>
      <c r="DDU745" s="11"/>
      <c r="DDV745" s="11"/>
      <c r="DDW745" s="11"/>
      <c r="DDX745" s="11"/>
      <c r="DDY745" s="11"/>
      <c r="DDZ745" s="11"/>
      <c r="DEA745" s="11"/>
      <c r="DEB745" s="11"/>
      <c r="DEC745" s="11"/>
      <c r="DED745" s="11"/>
      <c r="DEE745" s="11"/>
      <c r="DEF745" s="11"/>
      <c r="DEG745" s="11"/>
      <c r="DEH745" s="11"/>
      <c r="DEI745" s="11"/>
      <c r="DEJ745" s="11"/>
      <c r="DEK745" s="11"/>
      <c r="DEL745" s="11"/>
      <c r="DEM745" s="11"/>
      <c r="DEN745" s="11"/>
      <c r="DEO745" s="11"/>
      <c r="DEP745" s="11"/>
      <c r="DEQ745" s="11"/>
      <c r="DER745" s="11"/>
      <c r="DES745" s="11"/>
      <c r="DET745" s="11"/>
      <c r="DEU745" s="11"/>
      <c r="DEV745" s="11"/>
      <c r="DEW745" s="11"/>
      <c r="DEX745" s="11"/>
      <c r="DEY745" s="11"/>
      <c r="DEZ745" s="11"/>
      <c r="DFA745" s="11"/>
      <c r="DFB745" s="11"/>
      <c r="DFC745" s="11"/>
      <c r="DFD745" s="11"/>
      <c r="DFE745" s="11"/>
      <c r="DFF745" s="11"/>
      <c r="DFG745" s="11"/>
      <c r="DFH745" s="11"/>
      <c r="DFI745" s="11"/>
      <c r="DFJ745" s="11"/>
      <c r="DFK745" s="11"/>
      <c r="DFL745" s="11"/>
      <c r="DFM745" s="11"/>
      <c r="DFN745" s="11"/>
      <c r="DFO745" s="11"/>
      <c r="DFP745" s="11"/>
      <c r="DFQ745" s="11"/>
      <c r="DFR745" s="11"/>
      <c r="DFS745" s="11"/>
      <c r="DFT745" s="11"/>
      <c r="DFU745" s="11"/>
      <c r="DFV745" s="11"/>
      <c r="DFW745" s="11"/>
      <c r="DFX745" s="11"/>
      <c r="DFY745" s="11"/>
      <c r="DFZ745" s="11"/>
      <c r="DGA745" s="11"/>
      <c r="DGB745" s="11"/>
      <c r="DGC745" s="11"/>
      <c r="DGD745" s="11"/>
      <c r="DGE745" s="11"/>
      <c r="DGF745" s="11"/>
      <c r="DGG745" s="11"/>
      <c r="DGH745" s="11"/>
      <c r="DGI745" s="11"/>
      <c r="DGJ745" s="11"/>
      <c r="DGK745" s="11"/>
      <c r="DGL745" s="11"/>
      <c r="DGM745" s="11"/>
      <c r="DGN745" s="11"/>
      <c r="DGO745" s="11"/>
      <c r="DGP745" s="11"/>
      <c r="DGQ745" s="11"/>
      <c r="DGR745" s="11"/>
      <c r="DGS745" s="11"/>
      <c r="DGT745" s="11"/>
      <c r="DGU745" s="11"/>
      <c r="DGV745" s="11"/>
      <c r="DGW745" s="11"/>
      <c r="DGX745" s="11"/>
      <c r="DGY745" s="11"/>
      <c r="DGZ745" s="11"/>
      <c r="DHA745" s="11"/>
      <c r="DHB745" s="11"/>
      <c r="DHC745" s="11"/>
      <c r="DHD745" s="11"/>
      <c r="DHE745" s="11"/>
      <c r="DHF745" s="11"/>
      <c r="DHG745" s="11"/>
      <c r="DHH745" s="11"/>
      <c r="DHI745" s="11"/>
      <c r="DHJ745" s="11"/>
      <c r="DHK745" s="11"/>
      <c r="DHL745" s="11"/>
      <c r="DHM745" s="11"/>
      <c r="DHN745" s="11"/>
      <c r="DHO745" s="11"/>
      <c r="DHP745" s="11"/>
      <c r="DHQ745" s="11"/>
      <c r="DHR745" s="11"/>
      <c r="DHS745" s="11"/>
      <c r="DHT745" s="11"/>
      <c r="DHU745" s="11"/>
      <c r="DHV745" s="11"/>
      <c r="DHW745" s="11"/>
      <c r="DHX745" s="11"/>
      <c r="DHY745" s="11"/>
      <c r="DHZ745" s="11"/>
      <c r="DIA745" s="11"/>
      <c r="DIB745" s="11"/>
      <c r="DIC745" s="11"/>
      <c r="DID745" s="11"/>
      <c r="DIE745" s="11"/>
      <c r="DIF745" s="11"/>
      <c r="DIG745" s="11"/>
      <c r="DIH745" s="11"/>
      <c r="DII745" s="11"/>
      <c r="DIJ745" s="11"/>
      <c r="DIK745" s="11"/>
      <c r="DIL745" s="11"/>
      <c r="DIM745" s="11"/>
      <c r="DIN745" s="11"/>
      <c r="DIO745" s="11"/>
      <c r="DIP745" s="11"/>
      <c r="DIQ745" s="11"/>
      <c r="DIR745" s="11"/>
      <c r="DIS745" s="11"/>
      <c r="DIT745" s="11"/>
      <c r="DIU745" s="11"/>
      <c r="DIV745" s="11"/>
      <c r="DIW745" s="11"/>
      <c r="DIX745" s="11"/>
      <c r="DIY745" s="11"/>
      <c r="DIZ745" s="11"/>
      <c r="DJA745" s="11"/>
      <c r="DJB745" s="11"/>
      <c r="DJC745" s="11"/>
      <c r="DJD745" s="11"/>
      <c r="DJE745" s="11"/>
      <c r="DJF745" s="11"/>
      <c r="DJG745" s="11"/>
      <c r="DJH745" s="11"/>
      <c r="DJI745" s="11"/>
      <c r="DJJ745" s="11"/>
      <c r="DJK745" s="11"/>
      <c r="DJL745" s="11"/>
      <c r="DJM745" s="11"/>
      <c r="DJN745" s="11"/>
      <c r="DJO745" s="11"/>
      <c r="DJP745" s="11"/>
      <c r="DJQ745" s="11"/>
      <c r="DJR745" s="11"/>
      <c r="DJS745" s="11"/>
      <c r="DJT745" s="11"/>
      <c r="DJU745" s="11"/>
      <c r="DJV745" s="11"/>
      <c r="DJW745" s="11"/>
      <c r="DJX745" s="11"/>
      <c r="DJY745" s="11"/>
      <c r="DJZ745" s="11"/>
      <c r="DKA745" s="11"/>
      <c r="DKB745" s="11"/>
      <c r="DKC745" s="11"/>
      <c r="DKD745" s="11"/>
      <c r="DKE745" s="11"/>
      <c r="DKF745" s="11"/>
      <c r="DKG745" s="11"/>
      <c r="DKH745" s="11"/>
      <c r="DKI745" s="11"/>
      <c r="DKJ745" s="11"/>
      <c r="DKK745" s="11"/>
      <c r="DKL745" s="11"/>
      <c r="DKM745" s="11"/>
      <c r="DKN745" s="11"/>
      <c r="DKO745" s="11"/>
      <c r="DKP745" s="11"/>
      <c r="DKQ745" s="11"/>
      <c r="DKR745" s="11"/>
      <c r="DKS745" s="11"/>
      <c r="DKT745" s="11"/>
      <c r="DKU745" s="11"/>
      <c r="DKV745" s="11"/>
      <c r="DKW745" s="11"/>
      <c r="DKX745" s="11"/>
      <c r="DKY745" s="11"/>
      <c r="DKZ745" s="11"/>
      <c r="DLA745" s="11"/>
      <c r="DLB745" s="11"/>
      <c r="DLC745" s="11"/>
      <c r="DLD745" s="11"/>
      <c r="DLE745" s="11"/>
      <c r="DLF745" s="11"/>
      <c r="DLG745" s="11"/>
      <c r="DLH745" s="11"/>
      <c r="DLI745" s="11"/>
      <c r="DLJ745" s="11"/>
      <c r="DLK745" s="11"/>
      <c r="DLL745" s="11"/>
      <c r="DLM745" s="11"/>
      <c r="DLN745" s="11"/>
      <c r="DLO745" s="11"/>
      <c r="DLP745" s="11"/>
      <c r="DLQ745" s="11"/>
      <c r="DLR745" s="11"/>
      <c r="DLS745" s="11"/>
      <c r="DLT745" s="11"/>
      <c r="DLU745" s="11"/>
      <c r="DLV745" s="11"/>
      <c r="DLW745" s="11"/>
      <c r="DLX745" s="11"/>
      <c r="DLY745" s="11"/>
      <c r="DLZ745" s="11"/>
      <c r="DMA745" s="11"/>
      <c r="DMB745" s="11"/>
      <c r="DMC745" s="11"/>
      <c r="DMD745" s="11"/>
      <c r="DME745" s="11"/>
      <c r="DMF745" s="11"/>
      <c r="DMG745" s="11"/>
      <c r="DMH745" s="11"/>
      <c r="DMI745" s="11"/>
      <c r="DMJ745" s="11"/>
      <c r="DMK745" s="11"/>
      <c r="DML745" s="11"/>
      <c r="DMM745" s="11"/>
      <c r="DMN745" s="11"/>
      <c r="DMO745" s="11"/>
      <c r="DMP745" s="11"/>
      <c r="DMQ745" s="11"/>
      <c r="DMR745" s="11"/>
      <c r="DMS745" s="11"/>
      <c r="DMT745" s="11"/>
      <c r="DMU745" s="11"/>
      <c r="DMV745" s="11"/>
      <c r="DMW745" s="11"/>
      <c r="DMX745" s="11"/>
      <c r="DMY745" s="11"/>
      <c r="DMZ745" s="11"/>
      <c r="DNA745" s="11"/>
      <c r="DNB745" s="11"/>
      <c r="DNC745" s="11"/>
      <c r="DND745" s="11"/>
      <c r="DNE745" s="11"/>
      <c r="DNF745" s="11"/>
      <c r="DNG745" s="11"/>
      <c r="DNH745" s="11"/>
      <c r="DNI745" s="11"/>
      <c r="DNJ745" s="11"/>
      <c r="DNK745" s="11"/>
      <c r="DNL745" s="11"/>
      <c r="DNM745" s="11"/>
      <c r="DNN745" s="11"/>
      <c r="DNO745" s="11"/>
      <c r="DNP745" s="11"/>
      <c r="DNQ745" s="11"/>
      <c r="DNR745" s="11"/>
      <c r="DNS745" s="11"/>
      <c r="DNT745" s="11"/>
      <c r="DNU745" s="11"/>
      <c r="DNV745" s="11"/>
      <c r="DNW745" s="11"/>
      <c r="DNX745" s="11"/>
      <c r="DNY745" s="11"/>
      <c r="DNZ745" s="11"/>
      <c r="DOA745" s="11"/>
      <c r="DOB745" s="11"/>
      <c r="DOC745" s="11"/>
      <c r="DOD745" s="11"/>
      <c r="DOE745" s="11"/>
      <c r="DOF745" s="11"/>
      <c r="DOG745" s="11"/>
      <c r="DOH745" s="11"/>
      <c r="DOI745" s="11"/>
      <c r="DOJ745" s="11"/>
      <c r="DOK745" s="11"/>
      <c r="DOL745" s="11"/>
      <c r="DOM745" s="11"/>
      <c r="DON745" s="11"/>
      <c r="DOO745" s="11"/>
      <c r="DOP745" s="11"/>
      <c r="DOQ745" s="11"/>
      <c r="DOR745" s="11"/>
      <c r="DOS745" s="11"/>
      <c r="DOT745" s="11"/>
      <c r="DOU745" s="11"/>
      <c r="DOV745" s="11"/>
      <c r="DOW745" s="11"/>
      <c r="DOX745" s="11"/>
      <c r="DOY745" s="11"/>
      <c r="DOZ745" s="11"/>
      <c r="DPA745" s="11"/>
      <c r="DPB745" s="11"/>
      <c r="DPC745" s="11"/>
      <c r="DPD745" s="11"/>
      <c r="DPE745" s="11"/>
      <c r="DPF745" s="11"/>
      <c r="DPG745" s="11"/>
      <c r="DPH745" s="11"/>
      <c r="DPI745" s="11"/>
      <c r="DPJ745" s="11"/>
      <c r="DPK745" s="11"/>
      <c r="DPL745" s="11"/>
      <c r="DPM745" s="11"/>
      <c r="DPN745" s="11"/>
      <c r="DPO745" s="11"/>
      <c r="DPP745" s="11"/>
      <c r="DPQ745" s="11"/>
      <c r="DPR745" s="11"/>
      <c r="DPS745" s="11"/>
      <c r="DPT745" s="11"/>
      <c r="DPU745" s="11"/>
      <c r="DPV745" s="11"/>
      <c r="DPW745" s="11"/>
      <c r="DPX745" s="11"/>
      <c r="DPY745" s="11"/>
      <c r="DPZ745" s="11"/>
      <c r="DQA745" s="11"/>
      <c r="DQB745" s="11"/>
      <c r="DQC745" s="11"/>
      <c r="DQD745" s="11"/>
      <c r="DQE745" s="11"/>
      <c r="DQF745" s="11"/>
      <c r="DQG745" s="11"/>
      <c r="DQH745" s="11"/>
      <c r="DQI745" s="11"/>
      <c r="DQJ745" s="11"/>
      <c r="DQK745" s="11"/>
      <c r="DQL745" s="11"/>
      <c r="DQM745" s="11"/>
      <c r="DQN745" s="11"/>
      <c r="DQO745" s="11"/>
      <c r="DQP745" s="11"/>
      <c r="DQQ745" s="11"/>
      <c r="DQR745" s="11"/>
      <c r="DQS745" s="11"/>
      <c r="DQT745" s="11"/>
      <c r="DQU745" s="11"/>
      <c r="DQV745" s="11"/>
      <c r="DQW745" s="11"/>
      <c r="DQX745" s="11"/>
      <c r="DQY745" s="11"/>
      <c r="DQZ745" s="11"/>
      <c r="DRA745" s="11"/>
      <c r="DRB745" s="11"/>
      <c r="DRC745" s="11"/>
      <c r="DRD745" s="11"/>
      <c r="DRE745" s="11"/>
      <c r="DRF745" s="11"/>
      <c r="DRG745" s="11"/>
      <c r="DRH745" s="11"/>
      <c r="DRI745" s="11"/>
      <c r="DRJ745" s="11"/>
      <c r="DRK745" s="11"/>
      <c r="DRL745" s="11"/>
      <c r="DRM745" s="11"/>
      <c r="DRN745" s="11"/>
      <c r="DRO745" s="11"/>
      <c r="DRP745" s="11"/>
      <c r="DRQ745" s="11"/>
      <c r="DRR745" s="11"/>
      <c r="DRS745" s="11"/>
      <c r="DRT745" s="11"/>
      <c r="DRU745" s="11"/>
      <c r="DRV745" s="11"/>
      <c r="DRW745" s="11"/>
      <c r="DRX745" s="11"/>
      <c r="DRY745" s="11"/>
      <c r="DRZ745" s="11"/>
      <c r="DSA745" s="11"/>
      <c r="DSB745" s="11"/>
      <c r="DSC745" s="11"/>
      <c r="DSD745" s="11"/>
      <c r="DSE745" s="11"/>
      <c r="DSF745" s="11"/>
      <c r="DSG745" s="11"/>
      <c r="DSH745" s="11"/>
      <c r="DSI745" s="11"/>
      <c r="DSJ745" s="11"/>
      <c r="DSK745" s="11"/>
      <c r="DSL745" s="11"/>
      <c r="DSM745" s="11"/>
      <c r="DSN745" s="11"/>
      <c r="DSO745" s="11"/>
      <c r="DSP745" s="11"/>
      <c r="DSQ745" s="11"/>
      <c r="DSR745" s="11"/>
      <c r="DSS745" s="11"/>
      <c r="DST745" s="11"/>
      <c r="DSU745" s="11"/>
      <c r="DSV745" s="11"/>
      <c r="DSW745" s="11"/>
      <c r="DSX745" s="11"/>
      <c r="DSY745" s="11"/>
      <c r="DSZ745" s="11"/>
      <c r="DTA745" s="11"/>
      <c r="DTB745" s="11"/>
      <c r="DTC745" s="11"/>
      <c r="DTD745" s="11"/>
      <c r="DTE745" s="11"/>
      <c r="DTF745" s="11"/>
      <c r="DTG745" s="11"/>
      <c r="DTH745" s="11"/>
      <c r="DTI745" s="11"/>
      <c r="DTJ745" s="11"/>
      <c r="DTK745" s="11"/>
      <c r="DTL745" s="11"/>
      <c r="DTM745" s="11"/>
      <c r="DTN745" s="11"/>
      <c r="DTO745" s="11"/>
      <c r="DTP745" s="11"/>
      <c r="DTQ745" s="11"/>
      <c r="DTR745" s="11"/>
      <c r="DTS745" s="11"/>
      <c r="DTT745" s="11"/>
      <c r="DTU745" s="11"/>
      <c r="DTV745" s="11"/>
      <c r="DTW745" s="11"/>
      <c r="DTX745" s="11"/>
      <c r="DTY745" s="11"/>
      <c r="DTZ745" s="11"/>
      <c r="DUA745" s="11"/>
      <c r="DUB745" s="11"/>
      <c r="DUC745" s="11"/>
      <c r="DUD745" s="11"/>
      <c r="DUE745" s="11"/>
      <c r="DUF745" s="11"/>
      <c r="DUG745" s="11"/>
      <c r="DUH745" s="11"/>
      <c r="DUI745" s="11"/>
      <c r="DUJ745" s="11"/>
      <c r="DUK745" s="11"/>
      <c r="DUL745" s="11"/>
      <c r="DUM745" s="11"/>
      <c r="DUN745" s="11"/>
      <c r="DUO745" s="11"/>
      <c r="DUP745" s="11"/>
      <c r="DUQ745" s="11"/>
      <c r="DUR745" s="11"/>
      <c r="DUS745" s="11"/>
      <c r="DUT745" s="11"/>
      <c r="DUU745" s="11"/>
      <c r="DUV745" s="11"/>
      <c r="DUW745" s="11"/>
      <c r="DUX745" s="11"/>
      <c r="DUY745" s="11"/>
      <c r="DUZ745" s="11"/>
      <c r="DVA745" s="11"/>
      <c r="DVB745" s="11"/>
      <c r="DVC745" s="11"/>
      <c r="DVD745" s="11"/>
      <c r="DVE745" s="11"/>
      <c r="DVF745" s="11"/>
      <c r="DVG745" s="11"/>
      <c r="DVH745" s="11"/>
      <c r="DVI745" s="11"/>
      <c r="DVJ745" s="11"/>
      <c r="DVK745" s="11"/>
      <c r="DVL745" s="11"/>
      <c r="DVM745" s="11"/>
      <c r="DVN745" s="11"/>
      <c r="DVO745" s="11"/>
      <c r="DVP745" s="11"/>
      <c r="DVQ745" s="11"/>
      <c r="DVR745" s="11"/>
      <c r="DVS745" s="11"/>
      <c r="DVT745" s="11"/>
      <c r="DVU745" s="11"/>
      <c r="DVV745" s="11"/>
      <c r="DVW745" s="11"/>
      <c r="DVX745" s="11"/>
      <c r="DVY745" s="11"/>
      <c r="DVZ745" s="11"/>
      <c r="DWA745" s="11"/>
      <c r="DWB745" s="11"/>
      <c r="DWC745" s="11"/>
      <c r="DWD745" s="11"/>
      <c r="DWE745" s="11"/>
      <c r="DWF745" s="11"/>
      <c r="DWG745" s="11"/>
      <c r="DWH745" s="11"/>
      <c r="DWI745" s="11"/>
      <c r="DWJ745" s="11"/>
      <c r="DWK745" s="11"/>
      <c r="DWL745" s="11"/>
      <c r="DWM745" s="11"/>
      <c r="DWN745" s="11"/>
      <c r="DWO745" s="11"/>
      <c r="DWP745" s="11"/>
      <c r="DWQ745" s="11"/>
      <c r="DWR745" s="11"/>
      <c r="DWS745" s="11"/>
      <c r="DWT745" s="11"/>
      <c r="DWU745" s="11"/>
      <c r="DWV745" s="11"/>
      <c r="DWW745" s="11"/>
      <c r="DWX745" s="11"/>
      <c r="DWY745" s="11"/>
      <c r="DWZ745" s="11"/>
      <c r="DXA745" s="11"/>
      <c r="DXB745" s="11"/>
      <c r="DXC745" s="11"/>
      <c r="DXD745" s="11"/>
      <c r="DXE745" s="11"/>
      <c r="DXF745" s="11"/>
      <c r="DXG745" s="11"/>
      <c r="DXH745" s="11"/>
      <c r="DXI745" s="11"/>
      <c r="DXJ745" s="11"/>
      <c r="DXK745" s="11"/>
      <c r="DXL745" s="11"/>
      <c r="DXM745" s="11"/>
      <c r="DXN745" s="11"/>
      <c r="DXO745" s="11"/>
      <c r="DXP745" s="11"/>
      <c r="DXQ745" s="11"/>
      <c r="DXR745" s="11"/>
      <c r="DXS745" s="11"/>
      <c r="DXT745" s="11"/>
      <c r="DXU745" s="11"/>
      <c r="DXV745" s="11"/>
      <c r="DXW745" s="11"/>
      <c r="DXX745" s="11"/>
      <c r="DXY745" s="11"/>
      <c r="DXZ745" s="11"/>
      <c r="DYA745" s="11"/>
      <c r="DYB745" s="11"/>
      <c r="DYC745" s="11"/>
      <c r="DYD745" s="11"/>
      <c r="DYE745" s="11"/>
      <c r="DYF745" s="11"/>
      <c r="DYG745" s="11"/>
      <c r="DYH745" s="11"/>
      <c r="DYI745" s="11"/>
      <c r="DYJ745" s="11"/>
      <c r="DYK745" s="11"/>
      <c r="DYL745" s="11"/>
      <c r="DYM745" s="11"/>
      <c r="DYN745" s="11"/>
      <c r="DYO745" s="11"/>
      <c r="DYP745" s="11"/>
      <c r="DYQ745" s="11"/>
      <c r="DYR745" s="11"/>
      <c r="DYS745" s="11"/>
      <c r="DYT745" s="11"/>
      <c r="DYU745" s="11"/>
      <c r="DYV745" s="11"/>
      <c r="DYW745" s="11"/>
      <c r="DYX745" s="11"/>
      <c r="DYY745" s="11"/>
      <c r="DYZ745" s="11"/>
      <c r="DZA745" s="11"/>
      <c r="DZB745" s="11"/>
      <c r="DZC745" s="11"/>
      <c r="DZD745" s="11"/>
      <c r="DZE745" s="11"/>
      <c r="DZF745" s="11"/>
      <c r="DZG745" s="11"/>
      <c r="DZH745" s="11"/>
      <c r="DZI745" s="11"/>
      <c r="DZJ745" s="11"/>
      <c r="DZK745" s="11"/>
      <c r="DZL745" s="11"/>
      <c r="DZM745" s="11"/>
      <c r="DZN745" s="11"/>
      <c r="DZO745" s="11"/>
      <c r="DZP745" s="11"/>
      <c r="DZQ745" s="11"/>
      <c r="DZR745" s="11"/>
      <c r="DZS745" s="11"/>
      <c r="DZT745" s="11"/>
      <c r="DZU745" s="11"/>
      <c r="DZV745" s="11"/>
      <c r="DZW745" s="11"/>
      <c r="DZX745" s="11"/>
      <c r="DZY745" s="11"/>
      <c r="DZZ745" s="11"/>
      <c r="EAA745" s="11"/>
      <c r="EAB745" s="11"/>
      <c r="EAC745" s="11"/>
      <c r="EAD745" s="11"/>
      <c r="EAE745" s="11"/>
      <c r="EAF745" s="11"/>
      <c r="EAG745" s="11"/>
      <c r="EAH745" s="11"/>
      <c r="EAI745" s="11"/>
      <c r="EAJ745" s="11"/>
      <c r="EAK745" s="11"/>
      <c r="EAL745" s="11"/>
      <c r="EAM745" s="11"/>
      <c r="EAN745" s="11"/>
      <c r="EAO745" s="11"/>
      <c r="EAP745" s="11"/>
      <c r="EAQ745" s="11"/>
      <c r="EAR745" s="11"/>
      <c r="EAS745" s="11"/>
      <c r="EAT745" s="11"/>
      <c r="EAU745" s="11"/>
      <c r="EAV745" s="11"/>
      <c r="EAW745" s="11"/>
      <c r="EAX745" s="11"/>
      <c r="EAY745" s="11"/>
      <c r="EAZ745" s="11"/>
      <c r="EBA745" s="11"/>
      <c r="EBB745" s="11"/>
      <c r="EBC745" s="11"/>
      <c r="EBD745" s="11"/>
      <c r="EBE745" s="11"/>
      <c r="EBF745" s="11"/>
      <c r="EBG745" s="11"/>
      <c r="EBH745" s="11"/>
      <c r="EBI745" s="11"/>
      <c r="EBJ745" s="11"/>
      <c r="EBK745" s="11"/>
      <c r="EBL745" s="11"/>
      <c r="EBM745" s="11"/>
      <c r="EBN745" s="11"/>
      <c r="EBO745" s="11"/>
      <c r="EBP745" s="11"/>
      <c r="EBQ745" s="11"/>
      <c r="EBR745" s="11"/>
      <c r="EBS745" s="11"/>
      <c r="EBT745" s="11"/>
      <c r="EBU745" s="11"/>
      <c r="EBV745" s="11"/>
      <c r="EBW745" s="11"/>
      <c r="EBX745" s="11"/>
      <c r="EBY745" s="11"/>
      <c r="EBZ745" s="11"/>
      <c r="ECA745" s="11"/>
      <c r="ECB745" s="11"/>
      <c r="ECC745" s="11"/>
      <c r="ECD745" s="11"/>
      <c r="ECE745" s="11"/>
      <c r="ECF745" s="11"/>
      <c r="ECG745" s="11"/>
      <c r="ECH745" s="11"/>
      <c r="ECI745" s="11"/>
      <c r="ECJ745" s="11"/>
      <c r="ECK745" s="11"/>
      <c r="ECL745" s="11"/>
      <c r="ECM745" s="11"/>
      <c r="ECN745" s="11"/>
      <c r="ECO745" s="11"/>
      <c r="ECP745" s="11"/>
      <c r="ECQ745" s="11"/>
      <c r="ECR745" s="11"/>
      <c r="ECS745" s="11"/>
      <c r="ECT745" s="11"/>
      <c r="ECU745" s="11"/>
      <c r="ECV745" s="11"/>
      <c r="ECW745" s="11"/>
      <c r="ECX745" s="11"/>
      <c r="ECY745" s="11"/>
      <c r="ECZ745" s="11"/>
      <c r="EDA745" s="11"/>
      <c r="EDB745" s="11"/>
      <c r="EDC745" s="11"/>
      <c r="EDD745" s="11"/>
      <c r="EDE745" s="11"/>
      <c r="EDF745" s="11"/>
      <c r="EDG745" s="11"/>
      <c r="EDH745" s="11"/>
      <c r="EDI745" s="11"/>
      <c r="EDJ745" s="11"/>
      <c r="EDK745" s="11"/>
      <c r="EDL745" s="11"/>
      <c r="EDM745" s="11"/>
      <c r="EDN745" s="11"/>
      <c r="EDO745" s="11"/>
      <c r="EDP745" s="11"/>
      <c r="EDQ745" s="11"/>
      <c r="EDR745" s="11"/>
      <c r="EDS745" s="11"/>
      <c r="EDT745" s="11"/>
      <c r="EDU745" s="11"/>
      <c r="EDV745" s="11"/>
      <c r="EDW745" s="11"/>
      <c r="EDX745" s="11"/>
      <c r="EDY745" s="11"/>
      <c r="EDZ745" s="11"/>
      <c r="EEA745" s="11"/>
      <c r="EEB745" s="11"/>
      <c r="EEC745" s="11"/>
      <c r="EED745" s="11"/>
      <c r="EEE745" s="11"/>
      <c r="EEF745" s="11"/>
      <c r="EEG745" s="11"/>
      <c r="EEH745" s="11"/>
      <c r="EEI745" s="11"/>
      <c r="EEJ745" s="11"/>
      <c r="EEK745" s="11"/>
      <c r="EEL745" s="11"/>
      <c r="EEM745" s="11"/>
      <c r="EEN745" s="11"/>
      <c r="EEO745" s="11"/>
      <c r="EEP745" s="11"/>
      <c r="EEQ745" s="11"/>
      <c r="EER745" s="11"/>
      <c r="EES745" s="11"/>
      <c r="EET745" s="11"/>
      <c r="EEU745" s="11"/>
      <c r="EEV745" s="11"/>
      <c r="EEW745" s="11"/>
      <c r="EEX745" s="11"/>
      <c r="EEY745" s="11"/>
      <c r="EEZ745" s="11"/>
      <c r="EFA745" s="11"/>
      <c r="EFB745" s="11"/>
      <c r="EFC745" s="11"/>
      <c r="EFD745" s="11"/>
      <c r="EFE745" s="11"/>
      <c r="EFF745" s="11"/>
      <c r="EFG745" s="11"/>
      <c r="EFH745" s="11"/>
      <c r="EFI745" s="11"/>
      <c r="EFJ745" s="11"/>
      <c r="EFK745" s="11"/>
      <c r="EFL745" s="11"/>
      <c r="EFM745" s="11"/>
      <c r="EFN745" s="11"/>
      <c r="EFO745" s="11"/>
      <c r="EFP745" s="11"/>
      <c r="EFQ745" s="11"/>
      <c r="EFR745" s="11"/>
      <c r="EFS745" s="11"/>
      <c r="EFT745" s="11"/>
      <c r="EFU745" s="11"/>
      <c r="EFV745" s="11"/>
      <c r="EFW745" s="11"/>
      <c r="EFX745" s="11"/>
      <c r="EFY745" s="11"/>
      <c r="EFZ745" s="11"/>
      <c r="EGA745" s="11"/>
      <c r="EGB745" s="11"/>
      <c r="EGC745" s="11"/>
      <c r="EGD745" s="11"/>
      <c r="EGE745" s="11"/>
      <c r="EGF745" s="11"/>
      <c r="EGG745" s="11"/>
      <c r="EGH745" s="11"/>
      <c r="EGI745" s="11"/>
      <c r="EGJ745" s="11"/>
      <c r="EGK745" s="11"/>
      <c r="EGL745" s="11"/>
      <c r="EGM745" s="11"/>
      <c r="EGN745" s="11"/>
      <c r="EGO745" s="11"/>
      <c r="EGP745" s="11"/>
      <c r="EGQ745" s="11"/>
      <c r="EGR745" s="11"/>
      <c r="EGS745" s="11"/>
      <c r="EGT745" s="11"/>
      <c r="EGU745" s="11"/>
      <c r="EGV745" s="11"/>
      <c r="EGW745" s="11"/>
      <c r="EGX745" s="11"/>
      <c r="EGY745" s="11"/>
      <c r="EGZ745" s="11"/>
      <c r="EHA745" s="11"/>
      <c r="EHB745" s="11"/>
      <c r="EHC745" s="11"/>
      <c r="EHD745" s="11"/>
      <c r="EHE745" s="11"/>
      <c r="EHF745" s="11"/>
      <c r="EHG745" s="11"/>
      <c r="EHH745" s="11"/>
      <c r="EHI745" s="11"/>
      <c r="EHJ745" s="11"/>
      <c r="EHK745" s="11"/>
      <c r="EHL745" s="11"/>
      <c r="EHM745" s="11"/>
      <c r="EHN745" s="11"/>
      <c r="EHO745" s="11"/>
      <c r="EHP745" s="11"/>
      <c r="EHQ745" s="11"/>
      <c r="EHR745" s="11"/>
      <c r="EHS745" s="11"/>
      <c r="EHT745" s="11"/>
      <c r="EHU745" s="11"/>
      <c r="EHV745" s="11"/>
      <c r="EHW745" s="11"/>
      <c r="EHX745" s="11"/>
      <c r="EHY745" s="11"/>
      <c r="EHZ745" s="11"/>
      <c r="EIA745" s="11"/>
      <c r="EIB745" s="11"/>
      <c r="EIC745" s="11"/>
      <c r="EID745" s="11"/>
      <c r="EIE745" s="11"/>
      <c r="EIF745" s="11"/>
      <c r="EIG745" s="11"/>
      <c r="EIH745" s="11"/>
      <c r="EII745" s="11"/>
      <c r="EIJ745" s="11"/>
      <c r="EIK745" s="11"/>
      <c r="EIL745" s="11"/>
      <c r="EIM745" s="11"/>
      <c r="EIN745" s="11"/>
      <c r="EIO745" s="11"/>
      <c r="EIP745" s="11"/>
      <c r="EIQ745" s="11"/>
      <c r="EIR745" s="11"/>
      <c r="EIS745" s="11"/>
      <c r="EIT745" s="11"/>
      <c r="EIU745" s="11"/>
      <c r="EIV745" s="11"/>
      <c r="EIW745" s="11"/>
      <c r="EIX745" s="11"/>
      <c r="EIY745" s="11"/>
      <c r="EIZ745" s="11"/>
      <c r="EJA745" s="11"/>
      <c r="EJB745" s="11"/>
      <c r="EJC745" s="11"/>
      <c r="EJD745" s="11"/>
      <c r="EJE745" s="11"/>
      <c r="EJF745" s="11"/>
      <c r="EJG745" s="11"/>
      <c r="EJH745" s="11"/>
      <c r="EJI745" s="11"/>
      <c r="EJJ745" s="11"/>
      <c r="EJK745" s="11"/>
      <c r="EJL745" s="11"/>
      <c r="EJM745" s="11"/>
      <c r="EJN745" s="11"/>
      <c r="EJO745" s="11"/>
      <c r="EJP745" s="11"/>
      <c r="EJQ745" s="11"/>
      <c r="EJR745" s="11"/>
      <c r="EJS745" s="11"/>
      <c r="EJT745" s="11"/>
      <c r="EJU745" s="11"/>
      <c r="EJV745" s="11"/>
      <c r="EJW745" s="11"/>
      <c r="EJX745" s="11"/>
      <c r="EJY745" s="11"/>
      <c r="EJZ745" s="11"/>
      <c r="EKA745" s="11"/>
      <c r="EKB745" s="11"/>
      <c r="EKC745" s="11"/>
      <c r="EKD745" s="11"/>
      <c r="EKE745" s="11"/>
      <c r="EKF745" s="11"/>
      <c r="EKG745" s="11"/>
      <c r="EKH745" s="11"/>
      <c r="EKI745" s="11"/>
      <c r="EKJ745" s="11"/>
      <c r="EKK745" s="11"/>
      <c r="EKL745" s="11"/>
      <c r="EKM745" s="11"/>
      <c r="EKN745" s="11"/>
      <c r="EKO745" s="11"/>
      <c r="EKP745" s="11"/>
      <c r="EKQ745" s="11"/>
      <c r="EKR745" s="11"/>
      <c r="EKS745" s="11"/>
      <c r="EKT745" s="11"/>
      <c r="EKU745" s="11"/>
      <c r="EKV745" s="11"/>
      <c r="EKW745" s="11"/>
      <c r="EKX745" s="11"/>
      <c r="EKY745" s="11"/>
      <c r="EKZ745" s="11"/>
      <c r="ELA745" s="11"/>
      <c r="ELB745" s="11"/>
      <c r="ELC745" s="11"/>
      <c r="ELD745" s="11"/>
      <c r="ELE745" s="11"/>
      <c r="ELF745" s="11"/>
      <c r="ELG745" s="11"/>
      <c r="ELH745" s="11"/>
      <c r="ELI745" s="11"/>
      <c r="ELJ745" s="11"/>
      <c r="ELK745" s="11"/>
      <c r="ELL745" s="11"/>
      <c r="ELM745" s="11"/>
      <c r="ELN745" s="11"/>
      <c r="ELO745" s="11"/>
      <c r="ELP745" s="11"/>
      <c r="ELQ745" s="11"/>
      <c r="ELR745" s="11"/>
      <c r="ELS745" s="11"/>
      <c r="ELT745" s="11"/>
      <c r="ELU745" s="11"/>
      <c r="ELV745" s="11"/>
      <c r="ELW745" s="11"/>
      <c r="ELX745" s="11"/>
      <c r="ELY745" s="11"/>
      <c r="ELZ745" s="11"/>
      <c r="EMA745" s="11"/>
      <c r="EMB745" s="11"/>
      <c r="EMC745" s="11"/>
      <c r="EMD745" s="11"/>
      <c r="EME745" s="11"/>
      <c r="EMF745" s="11"/>
      <c r="EMG745" s="11"/>
      <c r="EMH745" s="11"/>
      <c r="EMI745" s="11"/>
      <c r="EMJ745" s="11"/>
      <c r="EMK745" s="11"/>
      <c r="EML745" s="11"/>
      <c r="EMM745" s="11"/>
      <c r="EMN745" s="11"/>
      <c r="EMO745" s="11"/>
      <c r="EMP745" s="11"/>
      <c r="EMQ745" s="11"/>
      <c r="EMR745" s="11"/>
      <c r="EMS745" s="11"/>
      <c r="EMT745" s="11"/>
      <c r="EMU745" s="11"/>
      <c r="EMV745" s="11"/>
      <c r="EMW745" s="11"/>
      <c r="EMX745" s="11"/>
      <c r="EMY745" s="11"/>
      <c r="EMZ745" s="11"/>
      <c r="ENA745" s="11"/>
      <c r="ENB745" s="11"/>
      <c r="ENC745" s="11"/>
      <c r="END745" s="11"/>
      <c r="ENE745" s="11"/>
      <c r="ENF745" s="11"/>
      <c r="ENG745" s="11"/>
      <c r="ENH745" s="11"/>
      <c r="ENI745" s="11"/>
      <c r="ENJ745" s="11"/>
      <c r="ENK745" s="11"/>
      <c r="ENL745" s="11"/>
      <c r="ENM745" s="11"/>
      <c r="ENN745" s="11"/>
      <c r="ENO745" s="11"/>
      <c r="ENP745" s="11"/>
      <c r="ENQ745" s="11"/>
      <c r="ENR745" s="11"/>
      <c r="ENS745" s="11"/>
      <c r="ENT745" s="11"/>
      <c r="ENU745" s="11"/>
      <c r="ENV745" s="11"/>
      <c r="ENW745" s="11"/>
      <c r="ENX745" s="11"/>
      <c r="ENY745" s="11"/>
      <c r="ENZ745" s="11"/>
      <c r="EOA745" s="11"/>
      <c r="EOB745" s="11"/>
      <c r="EOC745" s="11"/>
      <c r="EOD745" s="11"/>
      <c r="EOE745" s="11"/>
      <c r="EOF745" s="11"/>
      <c r="EOG745" s="11"/>
      <c r="EOH745" s="11"/>
      <c r="EOI745" s="11"/>
      <c r="EOJ745" s="11"/>
      <c r="EOK745" s="11"/>
      <c r="EOL745" s="11"/>
      <c r="EOM745" s="11"/>
      <c r="EON745" s="11"/>
      <c r="EOO745" s="11"/>
      <c r="EOP745" s="11"/>
      <c r="EOQ745" s="11"/>
      <c r="EOR745" s="11"/>
      <c r="EOS745" s="11"/>
      <c r="EOT745" s="11"/>
      <c r="EOU745" s="11"/>
      <c r="EOV745" s="11"/>
      <c r="EOW745" s="11"/>
      <c r="EOX745" s="11"/>
      <c r="EOY745" s="11"/>
      <c r="EOZ745" s="11"/>
      <c r="EPA745" s="11"/>
      <c r="EPB745" s="11"/>
      <c r="EPC745" s="11"/>
      <c r="EPD745" s="11"/>
      <c r="EPE745" s="11"/>
      <c r="EPF745" s="11"/>
      <c r="EPG745" s="11"/>
      <c r="EPH745" s="11"/>
      <c r="EPI745" s="11"/>
      <c r="EPJ745" s="11"/>
      <c r="EPK745" s="11"/>
      <c r="EPL745" s="11"/>
      <c r="EPM745" s="11"/>
      <c r="EPN745" s="11"/>
      <c r="EPO745" s="11"/>
      <c r="EPP745" s="11"/>
      <c r="EPQ745" s="11"/>
      <c r="EPR745" s="11"/>
      <c r="EPS745" s="11"/>
      <c r="EPT745" s="11"/>
      <c r="EPU745" s="11"/>
      <c r="EPV745" s="11"/>
      <c r="EPW745" s="11"/>
      <c r="EPX745" s="11"/>
      <c r="EPY745" s="11"/>
      <c r="EPZ745" s="11"/>
      <c r="EQA745" s="11"/>
      <c r="EQB745" s="11"/>
      <c r="EQC745" s="11"/>
      <c r="EQD745" s="11"/>
      <c r="EQE745" s="11"/>
      <c r="EQF745" s="11"/>
      <c r="EQG745" s="11"/>
      <c r="EQH745" s="11"/>
      <c r="EQI745" s="11"/>
      <c r="EQJ745" s="11"/>
      <c r="EQK745" s="11"/>
      <c r="EQL745" s="11"/>
      <c r="EQM745" s="11"/>
      <c r="EQN745" s="11"/>
      <c r="EQO745" s="11"/>
      <c r="EQP745" s="11"/>
      <c r="EQQ745" s="11"/>
      <c r="EQR745" s="11"/>
      <c r="EQS745" s="11"/>
      <c r="EQT745" s="11"/>
      <c r="EQU745" s="11"/>
      <c r="EQV745" s="11"/>
      <c r="EQW745" s="11"/>
      <c r="EQX745" s="11"/>
      <c r="EQY745" s="11"/>
      <c r="EQZ745" s="11"/>
      <c r="ERA745" s="11"/>
      <c r="ERB745" s="11"/>
      <c r="ERC745" s="11"/>
      <c r="ERD745" s="11"/>
      <c r="ERE745" s="11"/>
      <c r="ERF745" s="11"/>
      <c r="ERG745" s="11"/>
      <c r="ERH745" s="11"/>
      <c r="ERI745" s="11"/>
      <c r="ERJ745" s="11"/>
      <c r="ERK745" s="11"/>
      <c r="ERL745" s="11"/>
      <c r="ERM745" s="11"/>
      <c r="ERN745" s="11"/>
      <c r="ERO745" s="11"/>
      <c r="ERP745" s="11"/>
      <c r="ERQ745" s="11"/>
      <c r="ERR745" s="11"/>
      <c r="ERS745" s="11"/>
      <c r="ERT745" s="11"/>
      <c r="ERU745" s="11"/>
      <c r="ERV745" s="11"/>
      <c r="ERW745" s="11"/>
      <c r="ERX745" s="11"/>
      <c r="ERY745" s="11"/>
      <c r="ERZ745" s="11"/>
      <c r="ESA745" s="11"/>
      <c r="ESB745" s="11"/>
      <c r="ESC745" s="11"/>
      <c r="ESD745" s="11"/>
      <c r="ESE745" s="11"/>
      <c r="ESF745" s="11"/>
      <c r="ESG745" s="11"/>
      <c r="ESH745" s="11"/>
      <c r="ESI745" s="11"/>
      <c r="ESJ745" s="11"/>
      <c r="ESK745" s="11"/>
      <c r="ESL745" s="11"/>
      <c r="ESM745" s="11"/>
      <c r="ESN745" s="11"/>
      <c r="ESO745" s="11"/>
      <c r="ESP745" s="11"/>
      <c r="ESQ745" s="11"/>
      <c r="ESR745" s="11"/>
      <c r="ESS745" s="11"/>
      <c r="EST745" s="11"/>
      <c r="ESU745" s="11"/>
      <c r="ESV745" s="11"/>
      <c r="ESW745" s="11"/>
      <c r="ESX745" s="11"/>
      <c r="ESY745" s="11"/>
      <c r="ESZ745" s="11"/>
      <c r="ETA745" s="11"/>
      <c r="ETB745" s="11"/>
      <c r="ETC745" s="11"/>
      <c r="ETD745" s="11"/>
      <c r="ETE745" s="11"/>
      <c r="ETF745" s="11"/>
      <c r="ETG745" s="11"/>
      <c r="ETH745" s="11"/>
      <c r="ETI745" s="11"/>
      <c r="ETJ745" s="11"/>
      <c r="ETK745" s="11"/>
      <c r="ETL745" s="11"/>
      <c r="ETM745" s="11"/>
      <c r="ETN745" s="11"/>
      <c r="ETO745" s="11"/>
      <c r="ETP745" s="11"/>
      <c r="ETQ745" s="11"/>
      <c r="ETR745" s="11"/>
      <c r="ETS745" s="11"/>
      <c r="ETT745" s="11"/>
      <c r="ETU745" s="11"/>
      <c r="ETV745" s="11"/>
      <c r="ETW745" s="11"/>
      <c r="ETX745" s="11"/>
      <c r="ETY745" s="11"/>
      <c r="ETZ745" s="11"/>
      <c r="EUA745" s="11"/>
      <c r="EUB745" s="11"/>
      <c r="EUC745" s="11"/>
      <c r="EUD745" s="11"/>
      <c r="EUE745" s="11"/>
      <c r="EUF745" s="11"/>
      <c r="EUG745" s="11"/>
      <c r="EUH745" s="11"/>
      <c r="EUI745" s="11"/>
      <c r="EUJ745" s="11"/>
      <c r="EUK745" s="11"/>
      <c r="EUL745" s="11"/>
      <c r="EUM745" s="11"/>
      <c r="EUN745" s="11"/>
      <c r="EUO745" s="11"/>
      <c r="EUP745" s="11"/>
      <c r="EUQ745" s="11"/>
      <c r="EUR745" s="11"/>
      <c r="EUS745" s="11"/>
      <c r="EUT745" s="11"/>
      <c r="EUU745" s="11"/>
      <c r="EUV745" s="11"/>
      <c r="EUW745" s="11"/>
      <c r="EUX745" s="11"/>
      <c r="EUY745" s="11"/>
      <c r="EUZ745" s="11"/>
      <c r="EVA745" s="11"/>
      <c r="EVB745" s="11"/>
      <c r="EVC745" s="11"/>
      <c r="EVD745" s="11"/>
      <c r="EVE745" s="11"/>
      <c r="EVF745" s="11"/>
      <c r="EVG745" s="11"/>
      <c r="EVH745" s="11"/>
      <c r="EVI745" s="11"/>
      <c r="EVJ745" s="11"/>
      <c r="EVK745" s="11"/>
      <c r="EVL745" s="11"/>
      <c r="EVM745" s="11"/>
      <c r="EVN745" s="11"/>
      <c r="EVO745" s="11"/>
      <c r="EVP745" s="11"/>
      <c r="EVQ745" s="11"/>
      <c r="EVR745" s="11"/>
      <c r="EVS745" s="11"/>
      <c r="EVT745" s="11"/>
      <c r="EVU745" s="11"/>
      <c r="EVV745" s="11"/>
      <c r="EVW745" s="11"/>
      <c r="EVX745" s="11"/>
      <c r="EVY745" s="11"/>
      <c r="EVZ745" s="11"/>
      <c r="EWA745" s="11"/>
      <c r="EWB745" s="11"/>
      <c r="EWC745" s="11"/>
      <c r="EWD745" s="11"/>
      <c r="EWE745" s="11"/>
      <c r="EWF745" s="11"/>
      <c r="EWG745" s="11"/>
      <c r="EWH745" s="11"/>
      <c r="EWI745" s="11"/>
      <c r="EWJ745" s="11"/>
      <c r="EWK745" s="11"/>
      <c r="EWL745" s="11"/>
      <c r="EWM745" s="11"/>
      <c r="EWN745" s="11"/>
      <c r="EWO745" s="11"/>
      <c r="EWP745" s="11"/>
      <c r="EWQ745" s="11"/>
      <c r="EWR745" s="11"/>
      <c r="EWS745" s="11"/>
      <c r="EWT745" s="11"/>
      <c r="EWU745" s="11"/>
      <c r="EWV745" s="11"/>
      <c r="EWW745" s="11"/>
      <c r="EWX745" s="11"/>
      <c r="EWY745" s="11"/>
      <c r="EWZ745" s="11"/>
      <c r="EXA745" s="11"/>
      <c r="EXB745" s="11"/>
      <c r="EXC745" s="11"/>
      <c r="EXD745" s="11"/>
      <c r="EXE745" s="11"/>
      <c r="EXF745" s="11"/>
      <c r="EXG745" s="11"/>
      <c r="EXH745" s="11"/>
      <c r="EXI745" s="11"/>
      <c r="EXJ745" s="11"/>
      <c r="EXK745" s="11"/>
      <c r="EXL745" s="11"/>
      <c r="EXM745" s="11"/>
      <c r="EXN745" s="11"/>
      <c r="EXO745" s="11"/>
      <c r="EXP745" s="11"/>
      <c r="EXQ745" s="11"/>
      <c r="EXR745" s="11"/>
      <c r="EXS745" s="11"/>
      <c r="EXT745" s="11"/>
      <c r="EXU745" s="11"/>
      <c r="EXV745" s="11"/>
      <c r="EXW745" s="11"/>
      <c r="EXX745" s="11"/>
      <c r="EXY745" s="11"/>
      <c r="EXZ745" s="11"/>
      <c r="EYA745" s="11"/>
      <c r="EYB745" s="11"/>
      <c r="EYC745" s="11"/>
      <c r="EYD745" s="11"/>
      <c r="EYE745" s="11"/>
      <c r="EYF745" s="11"/>
      <c r="EYG745" s="11"/>
      <c r="EYH745" s="11"/>
      <c r="EYI745" s="11"/>
      <c r="EYJ745" s="11"/>
      <c r="EYK745" s="11"/>
      <c r="EYL745" s="11"/>
      <c r="EYM745" s="11"/>
      <c r="EYN745" s="11"/>
      <c r="EYO745" s="11"/>
      <c r="EYP745" s="11"/>
      <c r="EYQ745" s="11"/>
      <c r="EYR745" s="11"/>
      <c r="EYS745" s="11"/>
      <c r="EYT745" s="11"/>
      <c r="EYU745" s="11"/>
      <c r="EYV745" s="11"/>
      <c r="EYW745" s="11"/>
      <c r="EYX745" s="11"/>
      <c r="EYY745" s="11"/>
      <c r="EYZ745" s="11"/>
      <c r="EZA745" s="11"/>
      <c r="EZB745" s="11"/>
      <c r="EZC745" s="11"/>
      <c r="EZD745" s="11"/>
      <c r="EZE745" s="11"/>
      <c r="EZF745" s="11"/>
      <c r="EZG745" s="11"/>
      <c r="EZH745" s="11"/>
      <c r="EZI745" s="11"/>
      <c r="EZJ745" s="11"/>
      <c r="EZK745" s="11"/>
      <c r="EZL745" s="11"/>
      <c r="EZM745" s="11"/>
      <c r="EZN745" s="11"/>
      <c r="EZO745" s="11"/>
      <c r="EZP745" s="11"/>
      <c r="EZQ745" s="11"/>
      <c r="EZR745" s="11"/>
      <c r="EZS745" s="11"/>
      <c r="EZT745" s="11"/>
      <c r="EZU745" s="11"/>
      <c r="EZV745" s="11"/>
      <c r="EZW745" s="11"/>
      <c r="EZX745" s="11"/>
      <c r="EZY745" s="11"/>
      <c r="EZZ745" s="11"/>
      <c r="FAA745" s="11"/>
      <c r="FAB745" s="11"/>
      <c r="FAC745" s="11"/>
      <c r="FAD745" s="11"/>
      <c r="FAE745" s="11"/>
      <c r="FAF745" s="11"/>
      <c r="FAG745" s="11"/>
      <c r="FAH745" s="11"/>
      <c r="FAI745" s="11"/>
      <c r="FAJ745" s="11"/>
      <c r="FAK745" s="11"/>
      <c r="FAL745" s="11"/>
      <c r="FAM745" s="11"/>
      <c r="FAN745" s="11"/>
      <c r="FAO745" s="11"/>
      <c r="FAP745" s="11"/>
      <c r="FAQ745" s="11"/>
      <c r="FAR745" s="11"/>
      <c r="FAS745" s="11"/>
      <c r="FAT745" s="11"/>
      <c r="FAU745" s="11"/>
      <c r="FAV745" s="11"/>
      <c r="FAW745" s="11"/>
      <c r="FAX745" s="11"/>
      <c r="FAY745" s="11"/>
      <c r="FAZ745" s="11"/>
      <c r="FBA745" s="11"/>
      <c r="FBB745" s="11"/>
      <c r="FBC745" s="11"/>
      <c r="FBD745" s="11"/>
      <c r="FBE745" s="11"/>
      <c r="FBF745" s="11"/>
      <c r="FBG745" s="11"/>
      <c r="FBH745" s="11"/>
      <c r="FBI745" s="11"/>
      <c r="FBJ745" s="11"/>
      <c r="FBK745" s="11"/>
      <c r="FBL745" s="11"/>
      <c r="FBM745" s="11"/>
      <c r="FBN745" s="11"/>
      <c r="FBO745" s="11"/>
      <c r="FBP745" s="11"/>
      <c r="FBQ745" s="11"/>
      <c r="FBR745" s="11"/>
      <c r="FBS745" s="11"/>
      <c r="FBT745" s="11"/>
      <c r="FBU745" s="11"/>
      <c r="FBV745" s="11"/>
      <c r="FBW745" s="11"/>
      <c r="FBX745" s="11"/>
      <c r="FBY745" s="11"/>
      <c r="FBZ745" s="11"/>
      <c r="FCA745" s="11"/>
      <c r="FCB745" s="11"/>
      <c r="FCC745" s="11"/>
      <c r="FCD745" s="11"/>
      <c r="FCE745" s="11"/>
      <c r="FCF745" s="11"/>
      <c r="FCG745" s="11"/>
      <c r="FCH745" s="11"/>
      <c r="FCI745" s="11"/>
      <c r="FCJ745" s="11"/>
      <c r="FCK745" s="11"/>
      <c r="FCL745" s="11"/>
      <c r="FCM745" s="11"/>
      <c r="FCN745" s="11"/>
      <c r="FCO745" s="11"/>
      <c r="FCP745" s="11"/>
      <c r="FCQ745" s="11"/>
      <c r="FCR745" s="11"/>
      <c r="FCS745" s="11"/>
      <c r="FCT745" s="11"/>
      <c r="FCU745" s="11"/>
      <c r="FCV745" s="11"/>
      <c r="FCW745" s="11"/>
      <c r="FCX745" s="11"/>
      <c r="FCY745" s="11"/>
      <c r="FCZ745" s="11"/>
      <c r="FDA745" s="11"/>
      <c r="FDB745" s="11"/>
      <c r="FDC745" s="11"/>
      <c r="FDD745" s="11"/>
      <c r="FDE745" s="11"/>
      <c r="FDF745" s="11"/>
      <c r="FDG745" s="11"/>
      <c r="FDH745" s="11"/>
      <c r="FDI745" s="11"/>
      <c r="FDJ745" s="11"/>
      <c r="FDK745" s="11"/>
      <c r="FDL745" s="11"/>
      <c r="FDM745" s="11"/>
      <c r="FDN745" s="11"/>
      <c r="FDO745" s="11"/>
      <c r="FDP745" s="11"/>
      <c r="FDQ745" s="11"/>
      <c r="FDR745" s="11"/>
      <c r="FDS745" s="11"/>
      <c r="FDT745" s="11"/>
      <c r="FDU745" s="11"/>
      <c r="FDV745" s="11"/>
      <c r="FDW745" s="11"/>
      <c r="FDX745" s="11"/>
      <c r="FDY745" s="11"/>
      <c r="FDZ745" s="11"/>
      <c r="FEA745" s="11"/>
      <c r="FEB745" s="11"/>
      <c r="FEC745" s="11"/>
      <c r="FED745" s="11"/>
      <c r="FEE745" s="11"/>
      <c r="FEF745" s="11"/>
      <c r="FEG745" s="11"/>
      <c r="FEH745" s="11"/>
      <c r="FEI745" s="11"/>
      <c r="FEJ745" s="11"/>
      <c r="FEK745" s="11"/>
      <c r="FEL745" s="11"/>
      <c r="FEM745" s="11"/>
      <c r="FEN745" s="11"/>
      <c r="FEO745" s="11"/>
      <c r="FEP745" s="11"/>
      <c r="FEQ745" s="11"/>
      <c r="FER745" s="11"/>
      <c r="FES745" s="11"/>
      <c r="FET745" s="11"/>
      <c r="FEU745" s="11"/>
      <c r="FEV745" s="11"/>
      <c r="FEW745" s="11"/>
      <c r="FEX745" s="11"/>
      <c r="FEY745" s="11"/>
      <c r="FEZ745" s="11"/>
      <c r="FFA745" s="11"/>
      <c r="FFB745" s="11"/>
      <c r="FFC745" s="11"/>
      <c r="FFD745" s="11"/>
      <c r="FFE745" s="11"/>
      <c r="FFF745" s="11"/>
      <c r="FFG745" s="11"/>
      <c r="FFH745" s="11"/>
      <c r="FFI745" s="11"/>
      <c r="FFJ745" s="11"/>
      <c r="FFK745" s="11"/>
      <c r="FFL745" s="11"/>
      <c r="FFM745" s="11"/>
      <c r="FFN745" s="11"/>
      <c r="FFO745" s="11"/>
      <c r="FFP745" s="11"/>
      <c r="FFQ745" s="11"/>
      <c r="FFR745" s="11"/>
      <c r="FFS745" s="11"/>
      <c r="FFT745" s="11"/>
      <c r="FFU745" s="11"/>
      <c r="FFV745" s="11"/>
      <c r="FFW745" s="11"/>
      <c r="FFX745" s="11"/>
      <c r="FFY745" s="11"/>
      <c r="FFZ745" s="11"/>
      <c r="FGA745" s="11"/>
      <c r="FGB745" s="11"/>
      <c r="FGC745" s="11"/>
      <c r="FGD745" s="11"/>
      <c r="FGE745" s="11"/>
      <c r="FGF745" s="11"/>
      <c r="FGG745" s="11"/>
      <c r="FGH745" s="11"/>
      <c r="FGI745" s="11"/>
      <c r="FGJ745" s="11"/>
      <c r="FGK745" s="11"/>
      <c r="FGL745" s="11"/>
      <c r="FGM745" s="11"/>
      <c r="FGN745" s="11"/>
      <c r="FGO745" s="11"/>
      <c r="FGP745" s="11"/>
      <c r="FGQ745" s="11"/>
      <c r="FGR745" s="11"/>
      <c r="FGS745" s="11"/>
      <c r="FGT745" s="11"/>
      <c r="FGU745" s="11"/>
      <c r="FGV745" s="11"/>
      <c r="FGW745" s="11"/>
      <c r="FGX745" s="11"/>
      <c r="FGY745" s="11"/>
      <c r="FGZ745" s="11"/>
      <c r="FHA745" s="11"/>
      <c r="FHB745" s="11"/>
      <c r="FHC745" s="11"/>
      <c r="FHD745" s="11"/>
      <c r="FHE745" s="11"/>
      <c r="FHF745" s="11"/>
      <c r="FHG745" s="11"/>
      <c r="FHH745" s="11"/>
      <c r="FHI745" s="11"/>
      <c r="FHJ745" s="11"/>
      <c r="FHK745" s="11"/>
      <c r="FHL745" s="11"/>
      <c r="FHM745" s="11"/>
      <c r="FHN745" s="11"/>
      <c r="FHO745" s="11"/>
      <c r="FHP745" s="11"/>
      <c r="FHQ745" s="11"/>
      <c r="FHR745" s="11"/>
      <c r="FHS745" s="11"/>
      <c r="FHT745" s="11"/>
      <c r="FHU745" s="11"/>
      <c r="FHV745" s="11"/>
      <c r="FHW745" s="11"/>
      <c r="FHX745" s="11"/>
      <c r="FHY745" s="11"/>
      <c r="FHZ745" s="11"/>
      <c r="FIA745" s="11"/>
      <c r="FIB745" s="11"/>
      <c r="FIC745" s="11"/>
      <c r="FID745" s="11"/>
      <c r="FIE745" s="11"/>
      <c r="FIF745" s="11"/>
      <c r="FIG745" s="11"/>
      <c r="FIH745" s="11"/>
      <c r="FII745" s="11"/>
      <c r="FIJ745" s="11"/>
      <c r="FIK745" s="11"/>
      <c r="FIL745" s="11"/>
      <c r="FIM745" s="11"/>
      <c r="FIN745" s="11"/>
      <c r="FIO745" s="11"/>
      <c r="FIP745" s="11"/>
      <c r="FIQ745" s="11"/>
      <c r="FIR745" s="11"/>
      <c r="FIS745" s="11"/>
      <c r="FIT745" s="11"/>
      <c r="FIU745" s="11"/>
      <c r="FIV745" s="11"/>
      <c r="FIW745" s="11"/>
      <c r="FIX745" s="11"/>
      <c r="FIY745" s="11"/>
      <c r="FIZ745" s="11"/>
      <c r="FJA745" s="11"/>
      <c r="FJB745" s="11"/>
      <c r="FJC745" s="11"/>
      <c r="FJD745" s="11"/>
      <c r="FJE745" s="11"/>
      <c r="FJF745" s="11"/>
      <c r="FJG745" s="11"/>
      <c r="FJH745" s="11"/>
      <c r="FJI745" s="11"/>
      <c r="FJJ745" s="11"/>
      <c r="FJK745" s="11"/>
      <c r="FJL745" s="11"/>
      <c r="FJM745" s="11"/>
      <c r="FJN745" s="11"/>
      <c r="FJO745" s="11"/>
      <c r="FJP745" s="11"/>
      <c r="FJQ745" s="11"/>
      <c r="FJR745" s="11"/>
      <c r="FJS745" s="11"/>
      <c r="FJT745" s="11"/>
      <c r="FJU745" s="11"/>
      <c r="FJV745" s="11"/>
      <c r="FJW745" s="11"/>
      <c r="FJX745" s="11"/>
      <c r="FJY745" s="11"/>
      <c r="FJZ745" s="11"/>
      <c r="FKA745" s="11"/>
      <c r="FKB745" s="11"/>
      <c r="FKC745" s="11"/>
      <c r="FKD745" s="11"/>
      <c r="FKE745" s="11"/>
      <c r="FKF745" s="11"/>
      <c r="FKG745" s="11"/>
      <c r="FKH745" s="11"/>
      <c r="FKI745" s="11"/>
      <c r="FKJ745" s="11"/>
      <c r="FKK745" s="11"/>
      <c r="FKL745" s="11"/>
      <c r="FKM745" s="11"/>
      <c r="FKN745" s="11"/>
      <c r="FKO745" s="11"/>
      <c r="FKP745" s="11"/>
      <c r="FKQ745" s="11"/>
      <c r="FKR745" s="11"/>
      <c r="FKS745" s="11"/>
      <c r="FKT745" s="11"/>
      <c r="FKU745" s="11"/>
      <c r="FKV745" s="11"/>
      <c r="FKW745" s="11"/>
      <c r="FKX745" s="11"/>
      <c r="FKY745" s="11"/>
      <c r="FKZ745" s="11"/>
      <c r="FLA745" s="11"/>
      <c r="FLB745" s="11"/>
      <c r="FLC745" s="11"/>
      <c r="FLD745" s="11"/>
      <c r="FLE745" s="11"/>
      <c r="FLF745" s="11"/>
      <c r="FLG745" s="11"/>
      <c r="FLH745" s="11"/>
      <c r="FLI745" s="11"/>
      <c r="FLJ745" s="11"/>
      <c r="FLK745" s="11"/>
      <c r="FLL745" s="11"/>
      <c r="FLM745" s="11"/>
      <c r="FLN745" s="11"/>
      <c r="FLO745" s="11"/>
      <c r="FLP745" s="11"/>
      <c r="FLQ745" s="11"/>
      <c r="FLR745" s="11"/>
      <c r="FLS745" s="11"/>
      <c r="FLT745" s="11"/>
      <c r="FLU745" s="11"/>
      <c r="FLV745" s="11"/>
      <c r="FLW745" s="11"/>
      <c r="FLX745" s="11"/>
      <c r="FLY745" s="11"/>
      <c r="FLZ745" s="11"/>
      <c r="FMA745" s="11"/>
      <c r="FMB745" s="11"/>
      <c r="FMC745" s="11"/>
      <c r="FMD745" s="11"/>
      <c r="FME745" s="11"/>
      <c r="FMF745" s="11"/>
      <c r="FMG745" s="11"/>
      <c r="FMH745" s="11"/>
      <c r="FMI745" s="11"/>
      <c r="FMJ745" s="11"/>
      <c r="FMK745" s="11"/>
      <c r="FML745" s="11"/>
      <c r="FMM745" s="11"/>
      <c r="FMN745" s="11"/>
      <c r="FMO745" s="11"/>
      <c r="FMP745" s="11"/>
      <c r="FMQ745" s="11"/>
      <c r="FMR745" s="11"/>
      <c r="FMS745" s="11"/>
      <c r="FMT745" s="11"/>
      <c r="FMU745" s="11"/>
      <c r="FMV745" s="11"/>
      <c r="FMW745" s="11"/>
      <c r="FMX745" s="11"/>
      <c r="FMY745" s="11"/>
      <c r="FMZ745" s="11"/>
      <c r="FNA745" s="11"/>
      <c r="FNB745" s="11"/>
      <c r="FNC745" s="11"/>
      <c r="FND745" s="11"/>
      <c r="FNE745" s="11"/>
      <c r="FNF745" s="11"/>
      <c r="FNG745" s="11"/>
      <c r="FNH745" s="11"/>
      <c r="FNI745" s="11"/>
      <c r="FNJ745" s="11"/>
      <c r="FNK745" s="11"/>
      <c r="FNL745" s="11"/>
      <c r="FNM745" s="11"/>
      <c r="FNN745" s="11"/>
      <c r="FNO745" s="11"/>
      <c r="FNP745" s="11"/>
      <c r="FNQ745" s="11"/>
      <c r="FNR745" s="11"/>
      <c r="FNS745" s="11"/>
      <c r="FNT745" s="11"/>
      <c r="FNU745" s="11"/>
      <c r="FNV745" s="11"/>
      <c r="FNW745" s="11"/>
      <c r="FNX745" s="11"/>
      <c r="FNY745" s="11"/>
      <c r="FNZ745" s="11"/>
      <c r="FOA745" s="11"/>
      <c r="FOB745" s="11"/>
      <c r="FOC745" s="11"/>
      <c r="FOD745" s="11"/>
      <c r="FOE745" s="11"/>
      <c r="FOF745" s="11"/>
      <c r="FOG745" s="11"/>
      <c r="FOH745" s="11"/>
      <c r="FOI745" s="11"/>
      <c r="FOJ745" s="11"/>
      <c r="FOK745" s="11"/>
      <c r="FOL745" s="11"/>
      <c r="FOM745" s="11"/>
      <c r="FON745" s="11"/>
      <c r="FOO745" s="11"/>
      <c r="FOP745" s="11"/>
      <c r="FOQ745" s="11"/>
      <c r="FOR745" s="11"/>
      <c r="FOS745" s="11"/>
      <c r="FOT745" s="11"/>
      <c r="FOU745" s="11"/>
      <c r="FOV745" s="11"/>
      <c r="FOW745" s="11"/>
      <c r="FOX745" s="11"/>
      <c r="FOY745" s="11"/>
      <c r="FOZ745" s="11"/>
      <c r="FPA745" s="11"/>
      <c r="FPB745" s="11"/>
      <c r="FPC745" s="11"/>
      <c r="FPD745" s="11"/>
      <c r="FPE745" s="11"/>
      <c r="FPF745" s="11"/>
      <c r="FPG745" s="11"/>
      <c r="FPH745" s="11"/>
      <c r="FPI745" s="11"/>
      <c r="FPJ745" s="11"/>
      <c r="FPK745" s="11"/>
      <c r="FPL745" s="11"/>
      <c r="FPM745" s="11"/>
      <c r="FPN745" s="11"/>
      <c r="FPO745" s="11"/>
      <c r="FPP745" s="11"/>
      <c r="FPQ745" s="11"/>
      <c r="FPR745" s="11"/>
      <c r="FPS745" s="11"/>
      <c r="FPT745" s="11"/>
      <c r="FPU745" s="11"/>
      <c r="FPV745" s="11"/>
      <c r="FPW745" s="11"/>
      <c r="FPX745" s="11"/>
      <c r="FPY745" s="11"/>
      <c r="FPZ745" s="11"/>
      <c r="FQA745" s="11"/>
      <c r="FQB745" s="11"/>
      <c r="FQC745" s="11"/>
      <c r="FQD745" s="11"/>
      <c r="FQE745" s="11"/>
      <c r="FQF745" s="11"/>
      <c r="FQG745" s="11"/>
      <c r="FQH745" s="11"/>
      <c r="FQI745" s="11"/>
      <c r="FQJ745" s="11"/>
      <c r="FQK745" s="11"/>
      <c r="FQL745" s="11"/>
      <c r="FQM745" s="11"/>
      <c r="FQN745" s="11"/>
      <c r="FQO745" s="11"/>
      <c r="FQP745" s="11"/>
      <c r="FQQ745" s="11"/>
      <c r="FQR745" s="11"/>
      <c r="FQS745" s="11"/>
      <c r="FQT745" s="11"/>
      <c r="FQU745" s="11"/>
      <c r="FQV745" s="11"/>
      <c r="FQW745" s="11"/>
      <c r="FQX745" s="11"/>
      <c r="FQY745" s="11"/>
      <c r="FQZ745" s="11"/>
      <c r="FRA745" s="11"/>
      <c r="FRB745" s="11"/>
      <c r="FRC745" s="11"/>
      <c r="FRD745" s="11"/>
      <c r="FRE745" s="11"/>
      <c r="FRF745" s="11"/>
      <c r="FRG745" s="11"/>
      <c r="FRH745" s="11"/>
      <c r="FRI745" s="11"/>
      <c r="FRJ745" s="11"/>
      <c r="FRK745" s="11"/>
      <c r="FRL745" s="11"/>
      <c r="FRM745" s="11"/>
      <c r="FRN745" s="11"/>
      <c r="FRO745" s="11"/>
      <c r="FRP745" s="11"/>
      <c r="FRQ745" s="11"/>
      <c r="FRR745" s="11"/>
      <c r="FRS745" s="11"/>
      <c r="FRT745" s="11"/>
      <c r="FRU745" s="11"/>
      <c r="FRV745" s="11"/>
      <c r="FRW745" s="11"/>
      <c r="FRX745" s="11"/>
      <c r="FRY745" s="11"/>
      <c r="FRZ745" s="11"/>
      <c r="FSA745" s="11"/>
      <c r="FSB745" s="11"/>
      <c r="FSC745" s="11"/>
      <c r="FSD745" s="11"/>
      <c r="FSE745" s="11"/>
      <c r="FSF745" s="11"/>
      <c r="FSG745" s="11"/>
      <c r="FSH745" s="11"/>
      <c r="FSI745" s="11"/>
      <c r="FSJ745" s="11"/>
      <c r="FSK745" s="11"/>
      <c r="FSL745" s="11"/>
      <c r="FSM745" s="11"/>
      <c r="FSN745" s="11"/>
      <c r="FSO745" s="11"/>
      <c r="FSP745" s="11"/>
      <c r="FSQ745" s="11"/>
      <c r="FSR745" s="11"/>
      <c r="FSS745" s="11"/>
      <c r="FST745" s="11"/>
      <c r="FSU745" s="11"/>
      <c r="FSV745" s="11"/>
      <c r="FSW745" s="11"/>
      <c r="FSX745" s="11"/>
      <c r="FSY745" s="11"/>
      <c r="FSZ745" s="11"/>
      <c r="FTA745" s="11"/>
      <c r="FTB745" s="11"/>
      <c r="FTC745" s="11"/>
      <c r="FTD745" s="11"/>
      <c r="FTE745" s="11"/>
      <c r="FTF745" s="11"/>
      <c r="FTG745" s="11"/>
      <c r="FTH745" s="11"/>
      <c r="FTI745" s="11"/>
      <c r="FTJ745" s="11"/>
      <c r="FTK745" s="11"/>
      <c r="FTL745" s="11"/>
      <c r="FTM745" s="11"/>
      <c r="FTN745" s="11"/>
      <c r="FTO745" s="11"/>
      <c r="FTP745" s="11"/>
      <c r="FTQ745" s="11"/>
      <c r="FTR745" s="11"/>
      <c r="FTS745" s="11"/>
      <c r="FTT745" s="11"/>
      <c r="FTU745" s="11"/>
      <c r="FTV745" s="11"/>
      <c r="FTW745" s="11"/>
      <c r="FTX745" s="11"/>
      <c r="FTY745" s="11"/>
      <c r="FTZ745" s="11"/>
      <c r="FUA745" s="11"/>
      <c r="FUB745" s="11"/>
      <c r="FUC745" s="11"/>
      <c r="FUD745" s="11"/>
      <c r="FUE745" s="11"/>
      <c r="FUF745" s="11"/>
      <c r="FUG745" s="11"/>
      <c r="FUH745" s="11"/>
      <c r="FUI745" s="11"/>
      <c r="FUJ745" s="11"/>
      <c r="FUK745" s="11"/>
      <c r="FUL745" s="11"/>
      <c r="FUM745" s="11"/>
      <c r="FUN745" s="11"/>
      <c r="FUO745" s="11"/>
      <c r="FUP745" s="11"/>
      <c r="FUQ745" s="11"/>
      <c r="FUR745" s="11"/>
      <c r="FUS745" s="11"/>
      <c r="FUT745" s="11"/>
      <c r="FUU745" s="11"/>
      <c r="FUV745" s="11"/>
      <c r="FUW745" s="11"/>
      <c r="FUX745" s="11"/>
      <c r="FUY745" s="11"/>
      <c r="FUZ745" s="11"/>
      <c r="FVA745" s="11"/>
      <c r="FVB745" s="11"/>
      <c r="FVC745" s="11"/>
      <c r="FVD745" s="11"/>
      <c r="FVE745" s="11"/>
      <c r="FVF745" s="11"/>
      <c r="FVG745" s="11"/>
      <c r="FVH745" s="11"/>
      <c r="FVI745" s="11"/>
      <c r="FVJ745" s="11"/>
      <c r="FVK745" s="11"/>
      <c r="FVL745" s="11"/>
      <c r="FVM745" s="11"/>
      <c r="FVN745" s="11"/>
      <c r="FVO745" s="11"/>
      <c r="FVP745" s="11"/>
      <c r="FVQ745" s="11"/>
      <c r="FVR745" s="11"/>
      <c r="FVS745" s="11"/>
      <c r="FVT745" s="11"/>
      <c r="FVU745" s="11"/>
      <c r="FVV745" s="11"/>
      <c r="FVW745" s="11"/>
      <c r="FVX745" s="11"/>
      <c r="FVY745" s="11"/>
      <c r="FVZ745" s="11"/>
      <c r="FWA745" s="11"/>
      <c r="FWB745" s="11"/>
      <c r="FWC745" s="11"/>
      <c r="FWD745" s="11"/>
      <c r="FWE745" s="11"/>
      <c r="FWF745" s="11"/>
      <c r="FWG745" s="11"/>
      <c r="FWH745" s="11"/>
      <c r="FWI745" s="11"/>
      <c r="FWJ745" s="11"/>
      <c r="FWK745" s="11"/>
      <c r="FWL745" s="11"/>
      <c r="FWM745" s="11"/>
      <c r="FWN745" s="11"/>
      <c r="FWO745" s="11"/>
      <c r="FWP745" s="11"/>
      <c r="FWQ745" s="11"/>
      <c r="FWR745" s="11"/>
      <c r="FWS745" s="11"/>
      <c r="FWT745" s="11"/>
      <c r="FWU745" s="11"/>
      <c r="FWV745" s="11"/>
      <c r="FWW745" s="11"/>
      <c r="FWX745" s="11"/>
      <c r="FWY745" s="11"/>
      <c r="FWZ745" s="11"/>
      <c r="FXA745" s="11"/>
      <c r="FXB745" s="11"/>
      <c r="FXC745" s="11"/>
      <c r="FXD745" s="11"/>
      <c r="FXE745" s="11"/>
      <c r="FXF745" s="11"/>
      <c r="FXG745" s="11"/>
      <c r="FXH745" s="11"/>
      <c r="FXI745" s="11"/>
      <c r="FXJ745" s="11"/>
      <c r="FXK745" s="11"/>
      <c r="FXL745" s="11"/>
      <c r="FXM745" s="11"/>
      <c r="FXN745" s="11"/>
      <c r="FXO745" s="11"/>
      <c r="FXP745" s="11"/>
      <c r="FXQ745" s="11"/>
      <c r="FXR745" s="11"/>
      <c r="FXS745" s="11"/>
      <c r="FXT745" s="11"/>
      <c r="FXU745" s="11"/>
      <c r="FXV745" s="11"/>
      <c r="FXW745" s="11"/>
      <c r="FXX745" s="11"/>
      <c r="FXY745" s="11"/>
      <c r="FXZ745" s="11"/>
      <c r="FYA745" s="11"/>
      <c r="FYB745" s="11"/>
      <c r="FYC745" s="11"/>
      <c r="FYD745" s="11"/>
      <c r="FYE745" s="11"/>
      <c r="FYF745" s="11"/>
      <c r="FYG745" s="11"/>
      <c r="FYH745" s="11"/>
      <c r="FYI745" s="11"/>
      <c r="FYJ745" s="11"/>
      <c r="FYK745" s="11"/>
      <c r="FYL745" s="11"/>
      <c r="FYM745" s="11"/>
      <c r="FYN745" s="11"/>
      <c r="FYO745" s="11"/>
      <c r="FYP745" s="11"/>
      <c r="FYQ745" s="11"/>
      <c r="FYR745" s="11"/>
      <c r="FYS745" s="11"/>
      <c r="FYT745" s="11"/>
      <c r="FYU745" s="11"/>
      <c r="FYV745" s="11"/>
      <c r="FYW745" s="11"/>
      <c r="FYX745" s="11"/>
      <c r="FYY745" s="11"/>
      <c r="FYZ745" s="11"/>
      <c r="FZA745" s="11"/>
      <c r="FZB745" s="11"/>
      <c r="FZC745" s="11"/>
      <c r="FZD745" s="11"/>
      <c r="FZE745" s="11"/>
      <c r="FZF745" s="11"/>
      <c r="FZG745" s="11"/>
      <c r="FZH745" s="11"/>
      <c r="FZI745" s="11"/>
      <c r="FZJ745" s="11"/>
      <c r="FZK745" s="11"/>
      <c r="FZL745" s="11"/>
      <c r="FZM745" s="11"/>
      <c r="FZN745" s="11"/>
      <c r="FZO745" s="11"/>
      <c r="FZP745" s="11"/>
      <c r="FZQ745" s="11"/>
      <c r="FZR745" s="11"/>
      <c r="FZS745" s="11"/>
      <c r="FZT745" s="11"/>
      <c r="FZU745" s="11"/>
      <c r="FZV745" s="11"/>
      <c r="FZW745" s="11"/>
      <c r="FZX745" s="11"/>
      <c r="FZY745" s="11"/>
      <c r="FZZ745" s="11"/>
      <c r="GAA745" s="11"/>
      <c r="GAB745" s="11"/>
      <c r="GAC745" s="11"/>
      <c r="GAD745" s="11"/>
      <c r="GAE745" s="11"/>
      <c r="GAF745" s="11"/>
      <c r="GAG745" s="11"/>
      <c r="GAH745" s="11"/>
      <c r="GAI745" s="11"/>
      <c r="GAJ745" s="11"/>
      <c r="GAK745" s="11"/>
      <c r="GAL745" s="11"/>
      <c r="GAM745" s="11"/>
      <c r="GAN745" s="11"/>
      <c r="GAO745" s="11"/>
      <c r="GAP745" s="11"/>
      <c r="GAQ745" s="11"/>
      <c r="GAR745" s="11"/>
      <c r="GAS745" s="11"/>
      <c r="GAT745" s="11"/>
      <c r="GAU745" s="11"/>
      <c r="GAV745" s="11"/>
      <c r="GAW745" s="11"/>
      <c r="GAX745" s="11"/>
      <c r="GAY745" s="11"/>
      <c r="GAZ745" s="11"/>
      <c r="GBA745" s="11"/>
      <c r="GBB745" s="11"/>
      <c r="GBC745" s="11"/>
      <c r="GBD745" s="11"/>
      <c r="GBE745" s="11"/>
      <c r="GBF745" s="11"/>
      <c r="GBG745" s="11"/>
      <c r="GBH745" s="11"/>
      <c r="GBI745" s="11"/>
      <c r="GBJ745" s="11"/>
      <c r="GBK745" s="11"/>
      <c r="GBL745" s="11"/>
      <c r="GBM745" s="11"/>
      <c r="GBN745" s="11"/>
      <c r="GBO745" s="11"/>
      <c r="GBP745" s="11"/>
      <c r="GBQ745" s="11"/>
      <c r="GBR745" s="11"/>
      <c r="GBS745" s="11"/>
      <c r="GBT745" s="11"/>
      <c r="GBU745" s="11"/>
      <c r="GBV745" s="11"/>
      <c r="GBW745" s="11"/>
      <c r="GBX745" s="11"/>
      <c r="GBY745" s="11"/>
      <c r="GBZ745" s="11"/>
      <c r="GCA745" s="11"/>
      <c r="GCB745" s="11"/>
      <c r="GCC745" s="11"/>
      <c r="GCD745" s="11"/>
      <c r="GCE745" s="11"/>
      <c r="GCF745" s="11"/>
      <c r="GCG745" s="11"/>
      <c r="GCH745" s="11"/>
      <c r="GCI745" s="11"/>
      <c r="GCJ745" s="11"/>
      <c r="GCK745" s="11"/>
      <c r="GCL745" s="11"/>
      <c r="GCM745" s="11"/>
      <c r="GCN745" s="11"/>
      <c r="GCO745" s="11"/>
      <c r="GCP745" s="11"/>
      <c r="GCQ745" s="11"/>
      <c r="GCR745" s="11"/>
      <c r="GCS745" s="11"/>
      <c r="GCT745" s="11"/>
      <c r="GCU745" s="11"/>
      <c r="GCV745" s="11"/>
      <c r="GCW745" s="11"/>
      <c r="GCX745" s="11"/>
      <c r="GCY745" s="11"/>
      <c r="GCZ745" s="11"/>
      <c r="GDA745" s="11"/>
      <c r="GDB745" s="11"/>
      <c r="GDC745" s="11"/>
      <c r="GDD745" s="11"/>
      <c r="GDE745" s="11"/>
      <c r="GDF745" s="11"/>
      <c r="GDG745" s="11"/>
      <c r="GDH745" s="11"/>
      <c r="GDI745" s="11"/>
      <c r="GDJ745" s="11"/>
      <c r="GDK745" s="11"/>
      <c r="GDL745" s="11"/>
      <c r="GDM745" s="11"/>
      <c r="GDN745" s="11"/>
      <c r="GDO745" s="11"/>
      <c r="GDP745" s="11"/>
      <c r="GDQ745" s="11"/>
      <c r="GDR745" s="11"/>
      <c r="GDS745" s="11"/>
      <c r="GDT745" s="11"/>
      <c r="GDU745" s="11"/>
      <c r="GDV745" s="11"/>
      <c r="GDW745" s="11"/>
    </row>
    <row r="746" spans="1:4859" s="13" customFormat="1" x14ac:dyDescent="0.25">
      <c r="A746" s="54">
        <v>740</v>
      </c>
      <c r="B746" s="24" t="s">
        <v>598</v>
      </c>
      <c r="C746" s="54" t="s">
        <v>913</v>
      </c>
      <c r="D746" s="80" t="s">
        <v>355</v>
      </c>
      <c r="E746" s="80" t="s">
        <v>150</v>
      </c>
      <c r="F746" s="86" t="s">
        <v>921</v>
      </c>
      <c r="G746" s="25">
        <v>70000</v>
      </c>
      <c r="H746" s="84">
        <v>5368.48</v>
      </c>
      <c r="I746" s="25">
        <v>25</v>
      </c>
      <c r="J746" s="85">
        <v>2009</v>
      </c>
      <c r="K746" s="60">
        <f t="shared" si="89"/>
        <v>4970</v>
      </c>
      <c r="L746" s="36">
        <f t="shared" si="90"/>
        <v>770.00000000000011</v>
      </c>
      <c r="M746" s="72">
        <v>2128</v>
      </c>
      <c r="N746" s="25">
        <f t="shared" si="91"/>
        <v>4963</v>
      </c>
      <c r="O746" s="25"/>
      <c r="P746" s="25">
        <f t="shared" si="92"/>
        <v>4137</v>
      </c>
      <c r="Q746" s="25">
        <f t="shared" si="93"/>
        <v>9530.48</v>
      </c>
      <c r="R746" s="25">
        <f t="shared" si="94"/>
        <v>10703</v>
      </c>
      <c r="S746" s="25">
        <f t="shared" si="88"/>
        <v>60469.520000000004</v>
      </c>
      <c r="T746" s="37" t="s">
        <v>44</v>
      </c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2"/>
      <c r="BI746" s="52"/>
      <c r="BJ746" s="52"/>
      <c r="BK746" s="52"/>
      <c r="BL746" s="52"/>
      <c r="BM746" s="52"/>
      <c r="BN746" s="52"/>
      <c r="BO746" s="52"/>
      <c r="BP746" s="52"/>
      <c r="BQ746" s="52"/>
      <c r="BR746" s="52"/>
      <c r="BS746" s="52"/>
      <c r="BT746" s="52"/>
      <c r="BU746" s="52"/>
      <c r="BV746" s="52"/>
      <c r="BW746" s="52"/>
      <c r="BX746" s="52"/>
      <c r="BY746" s="52"/>
      <c r="BZ746" s="52"/>
      <c r="CA746" s="52"/>
      <c r="CB746" s="52"/>
      <c r="CC746" s="52"/>
      <c r="CD746" s="52"/>
      <c r="CE746" s="52"/>
      <c r="CF746" s="52"/>
      <c r="CG746" s="52"/>
      <c r="CH746" s="52"/>
      <c r="CI746" s="52"/>
      <c r="CJ746" s="52"/>
      <c r="CK746" s="52"/>
      <c r="CL746" s="52"/>
      <c r="CM746" s="52"/>
      <c r="CN746" s="52"/>
      <c r="CO746" s="52"/>
      <c r="CP746" s="52"/>
      <c r="CQ746" s="52"/>
      <c r="CR746" s="52"/>
      <c r="CS746" s="52"/>
      <c r="CT746" s="52"/>
      <c r="CU746" s="52"/>
      <c r="CV746" s="52"/>
      <c r="CW746" s="52"/>
      <c r="CX746" s="52"/>
      <c r="CY746" s="52"/>
      <c r="CZ746" s="52"/>
      <c r="DA746" s="52"/>
      <c r="DB746" s="52"/>
      <c r="DC746" s="52"/>
      <c r="DD746" s="52"/>
      <c r="DE746" s="52"/>
      <c r="DF746" s="52"/>
      <c r="DG746" s="52"/>
      <c r="DH746" s="52"/>
      <c r="DI746" s="52"/>
      <c r="DJ746" s="52"/>
      <c r="DK746" s="52"/>
      <c r="DL746" s="52"/>
      <c r="DM746" s="52"/>
      <c r="DN746" s="52"/>
      <c r="DO746" s="52"/>
      <c r="DP746" s="52"/>
      <c r="DQ746" s="52"/>
      <c r="DR746" s="52"/>
      <c r="DS746" s="52"/>
      <c r="DT746" s="52"/>
      <c r="DU746" s="52"/>
      <c r="DV746" s="52"/>
      <c r="DW746" s="52"/>
      <c r="DX746" s="52"/>
      <c r="DY746" s="52"/>
      <c r="DZ746" s="52"/>
      <c r="EA746" s="52"/>
      <c r="EB746" s="52"/>
      <c r="EC746" s="52"/>
      <c r="ED746" s="52"/>
      <c r="EE746" s="52"/>
      <c r="EF746" s="52"/>
      <c r="EG746" s="52"/>
      <c r="EH746" s="52"/>
      <c r="EI746" s="52"/>
      <c r="EJ746" s="52"/>
      <c r="EK746" s="52"/>
      <c r="EL746" s="52"/>
      <c r="EM746" s="52"/>
      <c r="EN746" s="52"/>
      <c r="EO746" s="52"/>
      <c r="EP746" s="52"/>
      <c r="EQ746" s="52"/>
      <c r="ER746" s="52"/>
      <c r="ES746" s="52"/>
      <c r="ET746" s="52"/>
      <c r="EU746" s="52"/>
      <c r="EV746" s="52"/>
      <c r="EW746" s="52"/>
      <c r="EX746" s="52"/>
      <c r="EY746" s="52"/>
      <c r="EZ746" s="52"/>
      <c r="FA746" s="52"/>
      <c r="FB746" s="52"/>
      <c r="FC746" s="52"/>
      <c r="FD746" s="52"/>
      <c r="FE746" s="52"/>
      <c r="FF746" s="52"/>
      <c r="FG746" s="52"/>
      <c r="FH746" s="52"/>
      <c r="FI746" s="52"/>
      <c r="FJ746" s="52"/>
      <c r="FK746" s="52"/>
      <c r="FL746" s="52"/>
      <c r="FM746" s="52"/>
      <c r="FN746" s="52"/>
      <c r="FO746" s="52"/>
      <c r="FP746" s="52"/>
      <c r="FQ746" s="52"/>
      <c r="FR746" s="52"/>
      <c r="FS746" s="52"/>
      <c r="FT746" s="52"/>
      <c r="FU746" s="52"/>
      <c r="FV746" s="52"/>
      <c r="FW746" s="52"/>
      <c r="FX746" s="52"/>
      <c r="FY746" s="52"/>
      <c r="FZ746" s="52"/>
      <c r="GA746" s="52"/>
      <c r="GB746" s="52"/>
      <c r="GC746" s="52"/>
      <c r="GD746" s="52"/>
      <c r="GE746" s="52"/>
      <c r="GF746" s="52"/>
      <c r="GG746" s="52"/>
      <c r="GH746" s="52"/>
      <c r="GI746" s="52"/>
      <c r="GJ746" s="52"/>
      <c r="GK746" s="52"/>
      <c r="GL746" s="52"/>
      <c r="GM746" s="52"/>
      <c r="GN746" s="52"/>
      <c r="GO746" s="52"/>
      <c r="GP746" s="52"/>
      <c r="GQ746" s="52"/>
      <c r="GR746" s="52"/>
      <c r="GS746" s="52"/>
      <c r="GT746" s="52"/>
      <c r="GU746" s="52"/>
      <c r="GV746" s="52"/>
      <c r="GW746" s="52"/>
      <c r="GX746" s="52"/>
      <c r="GY746" s="52"/>
      <c r="GZ746" s="52"/>
      <c r="HA746" s="52"/>
      <c r="HB746" s="52"/>
      <c r="HC746" s="52"/>
      <c r="HD746" s="52"/>
      <c r="HE746" s="52"/>
      <c r="HF746" s="52"/>
      <c r="HG746" s="52"/>
      <c r="HH746" s="52"/>
      <c r="HI746" s="52"/>
      <c r="HJ746" s="52"/>
      <c r="HK746" s="52"/>
      <c r="HL746" s="52"/>
      <c r="HM746" s="52"/>
      <c r="HN746" s="52"/>
      <c r="HO746" s="52"/>
      <c r="HP746" s="52"/>
      <c r="HQ746" s="52"/>
      <c r="HR746" s="52"/>
      <c r="HS746" s="52"/>
      <c r="HT746" s="52"/>
      <c r="HU746" s="52"/>
      <c r="HV746" s="52"/>
      <c r="HW746" s="52"/>
      <c r="HX746" s="52"/>
      <c r="HY746" s="52"/>
      <c r="HZ746" s="52"/>
      <c r="IA746" s="52"/>
      <c r="IB746" s="52"/>
      <c r="IC746" s="52"/>
      <c r="ID746" s="52"/>
      <c r="IE746" s="52"/>
      <c r="IF746" s="52"/>
      <c r="IG746" s="52"/>
      <c r="IH746" s="52"/>
      <c r="II746" s="52"/>
      <c r="IJ746" s="52"/>
      <c r="IK746" s="52"/>
      <c r="IL746" s="52"/>
      <c r="IM746" s="52"/>
      <c r="IN746" s="52"/>
      <c r="IO746" s="52"/>
      <c r="IP746" s="52"/>
      <c r="IQ746" s="52"/>
      <c r="IR746" s="52"/>
      <c r="IS746" s="52"/>
      <c r="IT746" s="52"/>
      <c r="IU746" s="52"/>
      <c r="IV746" s="52"/>
      <c r="IW746" s="52"/>
      <c r="IX746" s="52"/>
      <c r="IY746" s="52"/>
      <c r="IZ746" s="52"/>
      <c r="JA746" s="52"/>
      <c r="JB746" s="52"/>
      <c r="JC746" s="52"/>
      <c r="JD746" s="52"/>
      <c r="JE746" s="52"/>
      <c r="JF746" s="52"/>
      <c r="JG746" s="52"/>
      <c r="JH746" s="52"/>
      <c r="JI746" s="52"/>
      <c r="JJ746" s="52"/>
      <c r="JK746" s="52"/>
      <c r="JL746" s="52"/>
      <c r="JM746" s="52"/>
      <c r="JN746" s="52"/>
      <c r="JO746" s="52"/>
      <c r="JP746" s="52"/>
      <c r="JQ746" s="52"/>
      <c r="JR746" s="52"/>
      <c r="JS746" s="52"/>
      <c r="JT746" s="52"/>
      <c r="JU746" s="52"/>
      <c r="JV746" s="52"/>
      <c r="JW746" s="52"/>
      <c r="JX746" s="52"/>
      <c r="JY746" s="52"/>
      <c r="JZ746" s="52"/>
      <c r="KA746" s="52"/>
      <c r="KB746" s="52"/>
      <c r="KC746" s="52"/>
      <c r="KD746" s="52"/>
      <c r="KE746" s="52"/>
      <c r="KF746" s="52"/>
      <c r="KG746" s="52"/>
      <c r="KH746" s="52"/>
      <c r="KI746" s="52"/>
      <c r="KJ746" s="52"/>
      <c r="KK746" s="52"/>
      <c r="KL746" s="52"/>
      <c r="KM746" s="52"/>
      <c r="KN746" s="52"/>
      <c r="KO746" s="52"/>
      <c r="KP746" s="52"/>
      <c r="KQ746" s="52"/>
      <c r="KR746" s="52"/>
      <c r="KS746" s="52"/>
      <c r="KT746" s="52"/>
      <c r="KU746" s="52"/>
      <c r="KV746" s="52"/>
      <c r="KW746" s="52"/>
      <c r="KX746" s="52"/>
      <c r="KY746" s="52"/>
      <c r="KZ746" s="52"/>
      <c r="LA746" s="52"/>
      <c r="LB746" s="52"/>
      <c r="LC746" s="52"/>
      <c r="LD746" s="52"/>
      <c r="LE746" s="52"/>
      <c r="LF746" s="52"/>
      <c r="LG746" s="52"/>
      <c r="LH746" s="52"/>
      <c r="LI746" s="52"/>
      <c r="LJ746" s="52"/>
      <c r="LK746" s="52"/>
      <c r="LL746" s="52"/>
      <c r="LM746" s="52"/>
      <c r="LN746" s="52"/>
      <c r="LO746" s="52"/>
      <c r="LP746" s="52"/>
      <c r="LQ746" s="52"/>
      <c r="LR746" s="52"/>
      <c r="LS746" s="52"/>
      <c r="LT746" s="52"/>
      <c r="LU746" s="52"/>
      <c r="LV746" s="52"/>
      <c r="LW746" s="52"/>
      <c r="LX746" s="52"/>
      <c r="LY746" s="52"/>
      <c r="LZ746" s="52"/>
      <c r="MA746" s="52"/>
      <c r="MB746" s="52"/>
      <c r="MC746" s="52"/>
      <c r="MD746" s="52"/>
      <c r="ME746" s="52"/>
      <c r="MF746" s="52"/>
      <c r="MG746" s="52"/>
      <c r="MH746" s="52"/>
      <c r="MI746" s="52"/>
      <c r="MJ746" s="52"/>
      <c r="MK746" s="52"/>
      <c r="ML746" s="52"/>
      <c r="MM746" s="52"/>
      <c r="MN746" s="52"/>
      <c r="MO746" s="52"/>
      <c r="MP746" s="52"/>
      <c r="MQ746" s="52"/>
      <c r="MR746" s="52"/>
      <c r="MS746" s="52"/>
      <c r="MT746" s="52"/>
      <c r="MU746" s="52"/>
      <c r="MV746" s="52"/>
      <c r="MW746" s="52"/>
      <c r="MX746" s="52"/>
      <c r="MY746" s="52"/>
      <c r="MZ746" s="52"/>
      <c r="NA746" s="52"/>
      <c r="NB746" s="52"/>
      <c r="NC746" s="52"/>
      <c r="ND746" s="52"/>
      <c r="NE746" s="52"/>
      <c r="NF746" s="52"/>
      <c r="NG746" s="52"/>
      <c r="NH746" s="52"/>
      <c r="NI746" s="52"/>
      <c r="NJ746" s="52"/>
      <c r="NK746" s="52"/>
      <c r="NL746" s="52"/>
      <c r="NM746" s="52"/>
      <c r="NN746" s="52"/>
      <c r="NO746" s="52"/>
      <c r="NP746" s="52"/>
      <c r="NQ746" s="52"/>
      <c r="NR746" s="52"/>
      <c r="NS746" s="52"/>
      <c r="NT746" s="52"/>
      <c r="NU746" s="52"/>
      <c r="NV746" s="52"/>
      <c r="NW746" s="52"/>
      <c r="NX746" s="52"/>
      <c r="NY746" s="52"/>
      <c r="NZ746" s="52"/>
      <c r="OA746" s="52"/>
      <c r="OB746" s="52"/>
      <c r="OC746" s="52"/>
      <c r="OD746" s="52"/>
      <c r="OE746" s="52"/>
      <c r="OF746" s="52"/>
      <c r="OG746" s="52"/>
      <c r="OH746" s="52"/>
      <c r="OI746" s="52"/>
      <c r="OJ746" s="52"/>
      <c r="OK746" s="52"/>
      <c r="OL746" s="52"/>
      <c r="OM746" s="52"/>
      <c r="ON746" s="52"/>
      <c r="OO746" s="52"/>
      <c r="OP746" s="52"/>
      <c r="OQ746" s="52"/>
      <c r="OR746" s="52"/>
      <c r="OS746" s="52"/>
      <c r="OT746" s="52"/>
      <c r="OU746" s="52"/>
      <c r="OV746" s="52"/>
      <c r="OW746" s="52"/>
      <c r="OX746" s="52"/>
      <c r="OY746" s="52"/>
      <c r="OZ746" s="52"/>
      <c r="PA746" s="52"/>
      <c r="PB746" s="52"/>
      <c r="PC746" s="52"/>
      <c r="PD746" s="52"/>
      <c r="PE746" s="52"/>
      <c r="PF746" s="52"/>
      <c r="PG746" s="52"/>
      <c r="PH746" s="52"/>
      <c r="PI746" s="52"/>
      <c r="PJ746" s="52"/>
      <c r="PK746" s="52"/>
      <c r="PL746" s="52"/>
      <c r="PM746" s="52"/>
      <c r="PN746" s="52"/>
      <c r="PO746" s="52"/>
      <c r="PP746" s="52"/>
      <c r="PQ746" s="52"/>
      <c r="PR746" s="52"/>
      <c r="PS746" s="52"/>
      <c r="PT746" s="52"/>
      <c r="PU746" s="52"/>
      <c r="PV746" s="52"/>
      <c r="PW746" s="52"/>
      <c r="PX746" s="52"/>
      <c r="PY746" s="52"/>
      <c r="PZ746" s="52"/>
      <c r="QA746" s="52"/>
      <c r="QB746" s="52"/>
      <c r="QC746" s="52"/>
      <c r="QD746" s="52"/>
      <c r="QE746" s="52"/>
      <c r="QF746" s="52"/>
      <c r="QG746" s="52"/>
      <c r="QH746" s="52"/>
      <c r="QI746" s="52"/>
      <c r="QJ746" s="52"/>
      <c r="QK746" s="52"/>
      <c r="QL746" s="52"/>
      <c r="QM746" s="52"/>
      <c r="QN746" s="52"/>
      <c r="QO746" s="52"/>
      <c r="QP746" s="52"/>
      <c r="QQ746" s="52"/>
      <c r="QR746" s="52"/>
      <c r="QS746" s="52"/>
      <c r="QT746" s="52"/>
      <c r="QU746" s="52"/>
      <c r="QV746" s="52"/>
      <c r="QW746" s="52"/>
      <c r="QX746" s="52"/>
      <c r="QY746" s="52"/>
      <c r="QZ746" s="52"/>
      <c r="RA746" s="52"/>
      <c r="RB746" s="52"/>
      <c r="RC746" s="52"/>
      <c r="RD746" s="52"/>
      <c r="RE746" s="52"/>
      <c r="RF746" s="52"/>
      <c r="RG746" s="52"/>
      <c r="RH746" s="52"/>
      <c r="RI746" s="52"/>
      <c r="RJ746" s="52"/>
      <c r="RK746" s="52"/>
      <c r="RL746" s="52"/>
      <c r="RM746" s="52"/>
      <c r="RN746" s="52"/>
      <c r="RO746" s="52"/>
      <c r="RP746" s="52"/>
      <c r="RQ746" s="52"/>
      <c r="RR746" s="52"/>
      <c r="RS746" s="52"/>
      <c r="RT746" s="52"/>
      <c r="RU746" s="52"/>
      <c r="RV746" s="52"/>
      <c r="RW746" s="52"/>
      <c r="RX746" s="52"/>
      <c r="RY746" s="52"/>
      <c r="RZ746" s="52"/>
      <c r="SA746" s="52"/>
      <c r="SB746" s="52"/>
      <c r="SC746" s="52"/>
      <c r="SD746" s="52"/>
      <c r="SE746" s="52"/>
      <c r="SF746" s="52"/>
      <c r="SG746" s="52"/>
      <c r="SH746" s="52"/>
      <c r="SI746" s="52"/>
      <c r="SJ746" s="52"/>
      <c r="SK746" s="52"/>
      <c r="SL746" s="52"/>
      <c r="SM746" s="52"/>
      <c r="SN746" s="52"/>
      <c r="SO746" s="52"/>
      <c r="SP746" s="52"/>
      <c r="SQ746" s="52"/>
      <c r="SR746" s="52"/>
      <c r="SS746" s="52"/>
      <c r="ST746" s="52"/>
      <c r="SU746" s="52"/>
      <c r="SV746" s="52"/>
      <c r="SW746" s="52"/>
      <c r="SX746" s="52"/>
      <c r="SY746" s="52"/>
      <c r="SZ746" s="52"/>
      <c r="TA746" s="52"/>
      <c r="TB746" s="52"/>
      <c r="TC746" s="52"/>
      <c r="TD746" s="52"/>
      <c r="TE746" s="52"/>
      <c r="TF746" s="52"/>
      <c r="TG746" s="52"/>
      <c r="TH746" s="52"/>
      <c r="TI746" s="52"/>
      <c r="TJ746" s="52"/>
      <c r="TK746" s="52"/>
      <c r="TL746" s="52"/>
      <c r="TM746" s="52"/>
      <c r="TN746" s="52"/>
      <c r="TO746" s="52"/>
      <c r="TP746" s="52"/>
      <c r="TQ746" s="52"/>
      <c r="TR746" s="52"/>
      <c r="TS746" s="52"/>
      <c r="TT746" s="52"/>
      <c r="TU746" s="52"/>
      <c r="TV746" s="52"/>
      <c r="TW746" s="52"/>
      <c r="TX746" s="52"/>
      <c r="TY746" s="52"/>
      <c r="TZ746" s="52"/>
      <c r="UA746" s="52"/>
      <c r="UB746" s="52"/>
      <c r="UC746" s="52"/>
      <c r="UD746" s="52"/>
      <c r="UE746" s="52"/>
      <c r="UF746" s="52"/>
      <c r="UG746" s="52"/>
      <c r="UH746" s="52"/>
      <c r="UI746" s="52"/>
      <c r="UJ746" s="52"/>
      <c r="UK746" s="52"/>
      <c r="UL746" s="52"/>
      <c r="UM746" s="11"/>
      <c r="UN746" s="11"/>
      <c r="UO746" s="11"/>
      <c r="UP746" s="11"/>
      <c r="UQ746" s="11"/>
      <c r="UR746" s="11"/>
      <c r="US746" s="11"/>
      <c r="UT746" s="11"/>
      <c r="UU746" s="11"/>
      <c r="UV746" s="11"/>
      <c r="UW746" s="11"/>
      <c r="UX746" s="11"/>
      <c r="UY746" s="11"/>
      <c r="UZ746" s="11"/>
      <c r="VA746" s="11"/>
      <c r="VB746" s="11"/>
      <c r="VC746" s="11"/>
      <c r="VD746" s="11"/>
      <c r="VE746" s="11"/>
      <c r="VF746" s="11"/>
      <c r="VG746" s="11"/>
      <c r="VH746" s="11"/>
      <c r="VI746" s="11"/>
      <c r="VJ746" s="11"/>
      <c r="VK746" s="11"/>
      <c r="VL746" s="11"/>
      <c r="VM746" s="11"/>
      <c r="VN746" s="11"/>
      <c r="VO746" s="11"/>
      <c r="VP746" s="11"/>
      <c r="VQ746" s="11"/>
      <c r="VR746" s="11"/>
      <c r="VS746" s="11"/>
      <c r="VT746" s="11"/>
      <c r="VU746" s="11"/>
      <c r="VV746" s="11"/>
      <c r="VW746" s="11"/>
      <c r="VX746" s="11"/>
      <c r="VY746" s="11"/>
      <c r="VZ746" s="11"/>
      <c r="WA746" s="11"/>
      <c r="WB746" s="11"/>
      <c r="WC746" s="11"/>
      <c r="WD746" s="11"/>
      <c r="WE746" s="11"/>
      <c r="WF746" s="11"/>
      <c r="WG746" s="11"/>
      <c r="WH746" s="11"/>
      <c r="WI746" s="11"/>
      <c r="WJ746" s="11"/>
      <c r="WK746" s="11"/>
      <c r="WL746" s="11"/>
      <c r="WM746" s="11"/>
      <c r="WN746" s="11"/>
      <c r="WO746" s="11"/>
      <c r="WP746" s="11"/>
      <c r="WQ746" s="11"/>
      <c r="WR746" s="11"/>
      <c r="WS746" s="11"/>
      <c r="WT746" s="11"/>
      <c r="WU746" s="11"/>
      <c r="WV746" s="11"/>
      <c r="WW746" s="11"/>
      <c r="WX746" s="11"/>
      <c r="WY746" s="11"/>
      <c r="WZ746" s="11"/>
      <c r="XA746" s="11"/>
      <c r="XB746" s="11"/>
      <c r="XC746" s="11"/>
      <c r="XD746" s="11"/>
      <c r="XE746" s="11"/>
      <c r="XF746" s="11"/>
      <c r="XG746" s="11"/>
      <c r="XH746" s="11"/>
      <c r="XI746" s="11"/>
      <c r="XJ746" s="11"/>
      <c r="XK746" s="11"/>
      <c r="XL746" s="11"/>
      <c r="XM746" s="11"/>
      <c r="XN746" s="11"/>
      <c r="XO746" s="11"/>
      <c r="XP746" s="11"/>
      <c r="XQ746" s="11"/>
      <c r="XR746" s="11"/>
      <c r="XS746" s="11"/>
      <c r="XT746" s="11"/>
      <c r="XU746" s="11"/>
      <c r="XV746" s="11"/>
      <c r="XW746" s="11"/>
      <c r="XX746" s="11"/>
      <c r="XY746" s="11"/>
      <c r="XZ746" s="11"/>
      <c r="YA746" s="11"/>
      <c r="YB746" s="11"/>
      <c r="YC746" s="11"/>
      <c r="YD746" s="11"/>
      <c r="YE746" s="11"/>
      <c r="YF746" s="11"/>
      <c r="YG746" s="11"/>
      <c r="YH746" s="11"/>
      <c r="YI746" s="11"/>
      <c r="YJ746" s="11"/>
      <c r="YK746" s="11"/>
      <c r="YL746" s="11"/>
      <c r="YM746" s="11"/>
      <c r="YN746" s="11"/>
      <c r="YO746" s="11"/>
      <c r="YP746" s="11"/>
      <c r="YQ746" s="11"/>
      <c r="YR746" s="11"/>
      <c r="YS746" s="11"/>
      <c r="YT746" s="11"/>
      <c r="YU746" s="11"/>
      <c r="YV746" s="11"/>
      <c r="YW746" s="11"/>
      <c r="YX746" s="11"/>
      <c r="YY746" s="11"/>
      <c r="YZ746" s="11"/>
      <c r="ZA746" s="11"/>
      <c r="ZB746" s="11"/>
      <c r="ZC746" s="11"/>
      <c r="ZD746" s="11"/>
      <c r="ZE746" s="11"/>
      <c r="ZF746" s="11"/>
      <c r="ZG746" s="11"/>
      <c r="ZH746" s="11"/>
      <c r="ZI746" s="11"/>
      <c r="ZJ746" s="11"/>
      <c r="ZK746" s="11"/>
      <c r="ZL746" s="11"/>
      <c r="ZM746" s="11"/>
      <c r="ZN746" s="11"/>
      <c r="ZO746" s="11"/>
      <c r="ZP746" s="11"/>
      <c r="ZQ746" s="11"/>
      <c r="ZR746" s="11"/>
      <c r="ZS746" s="11"/>
      <c r="ZT746" s="11"/>
      <c r="ZU746" s="11"/>
      <c r="ZV746" s="11"/>
      <c r="ZW746" s="11"/>
      <c r="ZX746" s="11"/>
      <c r="ZY746" s="11"/>
      <c r="ZZ746" s="11"/>
      <c r="AAA746" s="11"/>
      <c r="AAB746" s="11"/>
      <c r="AAC746" s="11"/>
      <c r="AAD746" s="11"/>
      <c r="AAE746" s="11"/>
      <c r="AAF746" s="11"/>
      <c r="AAG746" s="11"/>
      <c r="AAH746" s="11"/>
      <c r="AAI746" s="11"/>
      <c r="AAJ746" s="11"/>
      <c r="AAK746" s="11"/>
      <c r="AAL746" s="11"/>
      <c r="AAM746" s="11"/>
      <c r="AAN746" s="11"/>
      <c r="AAO746" s="11"/>
      <c r="AAP746" s="11"/>
      <c r="AAQ746" s="11"/>
      <c r="AAR746" s="11"/>
      <c r="AAS746" s="11"/>
      <c r="AAT746" s="11"/>
      <c r="AAU746" s="11"/>
      <c r="AAV746" s="11"/>
      <c r="AAW746" s="11"/>
      <c r="AAX746" s="11"/>
      <c r="AAY746" s="11"/>
      <c r="AAZ746" s="11"/>
      <c r="ABA746" s="11"/>
      <c r="ABB746" s="11"/>
      <c r="ABC746" s="11"/>
      <c r="ABD746" s="11"/>
      <c r="ABE746" s="11"/>
      <c r="ABF746" s="11"/>
      <c r="ABG746" s="11"/>
      <c r="ABH746" s="11"/>
      <c r="ABI746" s="11"/>
      <c r="ABJ746" s="11"/>
      <c r="ABK746" s="11"/>
      <c r="ABL746" s="11"/>
      <c r="ABM746" s="11"/>
      <c r="ABN746" s="11"/>
      <c r="ABO746" s="11"/>
      <c r="ABP746" s="11"/>
      <c r="ABQ746" s="11"/>
      <c r="ABR746" s="11"/>
      <c r="ABS746" s="11"/>
      <c r="ABT746" s="11"/>
      <c r="ABU746" s="11"/>
      <c r="ABV746" s="11"/>
      <c r="ABW746" s="11"/>
      <c r="ABX746" s="11"/>
      <c r="ABY746" s="11"/>
      <c r="ABZ746" s="11"/>
      <c r="ACA746" s="11"/>
      <c r="ACB746" s="11"/>
      <c r="ACC746" s="11"/>
      <c r="ACD746" s="11"/>
      <c r="ACE746" s="11"/>
      <c r="ACF746" s="11"/>
      <c r="ACG746" s="11"/>
      <c r="ACH746" s="11"/>
      <c r="ACI746" s="11"/>
      <c r="ACJ746" s="11"/>
      <c r="ACK746" s="11"/>
      <c r="ACL746" s="11"/>
      <c r="ACM746" s="11"/>
      <c r="ACN746" s="11"/>
      <c r="ACO746" s="11"/>
      <c r="ACP746" s="11"/>
      <c r="ACQ746" s="11"/>
      <c r="ACR746" s="11"/>
      <c r="ACS746" s="11"/>
      <c r="ACT746" s="11"/>
      <c r="ACU746" s="11"/>
      <c r="ACV746" s="11"/>
      <c r="ACW746" s="11"/>
      <c r="ACX746" s="11"/>
      <c r="ACY746" s="11"/>
      <c r="ACZ746" s="11"/>
      <c r="ADA746" s="11"/>
      <c r="ADB746" s="11"/>
      <c r="ADC746" s="11"/>
      <c r="ADD746" s="11"/>
      <c r="ADE746" s="11"/>
      <c r="ADF746" s="11"/>
      <c r="ADG746" s="11"/>
      <c r="ADH746" s="11"/>
      <c r="ADI746" s="11"/>
      <c r="ADJ746" s="11"/>
      <c r="ADK746" s="11"/>
      <c r="ADL746" s="11"/>
      <c r="ADM746" s="11"/>
      <c r="ADN746" s="11"/>
      <c r="ADO746" s="11"/>
      <c r="ADP746" s="11"/>
      <c r="ADQ746" s="11"/>
      <c r="ADR746" s="11"/>
      <c r="ADS746" s="11"/>
      <c r="ADT746" s="11"/>
      <c r="ADU746" s="11"/>
      <c r="ADV746" s="11"/>
      <c r="ADW746" s="11"/>
      <c r="ADX746" s="11"/>
      <c r="ADY746" s="11"/>
      <c r="ADZ746" s="11"/>
      <c r="AEA746" s="11"/>
      <c r="AEB746" s="11"/>
      <c r="AEC746" s="11"/>
      <c r="AED746" s="11"/>
      <c r="AEE746" s="11"/>
      <c r="AEF746" s="11"/>
      <c r="AEG746" s="11"/>
      <c r="AEH746" s="11"/>
      <c r="AEI746" s="11"/>
      <c r="AEJ746" s="11"/>
      <c r="AEK746" s="11"/>
      <c r="AEL746" s="11"/>
      <c r="AEM746" s="11"/>
      <c r="AEN746" s="11"/>
      <c r="AEO746" s="11"/>
      <c r="AEP746" s="11"/>
      <c r="AEQ746" s="11"/>
      <c r="AER746" s="11"/>
      <c r="AES746" s="11"/>
      <c r="AET746" s="11"/>
      <c r="AEU746" s="11"/>
      <c r="AEV746" s="11"/>
      <c r="AEW746" s="11"/>
      <c r="AEX746" s="11"/>
      <c r="AEY746" s="11"/>
      <c r="AEZ746" s="11"/>
      <c r="AFA746" s="11"/>
      <c r="AFB746" s="11"/>
      <c r="AFC746" s="11"/>
      <c r="AFD746" s="11"/>
      <c r="AFE746" s="11"/>
      <c r="AFF746" s="11"/>
      <c r="AFG746" s="11"/>
      <c r="AFH746" s="11"/>
      <c r="AFI746" s="11"/>
      <c r="AFJ746" s="11"/>
      <c r="AFK746" s="11"/>
      <c r="AFL746" s="11"/>
      <c r="AFM746" s="11"/>
      <c r="AFN746" s="11"/>
      <c r="AFO746" s="11"/>
      <c r="AFP746" s="11"/>
      <c r="AFQ746" s="11"/>
      <c r="AFR746" s="11"/>
      <c r="AFS746" s="11"/>
      <c r="AFT746" s="11"/>
      <c r="AFU746" s="11"/>
      <c r="AFV746" s="11"/>
      <c r="AFW746" s="11"/>
      <c r="AFX746" s="11"/>
      <c r="AFY746" s="11"/>
      <c r="AFZ746" s="11"/>
      <c r="AGA746" s="11"/>
      <c r="AGB746" s="11"/>
      <c r="AGC746" s="11"/>
      <c r="AGD746" s="11"/>
      <c r="AGE746" s="11"/>
      <c r="AGF746" s="11"/>
      <c r="AGG746" s="11"/>
      <c r="AGH746" s="11"/>
      <c r="AGI746" s="11"/>
      <c r="AGJ746" s="11"/>
      <c r="AGK746" s="11"/>
      <c r="AGL746" s="11"/>
      <c r="AGM746" s="11"/>
      <c r="AGN746" s="11"/>
      <c r="AGO746" s="11"/>
      <c r="AGP746" s="11"/>
      <c r="AGQ746" s="11"/>
      <c r="AGR746" s="11"/>
      <c r="AGS746" s="11"/>
      <c r="AGT746" s="11"/>
      <c r="AGU746" s="11"/>
      <c r="AGV746" s="11"/>
      <c r="AGW746" s="11"/>
      <c r="AGX746" s="11"/>
      <c r="AGY746" s="11"/>
      <c r="AGZ746" s="11"/>
      <c r="AHA746" s="11"/>
      <c r="AHB746" s="11"/>
      <c r="AHC746" s="11"/>
      <c r="AHD746" s="11"/>
      <c r="AHE746" s="11"/>
      <c r="AHF746" s="11"/>
      <c r="AHG746" s="11"/>
      <c r="AHH746" s="11"/>
      <c r="AHI746" s="11"/>
      <c r="AHJ746" s="11"/>
      <c r="AHK746" s="11"/>
      <c r="AHL746" s="11"/>
      <c r="AHM746" s="11"/>
      <c r="AHN746" s="11"/>
      <c r="AHO746" s="11"/>
      <c r="AHP746" s="11"/>
      <c r="AHQ746" s="11"/>
      <c r="AHR746" s="11"/>
      <c r="AHS746" s="11"/>
      <c r="AHT746" s="11"/>
      <c r="AHU746" s="11"/>
      <c r="AHV746" s="11"/>
      <c r="AHW746" s="11"/>
      <c r="AHX746" s="11"/>
      <c r="AHY746" s="11"/>
      <c r="AHZ746" s="11"/>
      <c r="AIA746" s="11"/>
      <c r="AIB746" s="11"/>
      <c r="AIC746" s="11"/>
      <c r="AID746" s="11"/>
      <c r="AIE746" s="11"/>
      <c r="AIF746" s="11"/>
      <c r="AIG746" s="11"/>
      <c r="AIH746" s="11"/>
      <c r="AII746" s="11"/>
      <c r="AIJ746" s="11"/>
      <c r="AIK746" s="11"/>
      <c r="AIL746" s="11"/>
      <c r="AIM746" s="11"/>
      <c r="AIN746" s="11"/>
      <c r="AIO746" s="11"/>
      <c r="AIP746" s="11"/>
      <c r="AIQ746" s="11"/>
      <c r="AIR746" s="11"/>
      <c r="AIS746" s="11"/>
      <c r="AIT746" s="11"/>
      <c r="AIU746" s="11"/>
      <c r="AIV746" s="11"/>
      <c r="AIW746" s="11"/>
      <c r="AIX746" s="11"/>
      <c r="AIY746" s="11"/>
      <c r="AIZ746" s="11"/>
      <c r="AJA746" s="11"/>
      <c r="AJB746" s="11"/>
      <c r="AJC746" s="11"/>
      <c r="AJD746" s="11"/>
      <c r="AJE746" s="11"/>
      <c r="AJF746" s="11"/>
      <c r="AJG746" s="11"/>
      <c r="AJH746" s="11"/>
      <c r="AJI746" s="11"/>
      <c r="AJJ746" s="11"/>
      <c r="AJK746" s="11"/>
      <c r="AJL746" s="11"/>
      <c r="AJM746" s="11"/>
      <c r="AJN746" s="11"/>
      <c r="AJO746" s="11"/>
      <c r="AJP746" s="11"/>
      <c r="AJQ746" s="11"/>
      <c r="AJR746" s="11"/>
      <c r="AJS746" s="11"/>
      <c r="AJT746" s="11"/>
      <c r="AJU746" s="11"/>
      <c r="AJV746" s="11"/>
      <c r="AJW746" s="11"/>
      <c r="AJX746" s="11"/>
      <c r="AJY746" s="11"/>
      <c r="AJZ746" s="11"/>
      <c r="AKA746" s="11"/>
      <c r="AKB746" s="11"/>
      <c r="AKC746" s="11"/>
      <c r="AKD746" s="11"/>
      <c r="AKE746" s="11"/>
      <c r="AKF746" s="11"/>
      <c r="AKG746" s="11"/>
      <c r="AKH746" s="11"/>
      <c r="AKI746" s="11"/>
      <c r="AKJ746" s="11"/>
      <c r="AKK746" s="11"/>
      <c r="AKL746" s="11"/>
      <c r="AKM746" s="11"/>
      <c r="AKN746" s="11"/>
      <c r="AKO746" s="11"/>
      <c r="AKP746" s="11"/>
      <c r="AKQ746" s="11"/>
      <c r="AKR746" s="11"/>
      <c r="AKS746" s="11"/>
      <c r="AKT746" s="11"/>
      <c r="AKU746" s="11"/>
      <c r="AKV746" s="11"/>
      <c r="AKW746" s="11"/>
      <c r="AKX746" s="11"/>
      <c r="AKY746" s="11"/>
      <c r="AKZ746" s="11"/>
      <c r="ALA746" s="11"/>
      <c r="ALB746" s="11"/>
      <c r="ALC746" s="11"/>
      <c r="ALD746" s="11"/>
      <c r="ALE746" s="11"/>
      <c r="ALF746" s="11"/>
      <c r="ALG746" s="11"/>
      <c r="ALH746" s="11"/>
      <c r="ALI746" s="11"/>
      <c r="ALJ746" s="11"/>
      <c r="ALK746" s="11"/>
      <c r="ALL746" s="11"/>
      <c r="ALM746" s="11"/>
      <c r="ALN746" s="11"/>
      <c r="ALO746" s="11"/>
      <c r="ALP746" s="11"/>
      <c r="ALQ746" s="11"/>
      <c r="ALR746" s="11"/>
      <c r="ALS746" s="11"/>
      <c r="ALT746" s="11"/>
      <c r="ALU746" s="11"/>
      <c r="ALV746" s="11"/>
      <c r="ALW746" s="11"/>
      <c r="ALX746" s="11"/>
      <c r="ALY746" s="11"/>
      <c r="ALZ746" s="11"/>
      <c r="AMA746" s="11"/>
      <c r="AMB746" s="11"/>
      <c r="AMC746" s="11"/>
      <c r="AMD746" s="11"/>
      <c r="AME746" s="11"/>
      <c r="AMF746" s="11"/>
      <c r="AMG746" s="11"/>
      <c r="AMH746" s="11"/>
      <c r="AMI746" s="11"/>
      <c r="AMJ746" s="11"/>
      <c r="AMK746" s="11"/>
      <c r="AML746" s="11"/>
      <c r="AMM746" s="11"/>
      <c r="AMN746" s="11"/>
      <c r="AMO746" s="11"/>
      <c r="AMP746" s="11"/>
      <c r="AMQ746" s="11"/>
      <c r="AMR746" s="11"/>
      <c r="AMS746" s="11"/>
      <c r="AMT746" s="11"/>
      <c r="AMU746" s="11"/>
      <c r="AMV746" s="11"/>
      <c r="AMW746" s="11"/>
      <c r="AMX746" s="11"/>
      <c r="AMY746" s="11"/>
      <c r="AMZ746" s="11"/>
      <c r="ANA746" s="11"/>
      <c r="ANB746" s="11"/>
      <c r="ANC746" s="11"/>
      <c r="AND746" s="11"/>
      <c r="ANE746" s="11"/>
      <c r="ANF746" s="11"/>
      <c r="ANG746" s="11"/>
      <c r="ANH746" s="11"/>
      <c r="ANI746" s="11"/>
      <c r="ANJ746" s="11"/>
      <c r="ANK746" s="11"/>
      <c r="ANL746" s="11"/>
      <c r="ANM746" s="11"/>
      <c r="ANN746" s="11"/>
      <c r="ANO746" s="11"/>
      <c r="ANP746" s="11"/>
      <c r="ANQ746" s="11"/>
      <c r="ANR746" s="11"/>
      <c r="ANS746" s="11"/>
      <c r="ANT746" s="11"/>
      <c r="ANU746" s="11"/>
      <c r="ANV746" s="11"/>
      <c r="ANW746" s="11"/>
      <c r="ANX746" s="11"/>
      <c r="ANY746" s="11"/>
      <c r="ANZ746" s="11"/>
      <c r="AOA746" s="11"/>
      <c r="AOB746" s="11"/>
      <c r="AOC746" s="11"/>
      <c r="AOD746" s="11"/>
      <c r="AOE746" s="11"/>
      <c r="AOF746" s="11"/>
      <c r="AOG746" s="11"/>
      <c r="AOH746" s="11"/>
      <c r="AOI746" s="11"/>
      <c r="AOJ746" s="11"/>
      <c r="AOK746" s="11"/>
      <c r="AOL746" s="11"/>
      <c r="AOM746" s="11"/>
      <c r="AON746" s="11"/>
      <c r="AOO746" s="11"/>
      <c r="AOP746" s="11"/>
      <c r="AOQ746" s="11"/>
      <c r="AOR746" s="11"/>
      <c r="AOS746" s="11"/>
      <c r="AOT746" s="11"/>
      <c r="AOU746" s="11"/>
      <c r="AOV746" s="11"/>
      <c r="AOW746" s="11"/>
      <c r="AOX746" s="11"/>
      <c r="AOY746" s="11"/>
      <c r="AOZ746" s="11"/>
      <c r="APA746" s="11"/>
      <c r="APB746" s="11"/>
      <c r="APC746" s="11"/>
      <c r="APD746" s="11"/>
      <c r="APE746" s="11"/>
      <c r="APF746" s="11"/>
      <c r="APG746" s="11"/>
      <c r="APH746" s="11"/>
      <c r="API746" s="11"/>
      <c r="APJ746" s="11"/>
      <c r="APK746" s="11"/>
      <c r="APL746" s="11"/>
      <c r="APM746" s="11"/>
      <c r="APN746" s="11"/>
      <c r="APO746" s="11"/>
      <c r="APP746" s="11"/>
      <c r="APQ746" s="11"/>
      <c r="APR746" s="11"/>
      <c r="APS746" s="11"/>
      <c r="APT746" s="11"/>
      <c r="APU746" s="11"/>
      <c r="APV746" s="11"/>
      <c r="APW746" s="11"/>
      <c r="APX746" s="11"/>
      <c r="APY746" s="11"/>
      <c r="APZ746" s="11"/>
      <c r="AQA746" s="11"/>
      <c r="AQB746" s="11"/>
      <c r="AQC746" s="11"/>
      <c r="AQD746" s="11"/>
      <c r="AQE746" s="11"/>
      <c r="AQF746" s="11"/>
      <c r="AQG746" s="11"/>
      <c r="AQH746" s="11"/>
      <c r="AQI746" s="11"/>
      <c r="AQJ746" s="11"/>
      <c r="AQK746" s="11"/>
      <c r="AQL746" s="11"/>
      <c r="AQM746" s="11"/>
      <c r="AQN746" s="11"/>
      <c r="AQO746" s="11"/>
      <c r="AQP746" s="11"/>
      <c r="AQQ746" s="11"/>
      <c r="AQR746" s="11"/>
      <c r="AQS746" s="11"/>
      <c r="AQT746" s="11"/>
      <c r="AQU746" s="11"/>
      <c r="AQV746" s="11"/>
      <c r="AQW746" s="11"/>
      <c r="AQX746" s="11"/>
      <c r="AQY746" s="11"/>
      <c r="AQZ746" s="11"/>
      <c r="ARA746" s="11"/>
      <c r="ARB746" s="11"/>
      <c r="ARC746" s="11"/>
      <c r="ARD746" s="11"/>
      <c r="ARE746" s="11"/>
      <c r="ARF746" s="11"/>
      <c r="ARG746" s="11"/>
      <c r="ARH746" s="11"/>
      <c r="ARI746" s="11"/>
      <c r="ARJ746" s="11"/>
      <c r="ARK746" s="11"/>
      <c r="ARL746" s="11"/>
      <c r="ARM746" s="11"/>
      <c r="ARN746" s="11"/>
      <c r="ARO746" s="11"/>
      <c r="ARP746" s="11"/>
      <c r="ARQ746" s="11"/>
      <c r="ARR746" s="11"/>
      <c r="ARS746" s="11"/>
      <c r="ART746" s="11"/>
      <c r="ARU746" s="11"/>
      <c r="ARV746" s="11"/>
      <c r="ARW746" s="11"/>
      <c r="ARX746" s="11"/>
      <c r="ARY746" s="11"/>
      <c r="ARZ746" s="11"/>
      <c r="ASA746" s="11"/>
      <c r="ASB746" s="11"/>
      <c r="ASC746" s="11"/>
      <c r="ASD746" s="11"/>
      <c r="ASE746" s="11"/>
      <c r="ASF746" s="11"/>
      <c r="ASG746" s="11"/>
      <c r="ASH746" s="11"/>
      <c r="ASI746" s="11"/>
      <c r="ASJ746" s="11"/>
      <c r="ASK746" s="11"/>
      <c r="ASL746" s="11"/>
      <c r="ASM746" s="11"/>
      <c r="ASN746" s="11"/>
      <c r="ASO746" s="11"/>
      <c r="ASP746" s="11"/>
      <c r="ASQ746" s="11"/>
      <c r="ASR746" s="11"/>
      <c r="ASS746" s="11"/>
      <c r="AST746" s="11"/>
      <c r="ASU746" s="11"/>
      <c r="ASV746" s="11"/>
      <c r="ASW746" s="11"/>
      <c r="ASX746" s="11"/>
      <c r="ASY746" s="11"/>
      <c r="ASZ746" s="11"/>
      <c r="ATA746" s="11"/>
      <c r="ATB746" s="11"/>
      <c r="ATC746" s="11"/>
      <c r="ATD746" s="11"/>
      <c r="ATE746" s="11"/>
      <c r="ATF746" s="11"/>
      <c r="ATG746" s="11"/>
      <c r="ATH746" s="11"/>
      <c r="ATI746" s="11"/>
      <c r="ATJ746" s="11"/>
      <c r="ATK746" s="11"/>
      <c r="ATL746" s="11"/>
      <c r="ATM746" s="11"/>
      <c r="ATN746" s="11"/>
      <c r="ATO746" s="11"/>
      <c r="ATP746" s="11"/>
      <c r="ATQ746" s="11"/>
      <c r="ATR746" s="11"/>
      <c r="ATS746" s="11"/>
      <c r="ATT746" s="11"/>
      <c r="ATU746" s="11"/>
      <c r="ATV746" s="11"/>
      <c r="ATW746" s="11"/>
      <c r="ATX746" s="11"/>
      <c r="ATY746" s="11"/>
      <c r="ATZ746" s="11"/>
      <c r="AUA746" s="11"/>
      <c r="AUB746" s="11"/>
      <c r="AUC746" s="11"/>
      <c r="AUD746" s="11"/>
      <c r="AUE746" s="11"/>
      <c r="AUF746" s="11"/>
      <c r="AUG746" s="11"/>
      <c r="AUH746" s="11"/>
      <c r="AUI746" s="11"/>
      <c r="AUJ746" s="11"/>
      <c r="AUK746" s="11"/>
      <c r="AUL746" s="11"/>
      <c r="AUM746" s="11"/>
      <c r="AUN746" s="11"/>
      <c r="AUO746" s="11"/>
      <c r="AUP746" s="11"/>
      <c r="AUQ746" s="11"/>
      <c r="AUR746" s="11"/>
      <c r="AUS746" s="11"/>
      <c r="AUT746" s="11"/>
      <c r="AUU746" s="11"/>
      <c r="AUV746" s="11"/>
      <c r="AUW746" s="11"/>
      <c r="AUX746" s="11"/>
      <c r="AUY746" s="11"/>
      <c r="AUZ746" s="11"/>
      <c r="AVA746" s="11"/>
      <c r="AVB746" s="11"/>
      <c r="AVC746" s="11"/>
      <c r="AVD746" s="11"/>
      <c r="AVE746" s="11"/>
      <c r="AVF746" s="11"/>
      <c r="AVG746" s="11"/>
      <c r="AVH746" s="11"/>
      <c r="AVI746" s="11"/>
      <c r="AVJ746" s="11"/>
      <c r="AVK746" s="11"/>
      <c r="AVL746" s="11"/>
      <c r="AVM746" s="11"/>
      <c r="AVN746" s="11"/>
      <c r="AVO746" s="11"/>
      <c r="AVP746" s="11"/>
      <c r="AVQ746" s="11"/>
      <c r="AVR746" s="11"/>
      <c r="AVS746" s="11"/>
      <c r="AVT746" s="11"/>
      <c r="AVU746" s="11"/>
      <c r="AVV746" s="11"/>
      <c r="AVW746" s="11"/>
      <c r="AVX746" s="11"/>
      <c r="AVY746" s="11"/>
      <c r="AVZ746" s="11"/>
      <c r="AWA746" s="11"/>
      <c r="AWB746" s="11"/>
      <c r="AWC746" s="11"/>
      <c r="AWD746" s="11"/>
      <c r="AWE746" s="11"/>
      <c r="AWF746" s="11"/>
      <c r="AWG746" s="11"/>
      <c r="AWH746" s="11"/>
      <c r="AWI746" s="11"/>
      <c r="AWJ746" s="11"/>
      <c r="AWK746" s="11"/>
      <c r="AWL746" s="11"/>
      <c r="AWM746" s="11"/>
      <c r="AWN746" s="11"/>
      <c r="AWO746" s="11"/>
      <c r="AWP746" s="11"/>
      <c r="AWQ746" s="11"/>
      <c r="AWR746" s="11"/>
      <c r="AWS746" s="11"/>
      <c r="AWT746" s="11"/>
      <c r="AWU746" s="11"/>
      <c r="AWV746" s="11"/>
      <c r="AWW746" s="11"/>
      <c r="AWX746" s="11"/>
      <c r="AWY746" s="11"/>
      <c r="AWZ746" s="11"/>
      <c r="AXA746" s="11"/>
      <c r="AXB746" s="11"/>
      <c r="AXC746" s="11"/>
      <c r="AXD746" s="11"/>
      <c r="AXE746" s="11"/>
      <c r="AXF746" s="11"/>
      <c r="AXG746" s="11"/>
      <c r="AXH746" s="11"/>
      <c r="AXI746" s="11"/>
      <c r="AXJ746" s="11"/>
      <c r="AXK746" s="11"/>
      <c r="AXL746" s="11"/>
      <c r="AXM746" s="11"/>
      <c r="AXN746" s="11"/>
      <c r="AXO746" s="11"/>
      <c r="AXP746" s="11"/>
      <c r="AXQ746" s="11"/>
      <c r="AXR746" s="11"/>
      <c r="AXS746" s="11"/>
      <c r="AXT746" s="11"/>
      <c r="AXU746" s="11"/>
      <c r="AXV746" s="11"/>
      <c r="AXW746" s="11"/>
      <c r="AXX746" s="11"/>
      <c r="AXY746" s="11"/>
      <c r="AXZ746" s="11"/>
      <c r="AYA746" s="11"/>
      <c r="AYB746" s="11"/>
      <c r="AYC746" s="11"/>
      <c r="AYD746" s="11"/>
      <c r="AYE746" s="11"/>
      <c r="AYF746" s="11"/>
      <c r="AYG746" s="11"/>
      <c r="AYH746" s="11"/>
      <c r="AYI746" s="11"/>
      <c r="AYJ746" s="11"/>
      <c r="AYK746" s="11"/>
      <c r="AYL746" s="11"/>
      <c r="AYM746" s="11"/>
      <c r="AYN746" s="11"/>
      <c r="AYO746" s="11"/>
      <c r="AYP746" s="11"/>
      <c r="AYQ746" s="11"/>
      <c r="AYR746" s="11"/>
      <c r="AYS746" s="11"/>
      <c r="AYT746" s="11"/>
      <c r="AYU746" s="11"/>
      <c r="AYV746" s="11"/>
      <c r="AYW746" s="11"/>
      <c r="AYX746" s="11"/>
      <c r="AYY746" s="11"/>
      <c r="AYZ746" s="11"/>
      <c r="AZA746" s="11"/>
      <c r="AZB746" s="11"/>
      <c r="AZC746" s="11"/>
      <c r="AZD746" s="11"/>
      <c r="AZE746" s="11"/>
      <c r="AZF746" s="11"/>
      <c r="AZG746" s="11"/>
      <c r="AZH746" s="11"/>
      <c r="AZI746" s="11"/>
      <c r="AZJ746" s="11"/>
      <c r="AZK746" s="11"/>
      <c r="AZL746" s="11"/>
      <c r="AZM746" s="11"/>
      <c r="AZN746" s="11"/>
      <c r="AZO746" s="11"/>
      <c r="AZP746" s="11"/>
      <c r="AZQ746" s="11"/>
      <c r="AZR746" s="11"/>
      <c r="AZS746" s="11"/>
      <c r="AZT746" s="11"/>
      <c r="AZU746" s="11"/>
      <c r="AZV746" s="11"/>
      <c r="AZW746" s="11"/>
      <c r="AZX746" s="11"/>
      <c r="AZY746" s="11"/>
      <c r="AZZ746" s="11"/>
      <c r="BAA746" s="11"/>
      <c r="BAB746" s="11"/>
      <c r="BAC746" s="11"/>
      <c r="BAD746" s="11"/>
      <c r="BAE746" s="11"/>
      <c r="BAF746" s="11"/>
      <c r="BAG746" s="11"/>
      <c r="BAH746" s="11"/>
      <c r="BAI746" s="11"/>
      <c r="BAJ746" s="11"/>
      <c r="BAK746" s="11"/>
      <c r="BAL746" s="11"/>
      <c r="BAM746" s="11"/>
      <c r="BAN746" s="11"/>
      <c r="BAO746" s="11"/>
      <c r="BAP746" s="11"/>
      <c r="BAQ746" s="11"/>
      <c r="BAR746" s="11"/>
      <c r="BAS746" s="11"/>
      <c r="BAT746" s="11"/>
      <c r="BAU746" s="11"/>
      <c r="BAV746" s="11"/>
      <c r="BAW746" s="11"/>
      <c r="BAX746" s="11"/>
      <c r="BAY746" s="11"/>
      <c r="BAZ746" s="11"/>
      <c r="BBA746" s="11"/>
      <c r="BBB746" s="11"/>
      <c r="BBC746" s="11"/>
      <c r="BBD746" s="11"/>
      <c r="BBE746" s="11"/>
      <c r="BBF746" s="11"/>
      <c r="BBG746" s="11"/>
      <c r="BBH746" s="11"/>
      <c r="BBI746" s="11"/>
      <c r="BBJ746" s="11"/>
      <c r="BBK746" s="11"/>
      <c r="BBL746" s="11"/>
      <c r="BBM746" s="11"/>
      <c r="BBN746" s="11"/>
      <c r="BBO746" s="11"/>
      <c r="BBP746" s="11"/>
      <c r="BBQ746" s="11"/>
      <c r="BBR746" s="11"/>
      <c r="BBS746" s="11"/>
      <c r="BBT746" s="11"/>
      <c r="BBU746" s="11"/>
      <c r="BBV746" s="11"/>
      <c r="BBW746" s="11"/>
      <c r="BBX746" s="11"/>
      <c r="BBY746" s="11"/>
      <c r="BBZ746" s="11"/>
      <c r="BCA746" s="11"/>
      <c r="BCB746" s="11"/>
      <c r="BCC746" s="11"/>
      <c r="BCD746" s="11"/>
      <c r="BCE746" s="11"/>
      <c r="BCF746" s="11"/>
      <c r="BCG746" s="11"/>
      <c r="BCH746" s="11"/>
      <c r="BCI746" s="11"/>
      <c r="BCJ746" s="11"/>
      <c r="BCK746" s="11"/>
      <c r="BCL746" s="11"/>
      <c r="BCM746" s="11"/>
      <c r="BCN746" s="11"/>
      <c r="BCO746" s="11"/>
      <c r="BCP746" s="11"/>
      <c r="BCQ746" s="11"/>
      <c r="BCR746" s="11"/>
      <c r="BCS746" s="11"/>
      <c r="BCT746" s="11"/>
      <c r="BCU746" s="11"/>
      <c r="BCV746" s="11"/>
      <c r="BCW746" s="11"/>
      <c r="BCX746" s="11"/>
      <c r="BCY746" s="11"/>
      <c r="BCZ746" s="11"/>
      <c r="BDA746" s="11"/>
      <c r="BDB746" s="11"/>
      <c r="BDC746" s="11"/>
      <c r="BDD746" s="11"/>
      <c r="BDE746" s="11"/>
      <c r="BDF746" s="11"/>
      <c r="BDG746" s="11"/>
      <c r="BDH746" s="11"/>
      <c r="BDI746" s="11"/>
      <c r="BDJ746" s="11"/>
      <c r="BDK746" s="11"/>
      <c r="BDL746" s="11"/>
      <c r="BDM746" s="11"/>
      <c r="BDN746" s="11"/>
      <c r="BDO746" s="11"/>
      <c r="BDP746" s="11"/>
      <c r="BDQ746" s="11"/>
      <c r="BDR746" s="11"/>
      <c r="BDS746" s="11"/>
      <c r="BDT746" s="11"/>
      <c r="BDU746" s="11"/>
      <c r="BDV746" s="11"/>
      <c r="BDW746" s="11"/>
      <c r="BDX746" s="11"/>
      <c r="BDY746" s="11"/>
      <c r="BDZ746" s="11"/>
      <c r="BEA746" s="11"/>
      <c r="BEB746" s="11"/>
      <c r="BEC746" s="11"/>
      <c r="BED746" s="11"/>
      <c r="BEE746" s="11"/>
      <c r="BEF746" s="11"/>
      <c r="BEG746" s="11"/>
      <c r="BEH746" s="11"/>
      <c r="BEI746" s="11"/>
      <c r="BEJ746" s="11"/>
      <c r="BEK746" s="11"/>
      <c r="BEL746" s="11"/>
      <c r="BEM746" s="11"/>
      <c r="BEN746" s="11"/>
      <c r="BEO746" s="11"/>
      <c r="BEP746" s="11"/>
      <c r="BEQ746" s="11"/>
      <c r="BER746" s="11"/>
      <c r="BES746" s="11"/>
      <c r="BET746" s="11"/>
      <c r="BEU746" s="11"/>
      <c r="BEV746" s="11"/>
      <c r="BEW746" s="11"/>
      <c r="BEX746" s="11"/>
      <c r="BEY746" s="11"/>
      <c r="BEZ746" s="11"/>
      <c r="BFA746" s="11"/>
      <c r="BFB746" s="11"/>
      <c r="BFC746" s="11"/>
      <c r="BFD746" s="11"/>
      <c r="BFE746" s="11"/>
      <c r="BFF746" s="11"/>
      <c r="BFG746" s="11"/>
      <c r="BFH746" s="11"/>
      <c r="BFI746" s="11"/>
      <c r="BFJ746" s="11"/>
      <c r="BFK746" s="11"/>
      <c r="BFL746" s="11"/>
      <c r="BFM746" s="11"/>
      <c r="BFN746" s="11"/>
      <c r="BFO746" s="11"/>
      <c r="BFP746" s="11"/>
      <c r="BFQ746" s="11"/>
      <c r="BFR746" s="11"/>
      <c r="BFS746" s="11"/>
      <c r="BFT746" s="11"/>
      <c r="BFU746" s="11"/>
      <c r="BFV746" s="11"/>
      <c r="BFW746" s="11"/>
      <c r="BFX746" s="11"/>
      <c r="BFY746" s="11"/>
      <c r="BFZ746" s="11"/>
      <c r="BGA746" s="11"/>
      <c r="BGB746" s="11"/>
      <c r="BGC746" s="11"/>
      <c r="BGD746" s="11"/>
      <c r="BGE746" s="11"/>
      <c r="BGF746" s="11"/>
      <c r="BGG746" s="11"/>
      <c r="BGH746" s="11"/>
      <c r="BGI746" s="11"/>
      <c r="BGJ746" s="11"/>
      <c r="BGK746" s="11"/>
      <c r="BGL746" s="11"/>
      <c r="BGM746" s="11"/>
      <c r="BGN746" s="11"/>
      <c r="BGO746" s="11"/>
      <c r="BGP746" s="11"/>
      <c r="BGQ746" s="11"/>
      <c r="BGR746" s="11"/>
      <c r="BGS746" s="11"/>
      <c r="BGT746" s="11"/>
      <c r="BGU746" s="11"/>
      <c r="BGV746" s="11"/>
      <c r="BGW746" s="11"/>
      <c r="BGX746" s="11"/>
      <c r="BGY746" s="11"/>
      <c r="BGZ746" s="11"/>
      <c r="BHA746" s="11"/>
      <c r="BHB746" s="11"/>
      <c r="BHC746" s="11"/>
      <c r="BHD746" s="11"/>
      <c r="BHE746" s="11"/>
      <c r="BHF746" s="11"/>
      <c r="BHG746" s="11"/>
      <c r="BHH746" s="11"/>
      <c r="BHI746" s="11"/>
      <c r="BHJ746" s="11"/>
      <c r="BHK746" s="11"/>
      <c r="BHL746" s="11"/>
      <c r="BHM746" s="11"/>
      <c r="BHN746" s="11"/>
      <c r="BHO746" s="11"/>
      <c r="BHP746" s="11"/>
      <c r="BHQ746" s="11"/>
      <c r="BHR746" s="11"/>
      <c r="BHS746" s="11"/>
      <c r="BHT746" s="11"/>
      <c r="BHU746" s="11"/>
      <c r="BHV746" s="11"/>
      <c r="BHW746" s="11"/>
      <c r="BHX746" s="11"/>
      <c r="BHY746" s="11"/>
      <c r="BHZ746" s="11"/>
      <c r="BIA746" s="11"/>
      <c r="BIB746" s="11"/>
      <c r="BIC746" s="11"/>
      <c r="BID746" s="11"/>
      <c r="BIE746" s="11"/>
      <c r="BIF746" s="11"/>
      <c r="BIG746" s="11"/>
      <c r="BIH746" s="11"/>
      <c r="BII746" s="11"/>
      <c r="BIJ746" s="11"/>
      <c r="BIK746" s="11"/>
      <c r="BIL746" s="11"/>
      <c r="BIM746" s="11"/>
      <c r="BIN746" s="11"/>
      <c r="BIO746" s="11"/>
      <c r="BIP746" s="11"/>
      <c r="BIQ746" s="11"/>
      <c r="BIR746" s="11"/>
      <c r="BIS746" s="11"/>
      <c r="BIT746" s="11"/>
      <c r="BIU746" s="11"/>
      <c r="BIV746" s="11"/>
      <c r="BIW746" s="11"/>
      <c r="BIX746" s="11"/>
      <c r="BIY746" s="11"/>
      <c r="BIZ746" s="11"/>
      <c r="BJA746" s="11"/>
      <c r="BJB746" s="11"/>
      <c r="BJC746" s="11"/>
      <c r="BJD746" s="11"/>
      <c r="BJE746" s="11"/>
      <c r="BJF746" s="11"/>
      <c r="BJG746" s="11"/>
      <c r="BJH746" s="11"/>
      <c r="BJI746" s="11"/>
      <c r="BJJ746" s="11"/>
      <c r="BJK746" s="11"/>
      <c r="BJL746" s="11"/>
      <c r="BJM746" s="11"/>
      <c r="BJN746" s="11"/>
      <c r="BJO746" s="11"/>
      <c r="BJP746" s="11"/>
      <c r="BJQ746" s="11"/>
      <c r="BJR746" s="11"/>
      <c r="BJS746" s="11"/>
      <c r="BJT746" s="11"/>
      <c r="BJU746" s="11"/>
      <c r="BJV746" s="11"/>
      <c r="BJW746" s="11"/>
      <c r="BJX746" s="11"/>
      <c r="BJY746" s="11"/>
      <c r="BJZ746" s="11"/>
      <c r="BKA746" s="11"/>
      <c r="BKB746" s="11"/>
      <c r="BKC746" s="11"/>
      <c r="BKD746" s="11"/>
      <c r="BKE746" s="11"/>
      <c r="BKF746" s="11"/>
      <c r="BKG746" s="11"/>
      <c r="BKH746" s="11"/>
      <c r="BKI746" s="11"/>
      <c r="BKJ746" s="11"/>
      <c r="BKK746" s="11"/>
      <c r="BKL746" s="11"/>
      <c r="BKM746" s="11"/>
      <c r="BKN746" s="11"/>
      <c r="BKO746" s="11"/>
      <c r="BKP746" s="11"/>
      <c r="BKQ746" s="11"/>
      <c r="BKR746" s="11"/>
      <c r="BKS746" s="11"/>
      <c r="BKT746" s="11"/>
      <c r="BKU746" s="11"/>
      <c r="BKV746" s="11"/>
      <c r="BKW746" s="11"/>
      <c r="BKX746" s="11"/>
      <c r="BKY746" s="11"/>
      <c r="BKZ746" s="11"/>
      <c r="BLA746" s="11"/>
      <c r="BLB746" s="11"/>
      <c r="BLC746" s="11"/>
      <c r="BLD746" s="11"/>
      <c r="BLE746" s="11"/>
      <c r="BLF746" s="11"/>
      <c r="BLG746" s="11"/>
      <c r="BLH746" s="11"/>
      <c r="BLI746" s="11"/>
      <c r="BLJ746" s="11"/>
      <c r="BLK746" s="11"/>
      <c r="BLL746" s="11"/>
      <c r="BLM746" s="11"/>
      <c r="BLN746" s="11"/>
      <c r="BLO746" s="11"/>
      <c r="BLP746" s="11"/>
      <c r="BLQ746" s="11"/>
      <c r="BLR746" s="11"/>
      <c r="BLS746" s="11"/>
      <c r="BLT746" s="11"/>
      <c r="BLU746" s="11"/>
      <c r="BLV746" s="11"/>
      <c r="BLW746" s="11"/>
      <c r="BLX746" s="11"/>
      <c r="BLY746" s="11"/>
      <c r="BLZ746" s="11"/>
      <c r="BMA746" s="11"/>
      <c r="BMB746" s="11"/>
      <c r="BMC746" s="11"/>
      <c r="BMD746" s="11"/>
      <c r="BME746" s="11"/>
      <c r="BMF746" s="11"/>
      <c r="BMG746" s="11"/>
      <c r="BMH746" s="11"/>
      <c r="BMI746" s="11"/>
      <c r="BMJ746" s="11"/>
      <c r="BMK746" s="11"/>
      <c r="BML746" s="11"/>
      <c r="BMM746" s="11"/>
      <c r="BMN746" s="11"/>
      <c r="BMO746" s="11"/>
      <c r="BMP746" s="11"/>
      <c r="BMQ746" s="11"/>
      <c r="BMR746" s="11"/>
      <c r="BMS746" s="11"/>
      <c r="BMT746" s="11"/>
      <c r="BMU746" s="11"/>
      <c r="BMV746" s="11"/>
      <c r="BMW746" s="11"/>
      <c r="BMX746" s="11"/>
      <c r="BMY746" s="11"/>
      <c r="BMZ746" s="11"/>
      <c r="BNA746" s="11"/>
      <c r="BNB746" s="11"/>
      <c r="BNC746" s="11"/>
      <c r="BND746" s="11"/>
      <c r="BNE746" s="11"/>
      <c r="BNF746" s="11"/>
      <c r="BNG746" s="11"/>
      <c r="BNH746" s="11"/>
      <c r="BNI746" s="11"/>
      <c r="BNJ746" s="11"/>
      <c r="BNK746" s="11"/>
      <c r="BNL746" s="11"/>
      <c r="BNM746" s="11"/>
      <c r="BNN746" s="11"/>
      <c r="BNO746" s="11"/>
      <c r="BNP746" s="11"/>
      <c r="BNQ746" s="11"/>
      <c r="BNR746" s="11"/>
      <c r="BNS746" s="11"/>
      <c r="BNT746" s="11"/>
      <c r="BNU746" s="11"/>
      <c r="BNV746" s="11"/>
      <c r="BNW746" s="11"/>
      <c r="BNX746" s="11"/>
      <c r="BNY746" s="11"/>
      <c r="BNZ746" s="11"/>
      <c r="BOA746" s="11"/>
      <c r="BOB746" s="11"/>
      <c r="BOC746" s="11"/>
      <c r="BOD746" s="11"/>
      <c r="BOE746" s="11"/>
      <c r="BOF746" s="11"/>
      <c r="BOG746" s="11"/>
      <c r="BOH746" s="11"/>
      <c r="BOI746" s="11"/>
      <c r="BOJ746" s="11"/>
      <c r="BOK746" s="11"/>
      <c r="BOL746" s="11"/>
      <c r="BOM746" s="11"/>
      <c r="BON746" s="11"/>
      <c r="BOO746" s="11"/>
      <c r="BOP746" s="11"/>
      <c r="BOQ746" s="11"/>
      <c r="BOR746" s="11"/>
      <c r="BOS746" s="11"/>
      <c r="BOT746" s="11"/>
      <c r="BOU746" s="11"/>
      <c r="BOV746" s="11"/>
      <c r="BOW746" s="11"/>
      <c r="BOX746" s="11"/>
      <c r="BOY746" s="11"/>
      <c r="BOZ746" s="11"/>
      <c r="BPA746" s="11"/>
      <c r="BPB746" s="11"/>
      <c r="BPC746" s="11"/>
      <c r="BPD746" s="11"/>
      <c r="BPE746" s="11"/>
      <c r="BPF746" s="11"/>
      <c r="BPG746" s="11"/>
      <c r="BPH746" s="11"/>
      <c r="BPI746" s="11"/>
      <c r="BPJ746" s="11"/>
      <c r="BPK746" s="11"/>
      <c r="BPL746" s="11"/>
      <c r="BPM746" s="11"/>
      <c r="BPN746" s="11"/>
      <c r="BPO746" s="11"/>
      <c r="BPP746" s="11"/>
      <c r="BPQ746" s="11"/>
      <c r="BPR746" s="11"/>
      <c r="BPS746" s="11"/>
      <c r="BPT746" s="11"/>
      <c r="BPU746" s="11"/>
      <c r="BPV746" s="11"/>
      <c r="BPW746" s="11"/>
      <c r="BPX746" s="11"/>
      <c r="BPY746" s="11"/>
      <c r="BPZ746" s="11"/>
      <c r="BQA746" s="11"/>
      <c r="BQB746" s="11"/>
      <c r="BQC746" s="11"/>
      <c r="BQD746" s="11"/>
      <c r="BQE746" s="11"/>
      <c r="BQF746" s="11"/>
      <c r="BQG746" s="11"/>
      <c r="BQH746" s="11"/>
      <c r="BQI746" s="11"/>
      <c r="BQJ746" s="11"/>
      <c r="BQK746" s="11"/>
      <c r="BQL746" s="11"/>
      <c r="BQM746" s="11"/>
      <c r="BQN746" s="11"/>
      <c r="BQO746" s="11"/>
      <c r="BQP746" s="11"/>
      <c r="BQQ746" s="11"/>
      <c r="BQR746" s="11"/>
      <c r="BQS746" s="11"/>
      <c r="BQT746" s="11"/>
      <c r="BQU746" s="11"/>
      <c r="BQV746" s="11"/>
      <c r="BQW746" s="11"/>
      <c r="BQX746" s="11"/>
      <c r="BQY746" s="11"/>
      <c r="BQZ746" s="11"/>
      <c r="BRA746" s="11"/>
      <c r="BRB746" s="11"/>
      <c r="BRC746" s="11"/>
      <c r="BRD746" s="11"/>
      <c r="BRE746" s="11"/>
      <c r="BRF746" s="11"/>
      <c r="BRG746" s="11"/>
      <c r="BRH746" s="11"/>
      <c r="BRI746" s="11"/>
      <c r="BRJ746" s="11"/>
      <c r="BRK746" s="11"/>
      <c r="BRL746" s="11"/>
      <c r="BRM746" s="11"/>
      <c r="BRN746" s="11"/>
      <c r="BRO746" s="11"/>
      <c r="BRP746" s="11"/>
      <c r="BRQ746" s="11"/>
      <c r="BRR746" s="11"/>
      <c r="BRS746" s="11"/>
      <c r="BRT746" s="11"/>
      <c r="BRU746" s="11"/>
      <c r="BRV746" s="11"/>
      <c r="BRW746" s="11"/>
      <c r="BRX746" s="11"/>
      <c r="BRY746" s="11"/>
      <c r="BRZ746" s="11"/>
      <c r="BSA746" s="11"/>
      <c r="BSB746" s="11"/>
      <c r="BSC746" s="11"/>
      <c r="BSD746" s="11"/>
      <c r="BSE746" s="11"/>
      <c r="BSF746" s="11"/>
      <c r="BSG746" s="11"/>
      <c r="BSH746" s="11"/>
      <c r="BSI746" s="11"/>
      <c r="BSJ746" s="11"/>
      <c r="BSK746" s="11"/>
      <c r="BSL746" s="11"/>
      <c r="BSM746" s="11"/>
      <c r="BSN746" s="11"/>
      <c r="BSO746" s="11"/>
      <c r="BSP746" s="11"/>
      <c r="BSQ746" s="11"/>
      <c r="BSR746" s="11"/>
      <c r="BSS746" s="11"/>
      <c r="BST746" s="11"/>
      <c r="BSU746" s="11"/>
      <c r="BSV746" s="11"/>
      <c r="BSW746" s="11"/>
      <c r="BSX746" s="11"/>
      <c r="BSY746" s="11"/>
      <c r="BSZ746" s="11"/>
      <c r="BTA746" s="11"/>
      <c r="BTB746" s="11"/>
      <c r="BTC746" s="11"/>
      <c r="BTD746" s="11"/>
      <c r="BTE746" s="11"/>
      <c r="BTF746" s="11"/>
      <c r="BTG746" s="11"/>
      <c r="BTH746" s="11"/>
      <c r="BTI746" s="11"/>
      <c r="BTJ746" s="11"/>
      <c r="BTK746" s="11"/>
      <c r="BTL746" s="11"/>
      <c r="BTM746" s="11"/>
      <c r="BTN746" s="11"/>
      <c r="BTO746" s="11"/>
      <c r="BTP746" s="11"/>
      <c r="BTQ746" s="11"/>
      <c r="BTR746" s="11"/>
      <c r="BTS746" s="11"/>
      <c r="BTT746" s="11"/>
      <c r="BTU746" s="11"/>
      <c r="BTV746" s="11"/>
      <c r="BTW746" s="11"/>
      <c r="BTX746" s="11"/>
      <c r="BTY746" s="11"/>
      <c r="BTZ746" s="11"/>
      <c r="BUA746" s="11"/>
      <c r="BUB746" s="11"/>
      <c r="BUC746" s="11"/>
      <c r="BUD746" s="11"/>
      <c r="BUE746" s="11"/>
      <c r="BUF746" s="11"/>
      <c r="BUG746" s="11"/>
      <c r="BUH746" s="11"/>
      <c r="BUI746" s="11"/>
      <c r="BUJ746" s="11"/>
      <c r="BUK746" s="11"/>
      <c r="BUL746" s="11"/>
      <c r="BUM746" s="11"/>
      <c r="BUN746" s="11"/>
      <c r="BUO746" s="11"/>
      <c r="BUP746" s="11"/>
      <c r="BUQ746" s="11"/>
      <c r="BUR746" s="11"/>
      <c r="BUS746" s="11"/>
      <c r="BUT746" s="11"/>
      <c r="BUU746" s="11"/>
      <c r="BUV746" s="11"/>
      <c r="BUW746" s="11"/>
      <c r="BUX746" s="11"/>
      <c r="BUY746" s="11"/>
      <c r="BUZ746" s="11"/>
      <c r="BVA746" s="11"/>
      <c r="BVB746" s="11"/>
      <c r="BVC746" s="11"/>
      <c r="BVD746" s="11"/>
      <c r="BVE746" s="11"/>
      <c r="BVF746" s="11"/>
      <c r="BVG746" s="11"/>
      <c r="BVH746" s="11"/>
      <c r="BVI746" s="11"/>
      <c r="BVJ746" s="11"/>
      <c r="BVK746" s="11"/>
      <c r="BVL746" s="11"/>
      <c r="BVM746" s="11"/>
      <c r="BVN746" s="11"/>
      <c r="BVO746" s="11"/>
      <c r="BVP746" s="11"/>
      <c r="BVQ746" s="11"/>
      <c r="BVR746" s="11"/>
      <c r="BVS746" s="11"/>
      <c r="BVT746" s="11"/>
      <c r="BVU746" s="11"/>
      <c r="BVV746" s="11"/>
      <c r="BVW746" s="11"/>
      <c r="BVX746" s="11"/>
      <c r="BVY746" s="11"/>
      <c r="BVZ746" s="11"/>
      <c r="BWA746" s="11"/>
      <c r="BWB746" s="11"/>
      <c r="BWC746" s="11"/>
      <c r="BWD746" s="11"/>
      <c r="BWE746" s="11"/>
      <c r="BWF746" s="11"/>
      <c r="BWG746" s="11"/>
      <c r="BWH746" s="11"/>
      <c r="BWI746" s="11"/>
      <c r="BWJ746" s="11"/>
      <c r="BWK746" s="11"/>
      <c r="BWL746" s="11"/>
      <c r="BWM746" s="11"/>
      <c r="BWN746" s="11"/>
      <c r="BWO746" s="11"/>
      <c r="BWP746" s="11"/>
      <c r="BWQ746" s="11"/>
      <c r="BWR746" s="11"/>
      <c r="BWS746" s="11"/>
      <c r="BWT746" s="11"/>
      <c r="BWU746" s="11"/>
      <c r="BWV746" s="11"/>
      <c r="BWW746" s="11"/>
      <c r="BWX746" s="11"/>
      <c r="BWY746" s="11"/>
      <c r="BWZ746" s="11"/>
      <c r="BXA746" s="11"/>
      <c r="BXB746" s="11"/>
      <c r="BXC746" s="11"/>
      <c r="BXD746" s="11"/>
      <c r="BXE746" s="11"/>
      <c r="BXF746" s="11"/>
      <c r="BXG746" s="11"/>
      <c r="BXH746" s="11"/>
      <c r="BXI746" s="11"/>
      <c r="BXJ746" s="11"/>
      <c r="BXK746" s="11"/>
      <c r="BXL746" s="11"/>
      <c r="BXM746" s="11"/>
      <c r="BXN746" s="11"/>
      <c r="BXO746" s="11"/>
      <c r="BXP746" s="11"/>
      <c r="BXQ746" s="11"/>
      <c r="BXR746" s="11"/>
      <c r="BXS746" s="11"/>
      <c r="BXT746" s="11"/>
      <c r="BXU746" s="11"/>
      <c r="BXV746" s="11"/>
      <c r="BXW746" s="11"/>
      <c r="BXX746" s="11"/>
      <c r="BXY746" s="11"/>
      <c r="BXZ746" s="11"/>
      <c r="BYA746" s="11"/>
      <c r="BYB746" s="11"/>
      <c r="BYC746" s="11"/>
      <c r="BYD746" s="11"/>
      <c r="BYE746" s="11"/>
      <c r="BYF746" s="11"/>
      <c r="BYG746" s="11"/>
      <c r="BYH746" s="11"/>
      <c r="BYI746" s="11"/>
      <c r="BYJ746" s="11"/>
      <c r="BYK746" s="11"/>
      <c r="BYL746" s="11"/>
      <c r="BYM746" s="11"/>
      <c r="BYN746" s="11"/>
      <c r="BYO746" s="11"/>
      <c r="BYP746" s="11"/>
      <c r="BYQ746" s="11"/>
      <c r="BYR746" s="11"/>
      <c r="BYS746" s="11"/>
      <c r="BYT746" s="11"/>
      <c r="BYU746" s="11"/>
      <c r="BYV746" s="11"/>
      <c r="BYW746" s="11"/>
      <c r="BYX746" s="11"/>
      <c r="BYY746" s="11"/>
      <c r="BYZ746" s="11"/>
      <c r="BZA746" s="11"/>
      <c r="BZB746" s="11"/>
      <c r="BZC746" s="11"/>
      <c r="BZD746" s="11"/>
      <c r="BZE746" s="11"/>
      <c r="BZF746" s="11"/>
      <c r="BZG746" s="11"/>
      <c r="BZH746" s="11"/>
      <c r="BZI746" s="11"/>
      <c r="BZJ746" s="11"/>
      <c r="BZK746" s="11"/>
      <c r="BZL746" s="11"/>
      <c r="BZM746" s="11"/>
      <c r="BZN746" s="11"/>
      <c r="BZO746" s="11"/>
      <c r="BZP746" s="11"/>
      <c r="BZQ746" s="11"/>
      <c r="BZR746" s="11"/>
      <c r="BZS746" s="11"/>
      <c r="BZT746" s="11"/>
      <c r="BZU746" s="11"/>
      <c r="BZV746" s="11"/>
      <c r="BZW746" s="11"/>
      <c r="BZX746" s="11"/>
      <c r="BZY746" s="11"/>
      <c r="BZZ746" s="11"/>
      <c r="CAA746" s="11"/>
      <c r="CAB746" s="11"/>
      <c r="CAC746" s="11"/>
      <c r="CAD746" s="11"/>
      <c r="CAE746" s="11"/>
      <c r="CAF746" s="11"/>
      <c r="CAG746" s="11"/>
      <c r="CAH746" s="11"/>
      <c r="CAI746" s="11"/>
      <c r="CAJ746" s="11"/>
      <c r="CAK746" s="11"/>
      <c r="CAL746" s="11"/>
      <c r="CAM746" s="11"/>
      <c r="CAN746" s="11"/>
      <c r="CAO746" s="11"/>
      <c r="CAP746" s="11"/>
      <c r="CAQ746" s="11"/>
      <c r="CAR746" s="11"/>
      <c r="CAS746" s="11"/>
      <c r="CAT746" s="11"/>
      <c r="CAU746" s="11"/>
      <c r="CAV746" s="11"/>
      <c r="CAW746" s="11"/>
      <c r="CAX746" s="11"/>
      <c r="CAY746" s="11"/>
      <c r="CAZ746" s="11"/>
      <c r="CBA746" s="11"/>
      <c r="CBB746" s="11"/>
      <c r="CBC746" s="11"/>
      <c r="CBD746" s="11"/>
      <c r="CBE746" s="11"/>
      <c r="CBF746" s="11"/>
      <c r="CBG746" s="11"/>
      <c r="CBH746" s="11"/>
      <c r="CBI746" s="11"/>
      <c r="CBJ746" s="11"/>
      <c r="CBK746" s="11"/>
      <c r="CBL746" s="11"/>
      <c r="CBM746" s="11"/>
      <c r="CBN746" s="11"/>
      <c r="CBO746" s="11"/>
      <c r="CBP746" s="11"/>
      <c r="CBQ746" s="11"/>
      <c r="CBR746" s="11"/>
      <c r="CBS746" s="11"/>
      <c r="CBT746" s="11"/>
      <c r="CBU746" s="11"/>
      <c r="CBV746" s="11"/>
      <c r="CBW746" s="11"/>
      <c r="CBX746" s="11"/>
      <c r="CBY746" s="11"/>
      <c r="CBZ746" s="11"/>
      <c r="CCA746" s="11"/>
      <c r="CCB746" s="11"/>
      <c r="CCC746" s="11"/>
      <c r="CCD746" s="11"/>
      <c r="CCE746" s="11"/>
      <c r="CCF746" s="11"/>
      <c r="CCG746" s="11"/>
      <c r="CCH746" s="11"/>
      <c r="CCI746" s="11"/>
      <c r="CCJ746" s="11"/>
      <c r="CCK746" s="11"/>
      <c r="CCL746" s="11"/>
      <c r="CCM746" s="11"/>
      <c r="CCN746" s="11"/>
      <c r="CCO746" s="11"/>
      <c r="CCP746" s="11"/>
      <c r="CCQ746" s="11"/>
      <c r="CCR746" s="11"/>
      <c r="CCS746" s="11"/>
      <c r="CCT746" s="11"/>
      <c r="CCU746" s="11"/>
      <c r="CCV746" s="11"/>
      <c r="CCW746" s="11"/>
      <c r="CCX746" s="11"/>
      <c r="CCY746" s="11"/>
      <c r="CCZ746" s="11"/>
      <c r="CDA746" s="11"/>
      <c r="CDB746" s="11"/>
      <c r="CDC746" s="11"/>
      <c r="CDD746" s="11"/>
      <c r="CDE746" s="11"/>
      <c r="CDF746" s="11"/>
      <c r="CDG746" s="11"/>
      <c r="CDH746" s="11"/>
      <c r="CDI746" s="11"/>
      <c r="CDJ746" s="11"/>
      <c r="CDK746" s="11"/>
      <c r="CDL746" s="11"/>
      <c r="CDM746" s="11"/>
      <c r="CDN746" s="11"/>
      <c r="CDO746" s="11"/>
      <c r="CDP746" s="11"/>
      <c r="CDQ746" s="11"/>
      <c r="CDR746" s="11"/>
      <c r="CDS746" s="11"/>
      <c r="CDT746" s="11"/>
      <c r="CDU746" s="11"/>
      <c r="CDV746" s="11"/>
      <c r="CDW746" s="11"/>
      <c r="CDX746" s="11"/>
      <c r="CDY746" s="11"/>
      <c r="CDZ746" s="11"/>
      <c r="CEA746" s="11"/>
      <c r="CEB746" s="11"/>
      <c r="CEC746" s="11"/>
      <c r="CED746" s="11"/>
      <c r="CEE746" s="11"/>
      <c r="CEF746" s="11"/>
      <c r="CEG746" s="11"/>
      <c r="CEH746" s="11"/>
      <c r="CEI746" s="11"/>
      <c r="CEJ746" s="11"/>
      <c r="CEK746" s="11"/>
      <c r="CEL746" s="11"/>
      <c r="CEM746" s="11"/>
      <c r="CEN746" s="11"/>
      <c r="CEO746" s="11"/>
      <c r="CEP746" s="11"/>
      <c r="CEQ746" s="11"/>
      <c r="CER746" s="11"/>
      <c r="CES746" s="11"/>
      <c r="CET746" s="11"/>
      <c r="CEU746" s="11"/>
      <c r="CEV746" s="11"/>
      <c r="CEW746" s="11"/>
      <c r="CEX746" s="11"/>
      <c r="CEY746" s="11"/>
      <c r="CEZ746" s="11"/>
      <c r="CFA746" s="11"/>
      <c r="CFB746" s="11"/>
      <c r="CFC746" s="11"/>
      <c r="CFD746" s="11"/>
      <c r="CFE746" s="11"/>
      <c r="CFF746" s="11"/>
      <c r="CFG746" s="11"/>
      <c r="CFH746" s="11"/>
      <c r="CFI746" s="11"/>
      <c r="CFJ746" s="11"/>
      <c r="CFK746" s="11"/>
      <c r="CFL746" s="11"/>
      <c r="CFM746" s="11"/>
      <c r="CFN746" s="11"/>
      <c r="CFO746" s="11"/>
      <c r="CFP746" s="11"/>
      <c r="CFQ746" s="11"/>
      <c r="CFR746" s="11"/>
      <c r="CFS746" s="11"/>
      <c r="CFT746" s="11"/>
      <c r="CFU746" s="11"/>
      <c r="CFV746" s="11"/>
      <c r="CFW746" s="11"/>
      <c r="CFX746" s="11"/>
      <c r="CFY746" s="11"/>
      <c r="CFZ746" s="11"/>
      <c r="CGA746" s="11"/>
      <c r="CGB746" s="11"/>
      <c r="CGC746" s="11"/>
      <c r="CGD746" s="11"/>
      <c r="CGE746" s="11"/>
      <c r="CGF746" s="11"/>
      <c r="CGG746" s="11"/>
      <c r="CGH746" s="11"/>
      <c r="CGI746" s="11"/>
      <c r="CGJ746" s="11"/>
      <c r="CGK746" s="11"/>
      <c r="CGL746" s="11"/>
      <c r="CGM746" s="11"/>
      <c r="CGN746" s="11"/>
      <c r="CGO746" s="11"/>
      <c r="CGP746" s="11"/>
      <c r="CGQ746" s="11"/>
      <c r="CGR746" s="11"/>
      <c r="CGS746" s="11"/>
      <c r="CGT746" s="11"/>
      <c r="CGU746" s="11"/>
      <c r="CGV746" s="11"/>
      <c r="CGW746" s="11"/>
      <c r="CGX746" s="11"/>
      <c r="CGY746" s="11"/>
      <c r="CGZ746" s="11"/>
      <c r="CHA746" s="11"/>
      <c r="CHB746" s="11"/>
      <c r="CHC746" s="11"/>
      <c r="CHD746" s="11"/>
      <c r="CHE746" s="11"/>
      <c r="CHF746" s="11"/>
      <c r="CHG746" s="11"/>
      <c r="CHH746" s="11"/>
      <c r="CHI746" s="11"/>
      <c r="CHJ746" s="11"/>
      <c r="CHK746" s="11"/>
      <c r="CHL746" s="11"/>
      <c r="CHM746" s="11"/>
      <c r="CHN746" s="11"/>
      <c r="CHO746" s="11"/>
      <c r="CHP746" s="11"/>
      <c r="CHQ746" s="11"/>
      <c r="CHR746" s="11"/>
      <c r="CHS746" s="11"/>
      <c r="CHT746" s="11"/>
      <c r="CHU746" s="11"/>
      <c r="CHV746" s="11"/>
      <c r="CHW746" s="11"/>
      <c r="CHX746" s="11"/>
      <c r="CHY746" s="11"/>
      <c r="CHZ746" s="11"/>
      <c r="CIA746" s="11"/>
      <c r="CIB746" s="11"/>
      <c r="CIC746" s="11"/>
      <c r="CID746" s="11"/>
      <c r="CIE746" s="11"/>
      <c r="CIF746" s="11"/>
      <c r="CIG746" s="11"/>
      <c r="CIH746" s="11"/>
      <c r="CII746" s="11"/>
      <c r="CIJ746" s="11"/>
      <c r="CIK746" s="11"/>
      <c r="CIL746" s="11"/>
      <c r="CIM746" s="11"/>
      <c r="CIN746" s="11"/>
      <c r="CIO746" s="11"/>
      <c r="CIP746" s="11"/>
      <c r="CIQ746" s="11"/>
      <c r="CIR746" s="11"/>
      <c r="CIS746" s="11"/>
      <c r="CIT746" s="11"/>
      <c r="CIU746" s="11"/>
      <c r="CIV746" s="11"/>
      <c r="CIW746" s="11"/>
      <c r="CIX746" s="11"/>
      <c r="CIY746" s="11"/>
      <c r="CIZ746" s="11"/>
      <c r="CJA746" s="11"/>
      <c r="CJB746" s="11"/>
      <c r="CJC746" s="11"/>
      <c r="CJD746" s="11"/>
      <c r="CJE746" s="11"/>
      <c r="CJF746" s="11"/>
      <c r="CJG746" s="11"/>
      <c r="CJH746" s="11"/>
      <c r="CJI746" s="11"/>
      <c r="CJJ746" s="11"/>
      <c r="CJK746" s="11"/>
      <c r="CJL746" s="11"/>
      <c r="CJM746" s="11"/>
      <c r="CJN746" s="11"/>
      <c r="CJO746" s="11"/>
      <c r="CJP746" s="11"/>
      <c r="CJQ746" s="11"/>
      <c r="CJR746" s="11"/>
      <c r="CJS746" s="11"/>
      <c r="CJT746" s="11"/>
      <c r="CJU746" s="11"/>
      <c r="CJV746" s="11"/>
      <c r="CJW746" s="11"/>
      <c r="CJX746" s="11"/>
      <c r="CJY746" s="11"/>
      <c r="CJZ746" s="11"/>
      <c r="CKA746" s="11"/>
      <c r="CKB746" s="11"/>
      <c r="CKC746" s="11"/>
      <c r="CKD746" s="11"/>
      <c r="CKE746" s="11"/>
      <c r="CKF746" s="11"/>
      <c r="CKG746" s="11"/>
      <c r="CKH746" s="11"/>
      <c r="CKI746" s="11"/>
      <c r="CKJ746" s="11"/>
      <c r="CKK746" s="11"/>
      <c r="CKL746" s="11"/>
      <c r="CKM746" s="11"/>
      <c r="CKN746" s="11"/>
      <c r="CKO746" s="11"/>
      <c r="CKP746" s="11"/>
      <c r="CKQ746" s="11"/>
      <c r="CKR746" s="11"/>
      <c r="CKS746" s="11"/>
      <c r="CKT746" s="11"/>
      <c r="CKU746" s="11"/>
      <c r="CKV746" s="11"/>
      <c r="CKW746" s="11"/>
      <c r="CKX746" s="11"/>
      <c r="CKY746" s="11"/>
      <c r="CKZ746" s="11"/>
      <c r="CLA746" s="11"/>
      <c r="CLB746" s="11"/>
      <c r="CLC746" s="11"/>
      <c r="CLD746" s="11"/>
      <c r="CLE746" s="11"/>
      <c r="CLF746" s="11"/>
      <c r="CLG746" s="11"/>
      <c r="CLH746" s="11"/>
      <c r="CLI746" s="11"/>
      <c r="CLJ746" s="11"/>
      <c r="CLK746" s="11"/>
      <c r="CLL746" s="11"/>
      <c r="CLM746" s="11"/>
      <c r="CLN746" s="11"/>
      <c r="CLO746" s="11"/>
      <c r="CLP746" s="11"/>
      <c r="CLQ746" s="11"/>
      <c r="CLR746" s="11"/>
      <c r="CLS746" s="11"/>
      <c r="CLT746" s="11"/>
      <c r="CLU746" s="11"/>
      <c r="CLV746" s="11"/>
      <c r="CLW746" s="11"/>
      <c r="CLX746" s="11"/>
      <c r="CLY746" s="11"/>
      <c r="CLZ746" s="11"/>
      <c r="CMA746" s="11"/>
      <c r="CMB746" s="11"/>
      <c r="CMC746" s="11"/>
      <c r="CMD746" s="11"/>
      <c r="CME746" s="11"/>
      <c r="CMF746" s="11"/>
      <c r="CMG746" s="11"/>
      <c r="CMH746" s="11"/>
      <c r="CMI746" s="11"/>
      <c r="CMJ746" s="11"/>
      <c r="CMK746" s="11"/>
      <c r="CML746" s="11"/>
      <c r="CMM746" s="11"/>
      <c r="CMN746" s="11"/>
      <c r="CMO746" s="11"/>
      <c r="CMP746" s="11"/>
      <c r="CMQ746" s="11"/>
      <c r="CMR746" s="11"/>
      <c r="CMS746" s="11"/>
      <c r="CMT746" s="11"/>
      <c r="CMU746" s="11"/>
      <c r="CMV746" s="11"/>
      <c r="CMW746" s="11"/>
      <c r="CMX746" s="11"/>
      <c r="CMY746" s="11"/>
      <c r="CMZ746" s="11"/>
      <c r="CNA746" s="11"/>
      <c r="CNB746" s="11"/>
      <c r="CNC746" s="11"/>
      <c r="CND746" s="11"/>
      <c r="CNE746" s="11"/>
      <c r="CNF746" s="11"/>
      <c r="CNG746" s="11"/>
      <c r="CNH746" s="11"/>
      <c r="CNI746" s="11"/>
      <c r="CNJ746" s="11"/>
      <c r="CNK746" s="11"/>
      <c r="CNL746" s="11"/>
      <c r="CNM746" s="11"/>
      <c r="CNN746" s="11"/>
      <c r="CNO746" s="11"/>
      <c r="CNP746" s="11"/>
      <c r="CNQ746" s="11"/>
      <c r="CNR746" s="11"/>
      <c r="CNS746" s="11"/>
      <c r="CNT746" s="11"/>
      <c r="CNU746" s="11"/>
      <c r="CNV746" s="11"/>
      <c r="CNW746" s="11"/>
      <c r="CNX746" s="11"/>
      <c r="CNY746" s="11"/>
      <c r="CNZ746" s="11"/>
      <c r="COA746" s="11"/>
      <c r="COB746" s="11"/>
      <c r="COC746" s="11"/>
      <c r="COD746" s="11"/>
      <c r="COE746" s="11"/>
      <c r="COF746" s="11"/>
      <c r="COG746" s="11"/>
      <c r="COH746" s="11"/>
      <c r="COI746" s="11"/>
      <c r="COJ746" s="11"/>
      <c r="COK746" s="11"/>
      <c r="COL746" s="11"/>
      <c r="COM746" s="11"/>
      <c r="CON746" s="11"/>
      <c r="COO746" s="11"/>
      <c r="COP746" s="11"/>
      <c r="COQ746" s="11"/>
      <c r="COR746" s="11"/>
      <c r="COS746" s="11"/>
      <c r="COT746" s="11"/>
      <c r="COU746" s="11"/>
      <c r="COV746" s="11"/>
      <c r="COW746" s="11"/>
      <c r="COX746" s="11"/>
      <c r="COY746" s="11"/>
      <c r="COZ746" s="11"/>
      <c r="CPA746" s="11"/>
      <c r="CPB746" s="11"/>
      <c r="CPC746" s="11"/>
      <c r="CPD746" s="11"/>
      <c r="CPE746" s="11"/>
      <c r="CPF746" s="11"/>
      <c r="CPG746" s="11"/>
      <c r="CPH746" s="11"/>
      <c r="CPI746" s="11"/>
      <c r="CPJ746" s="11"/>
      <c r="CPK746" s="11"/>
      <c r="CPL746" s="11"/>
      <c r="CPM746" s="11"/>
      <c r="CPN746" s="11"/>
      <c r="CPO746" s="11"/>
      <c r="CPP746" s="11"/>
      <c r="CPQ746" s="11"/>
      <c r="CPR746" s="11"/>
      <c r="CPS746" s="11"/>
      <c r="CPT746" s="11"/>
      <c r="CPU746" s="11"/>
      <c r="CPV746" s="11"/>
      <c r="CPW746" s="11"/>
      <c r="CPX746" s="11"/>
      <c r="CPY746" s="11"/>
      <c r="CPZ746" s="11"/>
      <c r="CQA746" s="11"/>
      <c r="CQB746" s="11"/>
      <c r="CQC746" s="11"/>
      <c r="CQD746" s="11"/>
      <c r="CQE746" s="11"/>
      <c r="CQF746" s="11"/>
      <c r="CQG746" s="11"/>
      <c r="CQH746" s="11"/>
      <c r="CQI746" s="11"/>
      <c r="CQJ746" s="11"/>
      <c r="CQK746" s="11"/>
      <c r="CQL746" s="11"/>
      <c r="CQM746" s="11"/>
      <c r="CQN746" s="11"/>
      <c r="CQO746" s="11"/>
      <c r="CQP746" s="11"/>
      <c r="CQQ746" s="11"/>
      <c r="CQR746" s="11"/>
      <c r="CQS746" s="11"/>
      <c r="CQT746" s="11"/>
      <c r="CQU746" s="11"/>
      <c r="CQV746" s="11"/>
      <c r="CQW746" s="11"/>
      <c r="CQX746" s="11"/>
      <c r="CQY746" s="11"/>
      <c r="CQZ746" s="11"/>
      <c r="CRA746" s="11"/>
      <c r="CRB746" s="11"/>
      <c r="CRC746" s="11"/>
      <c r="CRD746" s="11"/>
      <c r="CRE746" s="11"/>
      <c r="CRF746" s="11"/>
      <c r="CRG746" s="11"/>
      <c r="CRH746" s="11"/>
      <c r="CRI746" s="11"/>
      <c r="CRJ746" s="11"/>
      <c r="CRK746" s="11"/>
      <c r="CRL746" s="11"/>
      <c r="CRM746" s="11"/>
      <c r="CRN746" s="11"/>
      <c r="CRO746" s="11"/>
      <c r="CRP746" s="11"/>
      <c r="CRQ746" s="11"/>
      <c r="CRR746" s="11"/>
      <c r="CRS746" s="11"/>
      <c r="CRT746" s="11"/>
      <c r="CRU746" s="11"/>
      <c r="CRV746" s="11"/>
      <c r="CRW746" s="11"/>
      <c r="CRX746" s="11"/>
      <c r="CRY746" s="11"/>
      <c r="CRZ746" s="11"/>
      <c r="CSA746" s="11"/>
      <c r="CSB746" s="11"/>
      <c r="CSC746" s="11"/>
      <c r="CSD746" s="11"/>
      <c r="CSE746" s="11"/>
      <c r="CSF746" s="11"/>
      <c r="CSG746" s="11"/>
      <c r="CSH746" s="11"/>
      <c r="CSI746" s="11"/>
      <c r="CSJ746" s="11"/>
      <c r="CSK746" s="11"/>
      <c r="CSL746" s="11"/>
      <c r="CSM746" s="11"/>
      <c r="CSN746" s="11"/>
      <c r="CSO746" s="11"/>
      <c r="CSP746" s="11"/>
      <c r="CSQ746" s="11"/>
      <c r="CSR746" s="11"/>
      <c r="CSS746" s="11"/>
      <c r="CST746" s="11"/>
      <c r="CSU746" s="11"/>
      <c r="CSV746" s="11"/>
      <c r="CSW746" s="11"/>
      <c r="CSX746" s="11"/>
      <c r="CSY746" s="11"/>
      <c r="CSZ746" s="11"/>
      <c r="CTA746" s="11"/>
      <c r="CTB746" s="11"/>
      <c r="CTC746" s="11"/>
      <c r="CTD746" s="11"/>
      <c r="CTE746" s="11"/>
      <c r="CTF746" s="11"/>
      <c r="CTG746" s="11"/>
      <c r="CTH746" s="11"/>
      <c r="CTI746" s="11"/>
      <c r="CTJ746" s="11"/>
      <c r="CTK746" s="11"/>
      <c r="CTL746" s="11"/>
      <c r="CTM746" s="11"/>
      <c r="CTN746" s="11"/>
      <c r="CTO746" s="11"/>
      <c r="CTP746" s="11"/>
      <c r="CTQ746" s="11"/>
      <c r="CTR746" s="11"/>
      <c r="CTS746" s="11"/>
      <c r="CTT746" s="11"/>
      <c r="CTU746" s="11"/>
      <c r="CTV746" s="11"/>
      <c r="CTW746" s="11"/>
      <c r="CTX746" s="11"/>
      <c r="CTY746" s="11"/>
      <c r="CTZ746" s="11"/>
      <c r="CUA746" s="11"/>
      <c r="CUB746" s="11"/>
      <c r="CUC746" s="11"/>
      <c r="CUD746" s="11"/>
      <c r="CUE746" s="11"/>
      <c r="CUF746" s="11"/>
      <c r="CUG746" s="11"/>
      <c r="CUH746" s="11"/>
      <c r="CUI746" s="11"/>
      <c r="CUJ746" s="11"/>
      <c r="CUK746" s="11"/>
      <c r="CUL746" s="11"/>
      <c r="CUM746" s="11"/>
      <c r="CUN746" s="11"/>
      <c r="CUO746" s="11"/>
      <c r="CUP746" s="11"/>
      <c r="CUQ746" s="11"/>
      <c r="CUR746" s="11"/>
      <c r="CUS746" s="11"/>
      <c r="CUT746" s="11"/>
      <c r="CUU746" s="11"/>
      <c r="CUV746" s="11"/>
      <c r="CUW746" s="11"/>
      <c r="CUX746" s="11"/>
      <c r="CUY746" s="11"/>
      <c r="CUZ746" s="11"/>
      <c r="CVA746" s="11"/>
      <c r="CVB746" s="11"/>
      <c r="CVC746" s="11"/>
      <c r="CVD746" s="11"/>
      <c r="CVE746" s="11"/>
      <c r="CVF746" s="11"/>
      <c r="CVG746" s="11"/>
      <c r="CVH746" s="11"/>
      <c r="CVI746" s="11"/>
      <c r="CVJ746" s="11"/>
      <c r="CVK746" s="11"/>
      <c r="CVL746" s="11"/>
      <c r="CVM746" s="11"/>
      <c r="CVN746" s="11"/>
      <c r="CVO746" s="11"/>
      <c r="CVP746" s="11"/>
      <c r="CVQ746" s="11"/>
      <c r="CVR746" s="11"/>
      <c r="CVS746" s="11"/>
      <c r="CVT746" s="11"/>
      <c r="CVU746" s="11"/>
      <c r="CVV746" s="11"/>
      <c r="CVW746" s="11"/>
      <c r="CVX746" s="11"/>
      <c r="CVY746" s="11"/>
      <c r="CVZ746" s="11"/>
      <c r="CWA746" s="11"/>
      <c r="CWB746" s="11"/>
      <c r="CWC746" s="11"/>
      <c r="CWD746" s="11"/>
      <c r="CWE746" s="11"/>
      <c r="CWF746" s="11"/>
      <c r="CWG746" s="11"/>
      <c r="CWH746" s="11"/>
      <c r="CWI746" s="11"/>
      <c r="CWJ746" s="11"/>
      <c r="CWK746" s="11"/>
      <c r="CWL746" s="11"/>
      <c r="CWM746" s="11"/>
      <c r="CWN746" s="11"/>
      <c r="CWO746" s="11"/>
      <c r="CWP746" s="11"/>
      <c r="CWQ746" s="11"/>
      <c r="CWR746" s="11"/>
      <c r="CWS746" s="11"/>
      <c r="CWT746" s="11"/>
      <c r="CWU746" s="11"/>
      <c r="CWV746" s="11"/>
      <c r="CWW746" s="11"/>
      <c r="CWX746" s="11"/>
      <c r="CWY746" s="11"/>
      <c r="CWZ746" s="11"/>
      <c r="CXA746" s="11"/>
      <c r="CXB746" s="11"/>
      <c r="CXC746" s="11"/>
      <c r="CXD746" s="11"/>
      <c r="CXE746" s="11"/>
      <c r="CXF746" s="11"/>
      <c r="CXG746" s="11"/>
      <c r="CXH746" s="11"/>
      <c r="CXI746" s="11"/>
      <c r="CXJ746" s="11"/>
      <c r="CXK746" s="11"/>
      <c r="CXL746" s="11"/>
      <c r="CXM746" s="11"/>
      <c r="CXN746" s="11"/>
      <c r="CXO746" s="11"/>
      <c r="CXP746" s="11"/>
      <c r="CXQ746" s="11"/>
      <c r="CXR746" s="11"/>
      <c r="CXS746" s="11"/>
      <c r="CXT746" s="11"/>
      <c r="CXU746" s="11"/>
      <c r="CXV746" s="11"/>
      <c r="CXW746" s="11"/>
      <c r="CXX746" s="11"/>
      <c r="CXY746" s="11"/>
      <c r="CXZ746" s="11"/>
      <c r="CYA746" s="11"/>
      <c r="CYB746" s="11"/>
      <c r="CYC746" s="11"/>
      <c r="CYD746" s="11"/>
      <c r="CYE746" s="11"/>
      <c r="CYF746" s="11"/>
      <c r="CYG746" s="11"/>
      <c r="CYH746" s="11"/>
      <c r="CYI746" s="11"/>
      <c r="CYJ746" s="11"/>
      <c r="CYK746" s="11"/>
      <c r="CYL746" s="11"/>
      <c r="CYM746" s="11"/>
      <c r="CYN746" s="11"/>
      <c r="CYO746" s="11"/>
      <c r="CYP746" s="11"/>
      <c r="CYQ746" s="11"/>
      <c r="CYR746" s="11"/>
      <c r="CYS746" s="11"/>
      <c r="CYT746" s="11"/>
      <c r="CYU746" s="11"/>
      <c r="CYV746" s="11"/>
      <c r="CYW746" s="11"/>
      <c r="CYX746" s="11"/>
      <c r="CYY746" s="11"/>
      <c r="CYZ746" s="11"/>
      <c r="CZA746" s="11"/>
      <c r="CZB746" s="11"/>
      <c r="CZC746" s="11"/>
      <c r="CZD746" s="11"/>
      <c r="CZE746" s="11"/>
      <c r="CZF746" s="11"/>
      <c r="CZG746" s="11"/>
      <c r="CZH746" s="11"/>
      <c r="CZI746" s="11"/>
      <c r="CZJ746" s="11"/>
      <c r="CZK746" s="11"/>
      <c r="CZL746" s="11"/>
      <c r="CZM746" s="11"/>
      <c r="CZN746" s="11"/>
      <c r="CZO746" s="11"/>
      <c r="CZP746" s="11"/>
      <c r="CZQ746" s="11"/>
      <c r="CZR746" s="11"/>
      <c r="CZS746" s="11"/>
      <c r="CZT746" s="11"/>
      <c r="CZU746" s="11"/>
      <c r="CZV746" s="11"/>
      <c r="CZW746" s="11"/>
      <c r="CZX746" s="11"/>
      <c r="CZY746" s="11"/>
      <c r="CZZ746" s="11"/>
      <c r="DAA746" s="11"/>
      <c r="DAB746" s="11"/>
      <c r="DAC746" s="11"/>
      <c r="DAD746" s="11"/>
      <c r="DAE746" s="11"/>
      <c r="DAF746" s="11"/>
      <c r="DAG746" s="11"/>
      <c r="DAH746" s="11"/>
      <c r="DAI746" s="11"/>
      <c r="DAJ746" s="11"/>
      <c r="DAK746" s="11"/>
      <c r="DAL746" s="11"/>
      <c r="DAM746" s="11"/>
      <c r="DAN746" s="11"/>
      <c r="DAO746" s="11"/>
      <c r="DAP746" s="11"/>
      <c r="DAQ746" s="11"/>
      <c r="DAR746" s="11"/>
      <c r="DAS746" s="11"/>
      <c r="DAT746" s="11"/>
      <c r="DAU746" s="11"/>
      <c r="DAV746" s="11"/>
      <c r="DAW746" s="11"/>
      <c r="DAX746" s="11"/>
      <c r="DAY746" s="11"/>
      <c r="DAZ746" s="11"/>
      <c r="DBA746" s="11"/>
      <c r="DBB746" s="11"/>
      <c r="DBC746" s="11"/>
      <c r="DBD746" s="11"/>
      <c r="DBE746" s="11"/>
      <c r="DBF746" s="11"/>
      <c r="DBG746" s="11"/>
      <c r="DBH746" s="11"/>
      <c r="DBI746" s="11"/>
      <c r="DBJ746" s="11"/>
      <c r="DBK746" s="11"/>
      <c r="DBL746" s="11"/>
      <c r="DBM746" s="11"/>
      <c r="DBN746" s="11"/>
      <c r="DBO746" s="11"/>
      <c r="DBP746" s="11"/>
      <c r="DBQ746" s="11"/>
      <c r="DBR746" s="11"/>
      <c r="DBS746" s="11"/>
      <c r="DBT746" s="11"/>
      <c r="DBU746" s="11"/>
      <c r="DBV746" s="11"/>
      <c r="DBW746" s="11"/>
      <c r="DBX746" s="11"/>
      <c r="DBY746" s="11"/>
      <c r="DBZ746" s="11"/>
      <c r="DCA746" s="11"/>
      <c r="DCB746" s="11"/>
      <c r="DCC746" s="11"/>
      <c r="DCD746" s="11"/>
      <c r="DCE746" s="11"/>
      <c r="DCF746" s="11"/>
      <c r="DCG746" s="11"/>
      <c r="DCH746" s="11"/>
      <c r="DCI746" s="11"/>
      <c r="DCJ746" s="11"/>
      <c r="DCK746" s="11"/>
      <c r="DCL746" s="11"/>
      <c r="DCM746" s="11"/>
      <c r="DCN746" s="11"/>
      <c r="DCO746" s="11"/>
      <c r="DCP746" s="11"/>
      <c r="DCQ746" s="11"/>
      <c r="DCR746" s="11"/>
      <c r="DCS746" s="11"/>
      <c r="DCT746" s="11"/>
      <c r="DCU746" s="11"/>
      <c r="DCV746" s="11"/>
      <c r="DCW746" s="11"/>
      <c r="DCX746" s="11"/>
      <c r="DCY746" s="11"/>
      <c r="DCZ746" s="11"/>
      <c r="DDA746" s="11"/>
      <c r="DDB746" s="11"/>
      <c r="DDC746" s="11"/>
      <c r="DDD746" s="11"/>
      <c r="DDE746" s="11"/>
      <c r="DDF746" s="11"/>
      <c r="DDG746" s="11"/>
      <c r="DDH746" s="11"/>
      <c r="DDI746" s="11"/>
      <c r="DDJ746" s="11"/>
      <c r="DDK746" s="11"/>
      <c r="DDL746" s="11"/>
      <c r="DDM746" s="11"/>
      <c r="DDN746" s="11"/>
      <c r="DDO746" s="11"/>
      <c r="DDP746" s="11"/>
      <c r="DDQ746" s="11"/>
      <c r="DDR746" s="11"/>
      <c r="DDS746" s="11"/>
      <c r="DDT746" s="11"/>
      <c r="DDU746" s="11"/>
      <c r="DDV746" s="11"/>
      <c r="DDW746" s="11"/>
      <c r="DDX746" s="11"/>
      <c r="DDY746" s="11"/>
      <c r="DDZ746" s="11"/>
      <c r="DEA746" s="11"/>
      <c r="DEB746" s="11"/>
      <c r="DEC746" s="11"/>
      <c r="DED746" s="11"/>
      <c r="DEE746" s="11"/>
      <c r="DEF746" s="11"/>
      <c r="DEG746" s="11"/>
      <c r="DEH746" s="11"/>
      <c r="DEI746" s="11"/>
      <c r="DEJ746" s="11"/>
      <c r="DEK746" s="11"/>
      <c r="DEL746" s="11"/>
      <c r="DEM746" s="11"/>
      <c r="DEN746" s="11"/>
      <c r="DEO746" s="11"/>
      <c r="DEP746" s="11"/>
      <c r="DEQ746" s="11"/>
      <c r="DER746" s="11"/>
      <c r="DES746" s="11"/>
      <c r="DET746" s="11"/>
      <c r="DEU746" s="11"/>
      <c r="DEV746" s="11"/>
      <c r="DEW746" s="11"/>
      <c r="DEX746" s="11"/>
      <c r="DEY746" s="11"/>
      <c r="DEZ746" s="11"/>
      <c r="DFA746" s="11"/>
      <c r="DFB746" s="11"/>
      <c r="DFC746" s="11"/>
      <c r="DFD746" s="11"/>
      <c r="DFE746" s="11"/>
      <c r="DFF746" s="11"/>
      <c r="DFG746" s="11"/>
      <c r="DFH746" s="11"/>
      <c r="DFI746" s="11"/>
      <c r="DFJ746" s="11"/>
      <c r="DFK746" s="11"/>
      <c r="DFL746" s="11"/>
      <c r="DFM746" s="11"/>
      <c r="DFN746" s="11"/>
      <c r="DFO746" s="11"/>
      <c r="DFP746" s="11"/>
      <c r="DFQ746" s="11"/>
      <c r="DFR746" s="11"/>
      <c r="DFS746" s="11"/>
      <c r="DFT746" s="11"/>
      <c r="DFU746" s="11"/>
      <c r="DFV746" s="11"/>
      <c r="DFW746" s="11"/>
      <c r="DFX746" s="11"/>
      <c r="DFY746" s="11"/>
      <c r="DFZ746" s="11"/>
      <c r="DGA746" s="11"/>
      <c r="DGB746" s="11"/>
      <c r="DGC746" s="11"/>
      <c r="DGD746" s="11"/>
      <c r="DGE746" s="11"/>
      <c r="DGF746" s="11"/>
      <c r="DGG746" s="11"/>
      <c r="DGH746" s="11"/>
      <c r="DGI746" s="11"/>
      <c r="DGJ746" s="11"/>
      <c r="DGK746" s="11"/>
      <c r="DGL746" s="11"/>
      <c r="DGM746" s="11"/>
      <c r="DGN746" s="11"/>
      <c r="DGO746" s="11"/>
      <c r="DGP746" s="11"/>
      <c r="DGQ746" s="11"/>
      <c r="DGR746" s="11"/>
      <c r="DGS746" s="11"/>
      <c r="DGT746" s="11"/>
      <c r="DGU746" s="11"/>
      <c r="DGV746" s="11"/>
      <c r="DGW746" s="11"/>
      <c r="DGX746" s="11"/>
      <c r="DGY746" s="11"/>
      <c r="DGZ746" s="11"/>
      <c r="DHA746" s="11"/>
      <c r="DHB746" s="11"/>
      <c r="DHC746" s="11"/>
      <c r="DHD746" s="11"/>
      <c r="DHE746" s="11"/>
      <c r="DHF746" s="11"/>
      <c r="DHG746" s="11"/>
      <c r="DHH746" s="11"/>
      <c r="DHI746" s="11"/>
      <c r="DHJ746" s="11"/>
      <c r="DHK746" s="11"/>
      <c r="DHL746" s="11"/>
      <c r="DHM746" s="11"/>
      <c r="DHN746" s="11"/>
      <c r="DHO746" s="11"/>
      <c r="DHP746" s="11"/>
      <c r="DHQ746" s="11"/>
      <c r="DHR746" s="11"/>
      <c r="DHS746" s="11"/>
      <c r="DHT746" s="11"/>
      <c r="DHU746" s="11"/>
      <c r="DHV746" s="11"/>
      <c r="DHW746" s="11"/>
      <c r="DHX746" s="11"/>
      <c r="DHY746" s="11"/>
      <c r="DHZ746" s="11"/>
      <c r="DIA746" s="11"/>
      <c r="DIB746" s="11"/>
      <c r="DIC746" s="11"/>
      <c r="DID746" s="11"/>
      <c r="DIE746" s="11"/>
      <c r="DIF746" s="11"/>
      <c r="DIG746" s="11"/>
      <c r="DIH746" s="11"/>
      <c r="DII746" s="11"/>
      <c r="DIJ746" s="11"/>
      <c r="DIK746" s="11"/>
      <c r="DIL746" s="11"/>
      <c r="DIM746" s="11"/>
      <c r="DIN746" s="11"/>
      <c r="DIO746" s="11"/>
      <c r="DIP746" s="11"/>
      <c r="DIQ746" s="11"/>
      <c r="DIR746" s="11"/>
      <c r="DIS746" s="11"/>
      <c r="DIT746" s="11"/>
      <c r="DIU746" s="11"/>
      <c r="DIV746" s="11"/>
      <c r="DIW746" s="11"/>
      <c r="DIX746" s="11"/>
      <c r="DIY746" s="11"/>
      <c r="DIZ746" s="11"/>
      <c r="DJA746" s="11"/>
      <c r="DJB746" s="11"/>
      <c r="DJC746" s="11"/>
      <c r="DJD746" s="11"/>
      <c r="DJE746" s="11"/>
      <c r="DJF746" s="11"/>
      <c r="DJG746" s="11"/>
      <c r="DJH746" s="11"/>
      <c r="DJI746" s="11"/>
      <c r="DJJ746" s="11"/>
      <c r="DJK746" s="11"/>
      <c r="DJL746" s="11"/>
      <c r="DJM746" s="11"/>
      <c r="DJN746" s="11"/>
      <c r="DJO746" s="11"/>
      <c r="DJP746" s="11"/>
      <c r="DJQ746" s="11"/>
      <c r="DJR746" s="11"/>
      <c r="DJS746" s="11"/>
      <c r="DJT746" s="11"/>
      <c r="DJU746" s="11"/>
      <c r="DJV746" s="11"/>
      <c r="DJW746" s="11"/>
      <c r="DJX746" s="11"/>
      <c r="DJY746" s="11"/>
      <c r="DJZ746" s="11"/>
      <c r="DKA746" s="11"/>
      <c r="DKB746" s="11"/>
      <c r="DKC746" s="11"/>
      <c r="DKD746" s="11"/>
      <c r="DKE746" s="11"/>
      <c r="DKF746" s="11"/>
      <c r="DKG746" s="11"/>
      <c r="DKH746" s="11"/>
      <c r="DKI746" s="11"/>
      <c r="DKJ746" s="11"/>
      <c r="DKK746" s="11"/>
      <c r="DKL746" s="11"/>
      <c r="DKM746" s="11"/>
      <c r="DKN746" s="11"/>
      <c r="DKO746" s="11"/>
      <c r="DKP746" s="11"/>
      <c r="DKQ746" s="11"/>
      <c r="DKR746" s="11"/>
      <c r="DKS746" s="11"/>
      <c r="DKT746" s="11"/>
      <c r="DKU746" s="11"/>
      <c r="DKV746" s="11"/>
      <c r="DKW746" s="11"/>
      <c r="DKX746" s="11"/>
      <c r="DKY746" s="11"/>
      <c r="DKZ746" s="11"/>
      <c r="DLA746" s="11"/>
      <c r="DLB746" s="11"/>
      <c r="DLC746" s="11"/>
      <c r="DLD746" s="11"/>
      <c r="DLE746" s="11"/>
      <c r="DLF746" s="11"/>
      <c r="DLG746" s="11"/>
      <c r="DLH746" s="11"/>
      <c r="DLI746" s="11"/>
      <c r="DLJ746" s="11"/>
      <c r="DLK746" s="11"/>
      <c r="DLL746" s="11"/>
      <c r="DLM746" s="11"/>
      <c r="DLN746" s="11"/>
      <c r="DLO746" s="11"/>
      <c r="DLP746" s="11"/>
      <c r="DLQ746" s="11"/>
      <c r="DLR746" s="11"/>
      <c r="DLS746" s="11"/>
      <c r="DLT746" s="11"/>
      <c r="DLU746" s="11"/>
      <c r="DLV746" s="11"/>
      <c r="DLW746" s="11"/>
      <c r="DLX746" s="11"/>
      <c r="DLY746" s="11"/>
      <c r="DLZ746" s="11"/>
      <c r="DMA746" s="11"/>
      <c r="DMB746" s="11"/>
      <c r="DMC746" s="11"/>
      <c r="DMD746" s="11"/>
      <c r="DME746" s="11"/>
      <c r="DMF746" s="11"/>
      <c r="DMG746" s="11"/>
      <c r="DMH746" s="11"/>
      <c r="DMI746" s="11"/>
      <c r="DMJ746" s="11"/>
      <c r="DMK746" s="11"/>
      <c r="DML746" s="11"/>
      <c r="DMM746" s="11"/>
      <c r="DMN746" s="11"/>
      <c r="DMO746" s="11"/>
      <c r="DMP746" s="11"/>
      <c r="DMQ746" s="11"/>
      <c r="DMR746" s="11"/>
      <c r="DMS746" s="11"/>
      <c r="DMT746" s="11"/>
      <c r="DMU746" s="11"/>
      <c r="DMV746" s="11"/>
      <c r="DMW746" s="11"/>
      <c r="DMX746" s="11"/>
      <c r="DMY746" s="11"/>
      <c r="DMZ746" s="11"/>
      <c r="DNA746" s="11"/>
      <c r="DNB746" s="11"/>
      <c r="DNC746" s="11"/>
      <c r="DND746" s="11"/>
      <c r="DNE746" s="11"/>
      <c r="DNF746" s="11"/>
      <c r="DNG746" s="11"/>
      <c r="DNH746" s="11"/>
      <c r="DNI746" s="11"/>
      <c r="DNJ746" s="11"/>
      <c r="DNK746" s="11"/>
      <c r="DNL746" s="11"/>
      <c r="DNM746" s="11"/>
      <c r="DNN746" s="11"/>
      <c r="DNO746" s="11"/>
      <c r="DNP746" s="11"/>
      <c r="DNQ746" s="11"/>
      <c r="DNR746" s="11"/>
      <c r="DNS746" s="11"/>
      <c r="DNT746" s="11"/>
      <c r="DNU746" s="11"/>
      <c r="DNV746" s="11"/>
      <c r="DNW746" s="11"/>
      <c r="DNX746" s="11"/>
      <c r="DNY746" s="11"/>
      <c r="DNZ746" s="11"/>
      <c r="DOA746" s="11"/>
      <c r="DOB746" s="11"/>
      <c r="DOC746" s="11"/>
      <c r="DOD746" s="11"/>
      <c r="DOE746" s="11"/>
      <c r="DOF746" s="11"/>
      <c r="DOG746" s="11"/>
      <c r="DOH746" s="11"/>
      <c r="DOI746" s="11"/>
      <c r="DOJ746" s="11"/>
      <c r="DOK746" s="11"/>
      <c r="DOL746" s="11"/>
      <c r="DOM746" s="11"/>
      <c r="DON746" s="11"/>
      <c r="DOO746" s="11"/>
      <c r="DOP746" s="11"/>
      <c r="DOQ746" s="11"/>
      <c r="DOR746" s="11"/>
      <c r="DOS746" s="11"/>
      <c r="DOT746" s="11"/>
      <c r="DOU746" s="11"/>
      <c r="DOV746" s="11"/>
      <c r="DOW746" s="11"/>
      <c r="DOX746" s="11"/>
      <c r="DOY746" s="11"/>
      <c r="DOZ746" s="11"/>
      <c r="DPA746" s="11"/>
      <c r="DPB746" s="11"/>
      <c r="DPC746" s="11"/>
      <c r="DPD746" s="11"/>
      <c r="DPE746" s="11"/>
      <c r="DPF746" s="11"/>
      <c r="DPG746" s="11"/>
      <c r="DPH746" s="11"/>
      <c r="DPI746" s="11"/>
      <c r="DPJ746" s="11"/>
      <c r="DPK746" s="11"/>
      <c r="DPL746" s="11"/>
      <c r="DPM746" s="11"/>
      <c r="DPN746" s="11"/>
      <c r="DPO746" s="11"/>
      <c r="DPP746" s="11"/>
      <c r="DPQ746" s="11"/>
      <c r="DPR746" s="11"/>
      <c r="DPS746" s="11"/>
      <c r="DPT746" s="11"/>
      <c r="DPU746" s="11"/>
      <c r="DPV746" s="11"/>
      <c r="DPW746" s="11"/>
      <c r="DPX746" s="11"/>
      <c r="DPY746" s="11"/>
      <c r="DPZ746" s="11"/>
      <c r="DQA746" s="11"/>
      <c r="DQB746" s="11"/>
      <c r="DQC746" s="11"/>
      <c r="DQD746" s="11"/>
      <c r="DQE746" s="11"/>
      <c r="DQF746" s="11"/>
      <c r="DQG746" s="11"/>
      <c r="DQH746" s="11"/>
      <c r="DQI746" s="11"/>
      <c r="DQJ746" s="11"/>
      <c r="DQK746" s="11"/>
      <c r="DQL746" s="11"/>
      <c r="DQM746" s="11"/>
      <c r="DQN746" s="11"/>
      <c r="DQO746" s="11"/>
      <c r="DQP746" s="11"/>
      <c r="DQQ746" s="11"/>
      <c r="DQR746" s="11"/>
      <c r="DQS746" s="11"/>
      <c r="DQT746" s="11"/>
      <c r="DQU746" s="11"/>
      <c r="DQV746" s="11"/>
      <c r="DQW746" s="11"/>
      <c r="DQX746" s="11"/>
      <c r="DQY746" s="11"/>
      <c r="DQZ746" s="11"/>
      <c r="DRA746" s="11"/>
      <c r="DRB746" s="11"/>
      <c r="DRC746" s="11"/>
      <c r="DRD746" s="11"/>
      <c r="DRE746" s="11"/>
      <c r="DRF746" s="11"/>
      <c r="DRG746" s="11"/>
      <c r="DRH746" s="11"/>
      <c r="DRI746" s="11"/>
      <c r="DRJ746" s="11"/>
      <c r="DRK746" s="11"/>
      <c r="DRL746" s="11"/>
      <c r="DRM746" s="11"/>
      <c r="DRN746" s="11"/>
      <c r="DRO746" s="11"/>
      <c r="DRP746" s="11"/>
      <c r="DRQ746" s="11"/>
      <c r="DRR746" s="11"/>
      <c r="DRS746" s="11"/>
      <c r="DRT746" s="11"/>
      <c r="DRU746" s="11"/>
      <c r="DRV746" s="11"/>
      <c r="DRW746" s="11"/>
      <c r="DRX746" s="11"/>
      <c r="DRY746" s="11"/>
      <c r="DRZ746" s="11"/>
      <c r="DSA746" s="11"/>
      <c r="DSB746" s="11"/>
      <c r="DSC746" s="11"/>
      <c r="DSD746" s="11"/>
      <c r="DSE746" s="11"/>
      <c r="DSF746" s="11"/>
      <c r="DSG746" s="11"/>
      <c r="DSH746" s="11"/>
      <c r="DSI746" s="11"/>
      <c r="DSJ746" s="11"/>
      <c r="DSK746" s="11"/>
      <c r="DSL746" s="11"/>
      <c r="DSM746" s="11"/>
      <c r="DSN746" s="11"/>
      <c r="DSO746" s="11"/>
      <c r="DSP746" s="11"/>
      <c r="DSQ746" s="11"/>
      <c r="DSR746" s="11"/>
      <c r="DSS746" s="11"/>
      <c r="DST746" s="11"/>
      <c r="DSU746" s="11"/>
      <c r="DSV746" s="11"/>
      <c r="DSW746" s="11"/>
      <c r="DSX746" s="11"/>
      <c r="DSY746" s="11"/>
      <c r="DSZ746" s="11"/>
      <c r="DTA746" s="11"/>
      <c r="DTB746" s="11"/>
      <c r="DTC746" s="11"/>
      <c r="DTD746" s="11"/>
      <c r="DTE746" s="11"/>
      <c r="DTF746" s="11"/>
      <c r="DTG746" s="11"/>
      <c r="DTH746" s="11"/>
      <c r="DTI746" s="11"/>
      <c r="DTJ746" s="11"/>
      <c r="DTK746" s="11"/>
      <c r="DTL746" s="11"/>
      <c r="DTM746" s="11"/>
      <c r="DTN746" s="11"/>
      <c r="DTO746" s="11"/>
      <c r="DTP746" s="11"/>
      <c r="DTQ746" s="11"/>
      <c r="DTR746" s="11"/>
      <c r="DTS746" s="11"/>
      <c r="DTT746" s="11"/>
      <c r="DTU746" s="11"/>
      <c r="DTV746" s="11"/>
      <c r="DTW746" s="11"/>
      <c r="DTX746" s="11"/>
      <c r="DTY746" s="11"/>
      <c r="DTZ746" s="11"/>
      <c r="DUA746" s="11"/>
      <c r="DUB746" s="11"/>
      <c r="DUC746" s="11"/>
      <c r="DUD746" s="11"/>
      <c r="DUE746" s="11"/>
      <c r="DUF746" s="11"/>
      <c r="DUG746" s="11"/>
      <c r="DUH746" s="11"/>
      <c r="DUI746" s="11"/>
      <c r="DUJ746" s="11"/>
      <c r="DUK746" s="11"/>
      <c r="DUL746" s="11"/>
      <c r="DUM746" s="11"/>
      <c r="DUN746" s="11"/>
      <c r="DUO746" s="11"/>
      <c r="DUP746" s="11"/>
      <c r="DUQ746" s="11"/>
      <c r="DUR746" s="11"/>
      <c r="DUS746" s="11"/>
      <c r="DUT746" s="11"/>
      <c r="DUU746" s="11"/>
      <c r="DUV746" s="11"/>
      <c r="DUW746" s="11"/>
      <c r="DUX746" s="11"/>
      <c r="DUY746" s="11"/>
      <c r="DUZ746" s="11"/>
      <c r="DVA746" s="11"/>
      <c r="DVB746" s="11"/>
      <c r="DVC746" s="11"/>
      <c r="DVD746" s="11"/>
      <c r="DVE746" s="11"/>
      <c r="DVF746" s="11"/>
      <c r="DVG746" s="11"/>
      <c r="DVH746" s="11"/>
      <c r="DVI746" s="11"/>
      <c r="DVJ746" s="11"/>
      <c r="DVK746" s="11"/>
      <c r="DVL746" s="11"/>
      <c r="DVM746" s="11"/>
      <c r="DVN746" s="11"/>
      <c r="DVO746" s="11"/>
      <c r="DVP746" s="11"/>
      <c r="DVQ746" s="11"/>
      <c r="DVR746" s="11"/>
      <c r="DVS746" s="11"/>
      <c r="DVT746" s="11"/>
      <c r="DVU746" s="11"/>
      <c r="DVV746" s="11"/>
      <c r="DVW746" s="11"/>
      <c r="DVX746" s="11"/>
      <c r="DVY746" s="11"/>
      <c r="DVZ746" s="11"/>
      <c r="DWA746" s="11"/>
      <c r="DWB746" s="11"/>
      <c r="DWC746" s="11"/>
      <c r="DWD746" s="11"/>
      <c r="DWE746" s="11"/>
      <c r="DWF746" s="11"/>
      <c r="DWG746" s="11"/>
      <c r="DWH746" s="11"/>
      <c r="DWI746" s="11"/>
      <c r="DWJ746" s="11"/>
      <c r="DWK746" s="11"/>
      <c r="DWL746" s="11"/>
      <c r="DWM746" s="11"/>
      <c r="DWN746" s="11"/>
      <c r="DWO746" s="11"/>
      <c r="DWP746" s="11"/>
      <c r="DWQ746" s="11"/>
      <c r="DWR746" s="11"/>
      <c r="DWS746" s="11"/>
      <c r="DWT746" s="11"/>
      <c r="DWU746" s="11"/>
      <c r="DWV746" s="11"/>
      <c r="DWW746" s="11"/>
      <c r="DWX746" s="11"/>
      <c r="DWY746" s="11"/>
      <c r="DWZ746" s="11"/>
      <c r="DXA746" s="11"/>
      <c r="DXB746" s="11"/>
      <c r="DXC746" s="11"/>
      <c r="DXD746" s="11"/>
      <c r="DXE746" s="11"/>
      <c r="DXF746" s="11"/>
      <c r="DXG746" s="11"/>
      <c r="DXH746" s="11"/>
      <c r="DXI746" s="11"/>
      <c r="DXJ746" s="11"/>
      <c r="DXK746" s="11"/>
      <c r="DXL746" s="11"/>
      <c r="DXM746" s="11"/>
      <c r="DXN746" s="11"/>
      <c r="DXO746" s="11"/>
      <c r="DXP746" s="11"/>
      <c r="DXQ746" s="11"/>
      <c r="DXR746" s="11"/>
      <c r="DXS746" s="11"/>
      <c r="DXT746" s="11"/>
      <c r="DXU746" s="11"/>
      <c r="DXV746" s="11"/>
      <c r="DXW746" s="11"/>
      <c r="DXX746" s="11"/>
      <c r="DXY746" s="11"/>
      <c r="DXZ746" s="11"/>
      <c r="DYA746" s="11"/>
      <c r="DYB746" s="11"/>
      <c r="DYC746" s="11"/>
      <c r="DYD746" s="11"/>
      <c r="DYE746" s="11"/>
      <c r="DYF746" s="11"/>
      <c r="DYG746" s="11"/>
      <c r="DYH746" s="11"/>
      <c r="DYI746" s="11"/>
      <c r="DYJ746" s="11"/>
      <c r="DYK746" s="11"/>
      <c r="DYL746" s="11"/>
      <c r="DYM746" s="11"/>
      <c r="DYN746" s="11"/>
      <c r="DYO746" s="11"/>
      <c r="DYP746" s="11"/>
      <c r="DYQ746" s="11"/>
      <c r="DYR746" s="11"/>
      <c r="DYS746" s="11"/>
      <c r="DYT746" s="11"/>
      <c r="DYU746" s="11"/>
      <c r="DYV746" s="11"/>
      <c r="DYW746" s="11"/>
      <c r="DYX746" s="11"/>
      <c r="DYY746" s="11"/>
      <c r="DYZ746" s="11"/>
      <c r="DZA746" s="11"/>
      <c r="DZB746" s="11"/>
      <c r="DZC746" s="11"/>
      <c r="DZD746" s="11"/>
      <c r="DZE746" s="11"/>
      <c r="DZF746" s="11"/>
      <c r="DZG746" s="11"/>
      <c r="DZH746" s="11"/>
      <c r="DZI746" s="11"/>
      <c r="DZJ746" s="11"/>
      <c r="DZK746" s="11"/>
      <c r="DZL746" s="11"/>
      <c r="DZM746" s="11"/>
      <c r="DZN746" s="11"/>
      <c r="DZO746" s="11"/>
      <c r="DZP746" s="11"/>
      <c r="DZQ746" s="11"/>
      <c r="DZR746" s="11"/>
      <c r="DZS746" s="11"/>
      <c r="DZT746" s="11"/>
      <c r="DZU746" s="11"/>
      <c r="DZV746" s="11"/>
      <c r="DZW746" s="11"/>
      <c r="DZX746" s="11"/>
      <c r="DZY746" s="11"/>
      <c r="DZZ746" s="11"/>
      <c r="EAA746" s="11"/>
      <c r="EAB746" s="11"/>
      <c r="EAC746" s="11"/>
      <c r="EAD746" s="11"/>
      <c r="EAE746" s="11"/>
      <c r="EAF746" s="11"/>
      <c r="EAG746" s="11"/>
      <c r="EAH746" s="11"/>
      <c r="EAI746" s="11"/>
      <c r="EAJ746" s="11"/>
      <c r="EAK746" s="11"/>
      <c r="EAL746" s="11"/>
      <c r="EAM746" s="11"/>
      <c r="EAN746" s="11"/>
      <c r="EAO746" s="11"/>
      <c r="EAP746" s="11"/>
      <c r="EAQ746" s="11"/>
      <c r="EAR746" s="11"/>
      <c r="EAS746" s="11"/>
      <c r="EAT746" s="11"/>
      <c r="EAU746" s="11"/>
      <c r="EAV746" s="11"/>
      <c r="EAW746" s="11"/>
      <c r="EAX746" s="11"/>
      <c r="EAY746" s="11"/>
      <c r="EAZ746" s="11"/>
      <c r="EBA746" s="11"/>
      <c r="EBB746" s="11"/>
      <c r="EBC746" s="11"/>
      <c r="EBD746" s="11"/>
      <c r="EBE746" s="11"/>
      <c r="EBF746" s="11"/>
      <c r="EBG746" s="11"/>
      <c r="EBH746" s="11"/>
      <c r="EBI746" s="11"/>
      <c r="EBJ746" s="11"/>
      <c r="EBK746" s="11"/>
      <c r="EBL746" s="11"/>
      <c r="EBM746" s="11"/>
      <c r="EBN746" s="11"/>
      <c r="EBO746" s="11"/>
      <c r="EBP746" s="11"/>
      <c r="EBQ746" s="11"/>
      <c r="EBR746" s="11"/>
      <c r="EBS746" s="11"/>
      <c r="EBT746" s="11"/>
      <c r="EBU746" s="11"/>
      <c r="EBV746" s="11"/>
      <c r="EBW746" s="11"/>
      <c r="EBX746" s="11"/>
      <c r="EBY746" s="11"/>
      <c r="EBZ746" s="11"/>
      <c r="ECA746" s="11"/>
      <c r="ECB746" s="11"/>
      <c r="ECC746" s="11"/>
      <c r="ECD746" s="11"/>
      <c r="ECE746" s="11"/>
      <c r="ECF746" s="11"/>
      <c r="ECG746" s="11"/>
      <c r="ECH746" s="11"/>
      <c r="ECI746" s="11"/>
      <c r="ECJ746" s="11"/>
      <c r="ECK746" s="11"/>
      <c r="ECL746" s="11"/>
      <c r="ECM746" s="11"/>
      <c r="ECN746" s="11"/>
      <c r="ECO746" s="11"/>
      <c r="ECP746" s="11"/>
      <c r="ECQ746" s="11"/>
      <c r="ECR746" s="11"/>
      <c r="ECS746" s="11"/>
      <c r="ECT746" s="11"/>
      <c r="ECU746" s="11"/>
      <c r="ECV746" s="11"/>
      <c r="ECW746" s="11"/>
      <c r="ECX746" s="11"/>
      <c r="ECY746" s="11"/>
      <c r="ECZ746" s="11"/>
      <c r="EDA746" s="11"/>
      <c r="EDB746" s="11"/>
      <c r="EDC746" s="11"/>
      <c r="EDD746" s="11"/>
      <c r="EDE746" s="11"/>
      <c r="EDF746" s="11"/>
      <c r="EDG746" s="11"/>
      <c r="EDH746" s="11"/>
      <c r="EDI746" s="11"/>
      <c r="EDJ746" s="11"/>
      <c r="EDK746" s="11"/>
      <c r="EDL746" s="11"/>
      <c r="EDM746" s="11"/>
      <c r="EDN746" s="11"/>
      <c r="EDO746" s="11"/>
      <c r="EDP746" s="11"/>
      <c r="EDQ746" s="11"/>
      <c r="EDR746" s="11"/>
      <c r="EDS746" s="11"/>
      <c r="EDT746" s="11"/>
      <c r="EDU746" s="11"/>
      <c r="EDV746" s="11"/>
      <c r="EDW746" s="11"/>
      <c r="EDX746" s="11"/>
      <c r="EDY746" s="11"/>
      <c r="EDZ746" s="11"/>
      <c r="EEA746" s="11"/>
      <c r="EEB746" s="11"/>
      <c r="EEC746" s="11"/>
      <c r="EED746" s="11"/>
      <c r="EEE746" s="11"/>
      <c r="EEF746" s="11"/>
      <c r="EEG746" s="11"/>
      <c r="EEH746" s="11"/>
      <c r="EEI746" s="11"/>
      <c r="EEJ746" s="11"/>
      <c r="EEK746" s="11"/>
      <c r="EEL746" s="11"/>
      <c r="EEM746" s="11"/>
      <c r="EEN746" s="11"/>
      <c r="EEO746" s="11"/>
      <c r="EEP746" s="11"/>
      <c r="EEQ746" s="11"/>
      <c r="EER746" s="11"/>
      <c r="EES746" s="11"/>
      <c r="EET746" s="11"/>
      <c r="EEU746" s="11"/>
      <c r="EEV746" s="11"/>
      <c r="EEW746" s="11"/>
      <c r="EEX746" s="11"/>
      <c r="EEY746" s="11"/>
      <c r="EEZ746" s="11"/>
      <c r="EFA746" s="11"/>
      <c r="EFB746" s="11"/>
      <c r="EFC746" s="11"/>
      <c r="EFD746" s="11"/>
      <c r="EFE746" s="11"/>
      <c r="EFF746" s="11"/>
      <c r="EFG746" s="11"/>
      <c r="EFH746" s="11"/>
      <c r="EFI746" s="11"/>
      <c r="EFJ746" s="11"/>
      <c r="EFK746" s="11"/>
      <c r="EFL746" s="11"/>
      <c r="EFM746" s="11"/>
      <c r="EFN746" s="11"/>
      <c r="EFO746" s="11"/>
      <c r="EFP746" s="11"/>
      <c r="EFQ746" s="11"/>
      <c r="EFR746" s="11"/>
      <c r="EFS746" s="11"/>
      <c r="EFT746" s="11"/>
      <c r="EFU746" s="11"/>
      <c r="EFV746" s="11"/>
      <c r="EFW746" s="11"/>
      <c r="EFX746" s="11"/>
      <c r="EFY746" s="11"/>
      <c r="EFZ746" s="11"/>
      <c r="EGA746" s="11"/>
      <c r="EGB746" s="11"/>
      <c r="EGC746" s="11"/>
      <c r="EGD746" s="11"/>
      <c r="EGE746" s="11"/>
      <c r="EGF746" s="11"/>
      <c r="EGG746" s="11"/>
      <c r="EGH746" s="11"/>
      <c r="EGI746" s="11"/>
      <c r="EGJ746" s="11"/>
      <c r="EGK746" s="11"/>
      <c r="EGL746" s="11"/>
      <c r="EGM746" s="11"/>
      <c r="EGN746" s="11"/>
      <c r="EGO746" s="11"/>
      <c r="EGP746" s="11"/>
      <c r="EGQ746" s="11"/>
      <c r="EGR746" s="11"/>
      <c r="EGS746" s="11"/>
      <c r="EGT746" s="11"/>
      <c r="EGU746" s="11"/>
      <c r="EGV746" s="11"/>
      <c r="EGW746" s="11"/>
      <c r="EGX746" s="11"/>
      <c r="EGY746" s="11"/>
      <c r="EGZ746" s="11"/>
      <c r="EHA746" s="11"/>
      <c r="EHB746" s="11"/>
      <c r="EHC746" s="11"/>
      <c r="EHD746" s="11"/>
      <c r="EHE746" s="11"/>
      <c r="EHF746" s="11"/>
      <c r="EHG746" s="11"/>
      <c r="EHH746" s="11"/>
      <c r="EHI746" s="11"/>
      <c r="EHJ746" s="11"/>
      <c r="EHK746" s="11"/>
      <c r="EHL746" s="11"/>
      <c r="EHM746" s="11"/>
      <c r="EHN746" s="11"/>
      <c r="EHO746" s="11"/>
      <c r="EHP746" s="11"/>
      <c r="EHQ746" s="11"/>
      <c r="EHR746" s="11"/>
      <c r="EHS746" s="11"/>
      <c r="EHT746" s="11"/>
      <c r="EHU746" s="11"/>
      <c r="EHV746" s="11"/>
      <c r="EHW746" s="11"/>
      <c r="EHX746" s="11"/>
      <c r="EHY746" s="11"/>
      <c r="EHZ746" s="11"/>
      <c r="EIA746" s="11"/>
      <c r="EIB746" s="11"/>
      <c r="EIC746" s="11"/>
      <c r="EID746" s="11"/>
      <c r="EIE746" s="11"/>
      <c r="EIF746" s="11"/>
      <c r="EIG746" s="11"/>
      <c r="EIH746" s="11"/>
      <c r="EII746" s="11"/>
      <c r="EIJ746" s="11"/>
      <c r="EIK746" s="11"/>
      <c r="EIL746" s="11"/>
      <c r="EIM746" s="11"/>
      <c r="EIN746" s="11"/>
      <c r="EIO746" s="11"/>
      <c r="EIP746" s="11"/>
      <c r="EIQ746" s="11"/>
      <c r="EIR746" s="11"/>
      <c r="EIS746" s="11"/>
      <c r="EIT746" s="11"/>
      <c r="EIU746" s="11"/>
      <c r="EIV746" s="11"/>
      <c r="EIW746" s="11"/>
      <c r="EIX746" s="11"/>
      <c r="EIY746" s="11"/>
      <c r="EIZ746" s="11"/>
      <c r="EJA746" s="11"/>
      <c r="EJB746" s="11"/>
      <c r="EJC746" s="11"/>
      <c r="EJD746" s="11"/>
      <c r="EJE746" s="11"/>
      <c r="EJF746" s="11"/>
      <c r="EJG746" s="11"/>
      <c r="EJH746" s="11"/>
      <c r="EJI746" s="11"/>
      <c r="EJJ746" s="11"/>
      <c r="EJK746" s="11"/>
      <c r="EJL746" s="11"/>
      <c r="EJM746" s="11"/>
      <c r="EJN746" s="11"/>
      <c r="EJO746" s="11"/>
      <c r="EJP746" s="11"/>
      <c r="EJQ746" s="11"/>
      <c r="EJR746" s="11"/>
      <c r="EJS746" s="11"/>
      <c r="EJT746" s="11"/>
      <c r="EJU746" s="11"/>
      <c r="EJV746" s="11"/>
      <c r="EJW746" s="11"/>
      <c r="EJX746" s="11"/>
      <c r="EJY746" s="11"/>
      <c r="EJZ746" s="11"/>
      <c r="EKA746" s="11"/>
      <c r="EKB746" s="11"/>
      <c r="EKC746" s="11"/>
      <c r="EKD746" s="11"/>
      <c r="EKE746" s="11"/>
      <c r="EKF746" s="11"/>
      <c r="EKG746" s="11"/>
      <c r="EKH746" s="11"/>
      <c r="EKI746" s="11"/>
      <c r="EKJ746" s="11"/>
      <c r="EKK746" s="11"/>
      <c r="EKL746" s="11"/>
      <c r="EKM746" s="11"/>
      <c r="EKN746" s="11"/>
      <c r="EKO746" s="11"/>
      <c r="EKP746" s="11"/>
      <c r="EKQ746" s="11"/>
      <c r="EKR746" s="11"/>
      <c r="EKS746" s="11"/>
      <c r="EKT746" s="11"/>
      <c r="EKU746" s="11"/>
      <c r="EKV746" s="11"/>
      <c r="EKW746" s="11"/>
      <c r="EKX746" s="11"/>
      <c r="EKY746" s="11"/>
      <c r="EKZ746" s="11"/>
      <c r="ELA746" s="11"/>
      <c r="ELB746" s="11"/>
      <c r="ELC746" s="11"/>
      <c r="ELD746" s="11"/>
      <c r="ELE746" s="11"/>
      <c r="ELF746" s="11"/>
      <c r="ELG746" s="11"/>
      <c r="ELH746" s="11"/>
      <c r="ELI746" s="11"/>
      <c r="ELJ746" s="11"/>
      <c r="ELK746" s="11"/>
      <c r="ELL746" s="11"/>
      <c r="ELM746" s="11"/>
      <c r="ELN746" s="11"/>
      <c r="ELO746" s="11"/>
      <c r="ELP746" s="11"/>
      <c r="ELQ746" s="11"/>
      <c r="ELR746" s="11"/>
      <c r="ELS746" s="11"/>
      <c r="ELT746" s="11"/>
      <c r="ELU746" s="11"/>
      <c r="ELV746" s="11"/>
      <c r="ELW746" s="11"/>
      <c r="ELX746" s="11"/>
      <c r="ELY746" s="11"/>
      <c r="ELZ746" s="11"/>
      <c r="EMA746" s="11"/>
      <c r="EMB746" s="11"/>
      <c r="EMC746" s="11"/>
      <c r="EMD746" s="11"/>
      <c r="EME746" s="11"/>
      <c r="EMF746" s="11"/>
      <c r="EMG746" s="11"/>
      <c r="EMH746" s="11"/>
      <c r="EMI746" s="11"/>
      <c r="EMJ746" s="11"/>
      <c r="EMK746" s="11"/>
      <c r="EML746" s="11"/>
      <c r="EMM746" s="11"/>
      <c r="EMN746" s="11"/>
      <c r="EMO746" s="11"/>
      <c r="EMP746" s="11"/>
      <c r="EMQ746" s="11"/>
      <c r="EMR746" s="11"/>
      <c r="EMS746" s="11"/>
      <c r="EMT746" s="11"/>
      <c r="EMU746" s="11"/>
      <c r="EMV746" s="11"/>
      <c r="EMW746" s="11"/>
      <c r="EMX746" s="11"/>
      <c r="EMY746" s="11"/>
      <c r="EMZ746" s="11"/>
      <c r="ENA746" s="11"/>
      <c r="ENB746" s="11"/>
      <c r="ENC746" s="11"/>
      <c r="END746" s="11"/>
      <c r="ENE746" s="11"/>
      <c r="ENF746" s="11"/>
      <c r="ENG746" s="11"/>
      <c r="ENH746" s="11"/>
      <c r="ENI746" s="11"/>
      <c r="ENJ746" s="11"/>
      <c r="ENK746" s="11"/>
      <c r="ENL746" s="11"/>
      <c r="ENM746" s="11"/>
      <c r="ENN746" s="11"/>
      <c r="ENO746" s="11"/>
      <c r="ENP746" s="11"/>
      <c r="ENQ746" s="11"/>
      <c r="ENR746" s="11"/>
      <c r="ENS746" s="11"/>
      <c r="ENT746" s="11"/>
      <c r="ENU746" s="11"/>
      <c r="ENV746" s="11"/>
      <c r="ENW746" s="11"/>
      <c r="ENX746" s="11"/>
      <c r="ENY746" s="11"/>
      <c r="ENZ746" s="11"/>
      <c r="EOA746" s="11"/>
      <c r="EOB746" s="11"/>
      <c r="EOC746" s="11"/>
      <c r="EOD746" s="11"/>
      <c r="EOE746" s="11"/>
      <c r="EOF746" s="11"/>
      <c r="EOG746" s="11"/>
      <c r="EOH746" s="11"/>
      <c r="EOI746" s="11"/>
      <c r="EOJ746" s="11"/>
      <c r="EOK746" s="11"/>
      <c r="EOL746" s="11"/>
      <c r="EOM746" s="11"/>
      <c r="EON746" s="11"/>
      <c r="EOO746" s="11"/>
      <c r="EOP746" s="11"/>
      <c r="EOQ746" s="11"/>
      <c r="EOR746" s="11"/>
      <c r="EOS746" s="11"/>
      <c r="EOT746" s="11"/>
      <c r="EOU746" s="11"/>
      <c r="EOV746" s="11"/>
      <c r="EOW746" s="11"/>
      <c r="EOX746" s="11"/>
      <c r="EOY746" s="11"/>
      <c r="EOZ746" s="11"/>
      <c r="EPA746" s="11"/>
      <c r="EPB746" s="11"/>
      <c r="EPC746" s="11"/>
      <c r="EPD746" s="11"/>
      <c r="EPE746" s="11"/>
      <c r="EPF746" s="11"/>
      <c r="EPG746" s="11"/>
      <c r="EPH746" s="11"/>
      <c r="EPI746" s="11"/>
      <c r="EPJ746" s="11"/>
      <c r="EPK746" s="11"/>
      <c r="EPL746" s="11"/>
      <c r="EPM746" s="11"/>
      <c r="EPN746" s="11"/>
      <c r="EPO746" s="11"/>
      <c r="EPP746" s="11"/>
      <c r="EPQ746" s="11"/>
      <c r="EPR746" s="11"/>
      <c r="EPS746" s="11"/>
      <c r="EPT746" s="11"/>
      <c r="EPU746" s="11"/>
      <c r="EPV746" s="11"/>
      <c r="EPW746" s="11"/>
      <c r="EPX746" s="11"/>
      <c r="EPY746" s="11"/>
      <c r="EPZ746" s="11"/>
      <c r="EQA746" s="11"/>
      <c r="EQB746" s="11"/>
      <c r="EQC746" s="11"/>
      <c r="EQD746" s="11"/>
      <c r="EQE746" s="11"/>
      <c r="EQF746" s="11"/>
      <c r="EQG746" s="11"/>
      <c r="EQH746" s="11"/>
      <c r="EQI746" s="11"/>
      <c r="EQJ746" s="11"/>
      <c r="EQK746" s="11"/>
      <c r="EQL746" s="11"/>
      <c r="EQM746" s="11"/>
      <c r="EQN746" s="11"/>
      <c r="EQO746" s="11"/>
      <c r="EQP746" s="11"/>
      <c r="EQQ746" s="11"/>
      <c r="EQR746" s="11"/>
      <c r="EQS746" s="11"/>
      <c r="EQT746" s="11"/>
      <c r="EQU746" s="11"/>
      <c r="EQV746" s="11"/>
      <c r="EQW746" s="11"/>
      <c r="EQX746" s="11"/>
      <c r="EQY746" s="11"/>
      <c r="EQZ746" s="11"/>
      <c r="ERA746" s="11"/>
      <c r="ERB746" s="11"/>
      <c r="ERC746" s="11"/>
      <c r="ERD746" s="11"/>
      <c r="ERE746" s="11"/>
      <c r="ERF746" s="11"/>
      <c r="ERG746" s="11"/>
      <c r="ERH746" s="11"/>
      <c r="ERI746" s="11"/>
      <c r="ERJ746" s="11"/>
      <c r="ERK746" s="11"/>
      <c r="ERL746" s="11"/>
      <c r="ERM746" s="11"/>
      <c r="ERN746" s="11"/>
      <c r="ERO746" s="11"/>
      <c r="ERP746" s="11"/>
      <c r="ERQ746" s="11"/>
      <c r="ERR746" s="11"/>
      <c r="ERS746" s="11"/>
      <c r="ERT746" s="11"/>
      <c r="ERU746" s="11"/>
      <c r="ERV746" s="11"/>
      <c r="ERW746" s="11"/>
      <c r="ERX746" s="11"/>
      <c r="ERY746" s="11"/>
      <c r="ERZ746" s="11"/>
      <c r="ESA746" s="11"/>
      <c r="ESB746" s="11"/>
      <c r="ESC746" s="11"/>
      <c r="ESD746" s="11"/>
      <c r="ESE746" s="11"/>
      <c r="ESF746" s="11"/>
      <c r="ESG746" s="11"/>
      <c r="ESH746" s="11"/>
      <c r="ESI746" s="11"/>
      <c r="ESJ746" s="11"/>
      <c r="ESK746" s="11"/>
      <c r="ESL746" s="11"/>
      <c r="ESM746" s="11"/>
      <c r="ESN746" s="11"/>
      <c r="ESO746" s="11"/>
      <c r="ESP746" s="11"/>
      <c r="ESQ746" s="11"/>
      <c r="ESR746" s="11"/>
      <c r="ESS746" s="11"/>
      <c r="EST746" s="11"/>
      <c r="ESU746" s="11"/>
      <c r="ESV746" s="11"/>
      <c r="ESW746" s="11"/>
      <c r="ESX746" s="11"/>
      <c r="ESY746" s="11"/>
      <c r="ESZ746" s="11"/>
      <c r="ETA746" s="11"/>
      <c r="ETB746" s="11"/>
      <c r="ETC746" s="11"/>
      <c r="ETD746" s="11"/>
      <c r="ETE746" s="11"/>
      <c r="ETF746" s="11"/>
      <c r="ETG746" s="11"/>
      <c r="ETH746" s="11"/>
      <c r="ETI746" s="11"/>
      <c r="ETJ746" s="11"/>
      <c r="ETK746" s="11"/>
      <c r="ETL746" s="11"/>
      <c r="ETM746" s="11"/>
      <c r="ETN746" s="11"/>
      <c r="ETO746" s="11"/>
      <c r="ETP746" s="11"/>
      <c r="ETQ746" s="11"/>
      <c r="ETR746" s="11"/>
      <c r="ETS746" s="11"/>
      <c r="ETT746" s="11"/>
      <c r="ETU746" s="11"/>
      <c r="ETV746" s="11"/>
      <c r="ETW746" s="11"/>
      <c r="ETX746" s="11"/>
      <c r="ETY746" s="11"/>
      <c r="ETZ746" s="11"/>
      <c r="EUA746" s="11"/>
      <c r="EUB746" s="11"/>
      <c r="EUC746" s="11"/>
      <c r="EUD746" s="11"/>
      <c r="EUE746" s="11"/>
      <c r="EUF746" s="11"/>
      <c r="EUG746" s="11"/>
      <c r="EUH746" s="11"/>
      <c r="EUI746" s="11"/>
      <c r="EUJ746" s="11"/>
      <c r="EUK746" s="11"/>
      <c r="EUL746" s="11"/>
      <c r="EUM746" s="11"/>
      <c r="EUN746" s="11"/>
      <c r="EUO746" s="11"/>
      <c r="EUP746" s="11"/>
      <c r="EUQ746" s="11"/>
      <c r="EUR746" s="11"/>
      <c r="EUS746" s="11"/>
      <c r="EUT746" s="11"/>
      <c r="EUU746" s="11"/>
      <c r="EUV746" s="11"/>
      <c r="EUW746" s="11"/>
      <c r="EUX746" s="11"/>
      <c r="EUY746" s="11"/>
      <c r="EUZ746" s="11"/>
      <c r="EVA746" s="11"/>
      <c r="EVB746" s="11"/>
      <c r="EVC746" s="11"/>
      <c r="EVD746" s="11"/>
      <c r="EVE746" s="11"/>
      <c r="EVF746" s="11"/>
      <c r="EVG746" s="11"/>
      <c r="EVH746" s="11"/>
      <c r="EVI746" s="11"/>
      <c r="EVJ746" s="11"/>
      <c r="EVK746" s="11"/>
      <c r="EVL746" s="11"/>
      <c r="EVM746" s="11"/>
      <c r="EVN746" s="11"/>
      <c r="EVO746" s="11"/>
      <c r="EVP746" s="11"/>
      <c r="EVQ746" s="11"/>
      <c r="EVR746" s="11"/>
      <c r="EVS746" s="11"/>
      <c r="EVT746" s="11"/>
      <c r="EVU746" s="11"/>
      <c r="EVV746" s="11"/>
      <c r="EVW746" s="11"/>
      <c r="EVX746" s="11"/>
      <c r="EVY746" s="11"/>
      <c r="EVZ746" s="11"/>
      <c r="EWA746" s="11"/>
      <c r="EWB746" s="11"/>
      <c r="EWC746" s="11"/>
      <c r="EWD746" s="11"/>
      <c r="EWE746" s="11"/>
      <c r="EWF746" s="11"/>
      <c r="EWG746" s="11"/>
      <c r="EWH746" s="11"/>
      <c r="EWI746" s="11"/>
      <c r="EWJ746" s="11"/>
      <c r="EWK746" s="11"/>
      <c r="EWL746" s="11"/>
      <c r="EWM746" s="11"/>
      <c r="EWN746" s="11"/>
      <c r="EWO746" s="11"/>
      <c r="EWP746" s="11"/>
      <c r="EWQ746" s="11"/>
      <c r="EWR746" s="11"/>
      <c r="EWS746" s="11"/>
      <c r="EWT746" s="11"/>
      <c r="EWU746" s="11"/>
      <c r="EWV746" s="11"/>
      <c r="EWW746" s="11"/>
      <c r="EWX746" s="11"/>
      <c r="EWY746" s="11"/>
      <c r="EWZ746" s="11"/>
      <c r="EXA746" s="11"/>
      <c r="EXB746" s="11"/>
      <c r="EXC746" s="11"/>
      <c r="EXD746" s="11"/>
      <c r="EXE746" s="11"/>
      <c r="EXF746" s="11"/>
      <c r="EXG746" s="11"/>
      <c r="EXH746" s="11"/>
      <c r="EXI746" s="11"/>
      <c r="EXJ746" s="11"/>
      <c r="EXK746" s="11"/>
      <c r="EXL746" s="11"/>
      <c r="EXM746" s="11"/>
      <c r="EXN746" s="11"/>
      <c r="EXO746" s="11"/>
      <c r="EXP746" s="11"/>
      <c r="EXQ746" s="11"/>
      <c r="EXR746" s="11"/>
      <c r="EXS746" s="11"/>
      <c r="EXT746" s="11"/>
      <c r="EXU746" s="11"/>
      <c r="EXV746" s="11"/>
      <c r="EXW746" s="11"/>
      <c r="EXX746" s="11"/>
      <c r="EXY746" s="11"/>
      <c r="EXZ746" s="11"/>
      <c r="EYA746" s="11"/>
      <c r="EYB746" s="11"/>
      <c r="EYC746" s="11"/>
      <c r="EYD746" s="11"/>
      <c r="EYE746" s="11"/>
      <c r="EYF746" s="11"/>
      <c r="EYG746" s="11"/>
      <c r="EYH746" s="11"/>
      <c r="EYI746" s="11"/>
      <c r="EYJ746" s="11"/>
      <c r="EYK746" s="11"/>
      <c r="EYL746" s="11"/>
      <c r="EYM746" s="11"/>
      <c r="EYN746" s="11"/>
      <c r="EYO746" s="11"/>
      <c r="EYP746" s="11"/>
      <c r="EYQ746" s="11"/>
      <c r="EYR746" s="11"/>
      <c r="EYS746" s="11"/>
      <c r="EYT746" s="11"/>
      <c r="EYU746" s="11"/>
      <c r="EYV746" s="11"/>
      <c r="EYW746" s="11"/>
      <c r="EYX746" s="11"/>
      <c r="EYY746" s="11"/>
      <c r="EYZ746" s="11"/>
      <c r="EZA746" s="11"/>
      <c r="EZB746" s="11"/>
      <c r="EZC746" s="11"/>
      <c r="EZD746" s="11"/>
      <c r="EZE746" s="11"/>
      <c r="EZF746" s="11"/>
      <c r="EZG746" s="11"/>
      <c r="EZH746" s="11"/>
      <c r="EZI746" s="11"/>
      <c r="EZJ746" s="11"/>
      <c r="EZK746" s="11"/>
      <c r="EZL746" s="11"/>
      <c r="EZM746" s="11"/>
      <c r="EZN746" s="11"/>
      <c r="EZO746" s="11"/>
      <c r="EZP746" s="11"/>
      <c r="EZQ746" s="11"/>
      <c r="EZR746" s="11"/>
      <c r="EZS746" s="11"/>
      <c r="EZT746" s="11"/>
      <c r="EZU746" s="11"/>
      <c r="EZV746" s="11"/>
      <c r="EZW746" s="11"/>
      <c r="EZX746" s="11"/>
      <c r="EZY746" s="11"/>
      <c r="EZZ746" s="11"/>
      <c r="FAA746" s="11"/>
      <c r="FAB746" s="11"/>
      <c r="FAC746" s="11"/>
      <c r="FAD746" s="11"/>
      <c r="FAE746" s="11"/>
      <c r="FAF746" s="11"/>
      <c r="FAG746" s="11"/>
      <c r="FAH746" s="11"/>
      <c r="FAI746" s="11"/>
      <c r="FAJ746" s="11"/>
      <c r="FAK746" s="11"/>
      <c r="FAL746" s="11"/>
      <c r="FAM746" s="11"/>
      <c r="FAN746" s="11"/>
      <c r="FAO746" s="11"/>
      <c r="FAP746" s="11"/>
      <c r="FAQ746" s="11"/>
      <c r="FAR746" s="11"/>
      <c r="FAS746" s="11"/>
      <c r="FAT746" s="11"/>
      <c r="FAU746" s="11"/>
      <c r="FAV746" s="11"/>
      <c r="FAW746" s="11"/>
      <c r="FAX746" s="11"/>
      <c r="FAY746" s="11"/>
      <c r="FAZ746" s="11"/>
      <c r="FBA746" s="11"/>
      <c r="FBB746" s="11"/>
      <c r="FBC746" s="11"/>
      <c r="FBD746" s="11"/>
      <c r="FBE746" s="11"/>
      <c r="FBF746" s="11"/>
      <c r="FBG746" s="11"/>
      <c r="FBH746" s="11"/>
      <c r="FBI746" s="11"/>
      <c r="FBJ746" s="11"/>
      <c r="FBK746" s="11"/>
      <c r="FBL746" s="11"/>
      <c r="FBM746" s="11"/>
      <c r="FBN746" s="11"/>
      <c r="FBO746" s="11"/>
      <c r="FBP746" s="11"/>
      <c r="FBQ746" s="11"/>
      <c r="FBR746" s="11"/>
      <c r="FBS746" s="11"/>
      <c r="FBT746" s="11"/>
      <c r="FBU746" s="11"/>
      <c r="FBV746" s="11"/>
      <c r="FBW746" s="11"/>
      <c r="FBX746" s="11"/>
      <c r="FBY746" s="11"/>
      <c r="FBZ746" s="11"/>
      <c r="FCA746" s="11"/>
      <c r="FCB746" s="11"/>
      <c r="FCC746" s="11"/>
      <c r="FCD746" s="11"/>
      <c r="FCE746" s="11"/>
      <c r="FCF746" s="11"/>
      <c r="FCG746" s="11"/>
      <c r="FCH746" s="11"/>
      <c r="FCI746" s="11"/>
      <c r="FCJ746" s="11"/>
      <c r="FCK746" s="11"/>
      <c r="FCL746" s="11"/>
      <c r="FCM746" s="11"/>
      <c r="FCN746" s="11"/>
      <c r="FCO746" s="11"/>
      <c r="FCP746" s="11"/>
      <c r="FCQ746" s="11"/>
      <c r="FCR746" s="11"/>
      <c r="FCS746" s="11"/>
      <c r="FCT746" s="11"/>
      <c r="FCU746" s="11"/>
      <c r="FCV746" s="11"/>
      <c r="FCW746" s="11"/>
      <c r="FCX746" s="11"/>
      <c r="FCY746" s="11"/>
      <c r="FCZ746" s="11"/>
      <c r="FDA746" s="11"/>
      <c r="FDB746" s="11"/>
      <c r="FDC746" s="11"/>
      <c r="FDD746" s="11"/>
      <c r="FDE746" s="11"/>
      <c r="FDF746" s="11"/>
      <c r="FDG746" s="11"/>
      <c r="FDH746" s="11"/>
      <c r="FDI746" s="11"/>
      <c r="FDJ746" s="11"/>
      <c r="FDK746" s="11"/>
      <c r="FDL746" s="11"/>
      <c r="FDM746" s="11"/>
      <c r="FDN746" s="11"/>
      <c r="FDO746" s="11"/>
      <c r="FDP746" s="11"/>
      <c r="FDQ746" s="11"/>
      <c r="FDR746" s="11"/>
      <c r="FDS746" s="11"/>
      <c r="FDT746" s="11"/>
      <c r="FDU746" s="11"/>
      <c r="FDV746" s="11"/>
      <c r="FDW746" s="11"/>
      <c r="FDX746" s="11"/>
      <c r="FDY746" s="11"/>
      <c r="FDZ746" s="11"/>
      <c r="FEA746" s="11"/>
      <c r="FEB746" s="11"/>
      <c r="FEC746" s="11"/>
      <c r="FED746" s="11"/>
      <c r="FEE746" s="11"/>
      <c r="FEF746" s="11"/>
      <c r="FEG746" s="11"/>
      <c r="FEH746" s="11"/>
      <c r="FEI746" s="11"/>
      <c r="FEJ746" s="11"/>
      <c r="FEK746" s="11"/>
      <c r="FEL746" s="11"/>
      <c r="FEM746" s="11"/>
      <c r="FEN746" s="11"/>
      <c r="FEO746" s="11"/>
      <c r="FEP746" s="11"/>
      <c r="FEQ746" s="11"/>
      <c r="FER746" s="11"/>
      <c r="FES746" s="11"/>
      <c r="FET746" s="11"/>
      <c r="FEU746" s="11"/>
      <c r="FEV746" s="11"/>
      <c r="FEW746" s="11"/>
      <c r="FEX746" s="11"/>
      <c r="FEY746" s="11"/>
      <c r="FEZ746" s="11"/>
      <c r="FFA746" s="11"/>
      <c r="FFB746" s="11"/>
      <c r="FFC746" s="11"/>
      <c r="FFD746" s="11"/>
      <c r="FFE746" s="11"/>
      <c r="FFF746" s="11"/>
      <c r="FFG746" s="11"/>
      <c r="FFH746" s="11"/>
      <c r="FFI746" s="11"/>
      <c r="FFJ746" s="11"/>
      <c r="FFK746" s="11"/>
      <c r="FFL746" s="11"/>
      <c r="FFM746" s="11"/>
      <c r="FFN746" s="11"/>
      <c r="FFO746" s="11"/>
      <c r="FFP746" s="11"/>
      <c r="FFQ746" s="11"/>
      <c r="FFR746" s="11"/>
      <c r="FFS746" s="11"/>
      <c r="FFT746" s="11"/>
      <c r="FFU746" s="11"/>
      <c r="FFV746" s="11"/>
      <c r="FFW746" s="11"/>
      <c r="FFX746" s="11"/>
      <c r="FFY746" s="11"/>
      <c r="FFZ746" s="11"/>
      <c r="FGA746" s="11"/>
      <c r="FGB746" s="11"/>
      <c r="FGC746" s="11"/>
      <c r="FGD746" s="11"/>
      <c r="FGE746" s="11"/>
      <c r="FGF746" s="11"/>
      <c r="FGG746" s="11"/>
      <c r="FGH746" s="11"/>
      <c r="FGI746" s="11"/>
      <c r="FGJ746" s="11"/>
      <c r="FGK746" s="11"/>
      <c r="FGL746" s="11"/>
      <c r="FGM746" s="11"/>
      <c r="FGN746" s="11"/>
      <c r="FGO746" s="11"/>
      <c r="FGP746" s="11"/>
      <c r="FGQ746" s="11"/>
      <c r="FGR746" s="11"/>
      <c r="FGS746" s="11"/>
      <c r="FGT746" s="11"/>
      <c r="FGU746" s="11"/>
      <c r="FGV746" s="11"/>
      <c r="FGW746" s="11"/>
      <c r="FGX746" s="11"/>
      <c r="FGY746" s="11"/>
      <c r="FGZ746" s="11"/>
      <c r="FHA746" s="11"/>
      <c r="FHB746" s="11"/>
      <c r="FHC746" s="11"/>
      <c r="FHD746" s="11"/>
      <c r="FHE746" s="11"/>
      <c r="FHF746" s="11"/>
      <c r="FHG746" s="11"/>
      <c r="FHH746" s="11"/>
      <c r="FHI746" s="11"/>
      <c r="FHJ746" s="11"/>
      <c r="FHK746" s="11"/>
      <c r="FHL746" s="11"/>
      <c r="FHM746" s="11"/>
      <c r="FHN746" s="11"/>
      <c r="FHO746" s="11"/>
      <c r="FHP746" s="11"/>
      <c r="FHQ746" s="11"/>
      <c r="FHR746" s="11"/>
      <c r="FHS746" s="11"/>
      <c r="FHT746" s="11"/>
      <c r="FHU746" s="11"/>
      <c r="FHV746" s="11"/>
      <c r="FHW746" s="11"/>
      <c r="FHX746" s="11"/>
      <c r="FHY746" s="11"/>
      <c r="FHZ746" s="11"/>
      <c r="FIA746" s="11"/>
      <c r="FIB746" s="11"/>
      <c r="FIC746" s="11"/>
      <c r="FID746" s="11"/>
      <c r="FIE746" s="11"/>
      <c r="FIF746" s="11"/>
      <c r="FIG746" s="11"/>
      <c r="FIH746" s="11"/>
      <c r="FII746" s="11"/>
      <c r="FIJ746" s="11"/>
      <c r="FIK746" s="11"/>
      <c r="FIL746" s="11"/>
      <c r="FIM746" s="11"/>
      <c r="FIN746" s="11"/>
      <c r="FIO746" s="11"/>
      <c r="FIP746" s="11"/>
      <c r="FIQ746" s="11"/>
      <c r="FIR746" s="11"/>
      <c r="FIS746" s="11"/>
      <c r="FIT746" s="11"/>
      <c r="FIU746" s="11"/>
      <c r="FIV746" s="11"/>
      <c r="FIW746" s="11"/>
      <c r="FIX746" s="11"/>
      <c r="FIY746" s="11"/>
      <c r="FIZ746" s="11"/>
      <c r="FJA746" s="11"/>
      <c r="FJB746" s="11"/>
      <c r="FJC746" s="11"/>
      <c r="FJD746" s="11"/>
      <c r="FJE746" s="11"/>
      <c r="FJF746" s="11"/>
      <c r="FJG746" s="11"/>
      <c r="FJH746" s="11"/>
      <c r="FJI746" s="11"/>
      <c r="FJJ746" s="11"/>
      <c r="FJK746" s="11"/>
      <c r="FJL746" s="11"/>
      <c r="FJM746" s="11"/>
      <c r="FJN746" s="11"/>
      <c r="FJO746" s="11"/>
      <c r="FJP746" s="11"/>
      <c r="FJQ746" s="11"/>
      <c r="FJR746" s="11"/>
      <c r="FJS746" s="11"/>
      <c r="FJT746" s="11"/>
      <c r="FJU746" s="11"/>
      <c r="FJV746" s="11"/>
      <c r="FJW746" s="11"/>
      <c r="FJX746" s="11"/>
      <c r="FJY746" s="11"/>
      <c r="FJZ746" s="11"/>
      <c r="FKA746" s="11"/>
      <c r="FKB746" s="11"/>
      <c r="FKC746" s="11"/>
      <c r="FKD746" s="11"/>
      <c r="FKE746" s="11"/>
      <c r="FKF746" s="11"/>
      <c r="FKG746" s="11"/>
      <c r="FKH746" s="11"/>
      <c r="FKI746" s="11"/>
      <c r="FKJ746" s="11"/>
      <c r="FKK746" s="11"/>
      <c r="FKL746" s="11"/>
      <c r="FKM746" s="11"/>
      <c r="FKN746" s="11"/>
      <c r="FKO746" s="11"/>
      <c r="FKP746" s="11"/>
      <c r="FKQ746" s="11"/>
      <c r="FKR746" s="11"/>
      <c r="FKS746" s="11"/>
      <c r="FKT746" s="11"/>
      <c r="FKU746" s="11"/>
      <c r="FKV746" s="11"/>
      <c r="FKW746" s="11"/>
      <c r="FKX746" s="11"/>
      <c r="FKY746" s="11"/>
      <c r="FKZ746" s="11"/>
      <c r="FLA746" s="11"/>
      <c r="FLB746" s="11"/>
      <c r="FLC746" s="11"/>
      <c r="FLD746" s="11"/>
      <c r="FLE746" s="11"/>
      <c r="FLF746" s="11"/>
      <c r="FLG746" s="11"/>
      <c r="FLH746" s="11"/>
      <c r="FLI746" s="11"/>
      <c r="FLJ746" s="11"/>
      <c r="FLK746" s="11"/>
      <c r="FLL746" s="11"/>
      <c r="FLM746" s="11"/>
      <c r="FLN746" s="11"/>
      <c r="FLO746" s="11"/>
      <c r="FLP746" s="11"/>
      <c r="FLQ746" s="11"/>
      <c r="FLR746" s="11"/>
      <c r="FLS746" s="11"/>
      <c r="FLT746" s="11"/>
      <c r="FLU746" s="11"/>
      <c r="FLV746" s="11"/>
      <c r="FLW746" s="11"/>
      <c r="FLX746" s="11"/>
      <c r="FLY746" s="11"/>
      <c r="FLZ746" s="11"/>
      <c r="FMA746" s="11"/>
      <c r="FMB746" s="11"/>
      <c r="FMC746" s="11"/>
      <c r="FMD746" s="11"/>
      <c r="FME746" s="11"/>
      <c r="FMF746" s="11"/>
      <c r="FMG746" s="11"/>
      <c r="FMH746" s="11"/>
      <c r="FMI746" s="11"/>
      <c r="FMJ746" s="11"/>
      <c r="FMK746" s="11"/>
      <c r="FML746" s="11"/>
      <c r="FMM746" s="11"/>
      <c r="FMN746" s="11"/>
      <c r="FMO746" s="11"/>
      <c r="FMP746" s="11"/>
      <c r="FMQ746" s="11"/>
      <c r="FMR746" s="11"/>
      <c r="FMS746" s="11"/>
      <c r="FMT746" s="11"/>
      <c r="FMU746" s="11"/>
      <c r="FMV746" s="11"/>
      <c r="FMW746" s="11"/>
      <c r="FMX746" s="11"/>
      <c r="FMY746" s="11"/>
      <c r="FMZ746" s="11"/>
      <c r="FNA746" s="11"/>
      <c r="FNB746" s="11"/>
      <c r="FNC746" s="11"/>
      <c r="FND746" s="11"/>
      <c r="FNE746" s="11"/>
      <c r="FNF746" s="11"/>
      <c r="FNG746" s="11"/>
      <c r="FNH746" s="11"/>
      <c r="FNI746" s="11"/>
      <c r="FNJ746" s="11"/>
      <c r="FNK746" s="11"/>
      <c r="FNL746" s="11"/>
      <c r="FNM746" s="11"/>
      <c r="FNN746" s="11"/>
      <c r="FNO746" s="11"/>
      <c r="FNP746" s="11"/>
      <c r="FNQ746" s="11"/>
      <c r="FNR746" s="11"/>
      <c r="FNS746" s="11"/>
      <c r="FNT746" s="11"/>
      <c r="FNU746" s="11"/>
      <c r="FNV746" s="11"/>
      <c r="FNW746" s="11"/>
      <c r="FNX746" s="11"/>
      <c r="FNY746" s="11"/>
      <c r="FNZ746" s="11"/>
      <c r="FOA746" s="11"/>
      <c r="FOB746" s="11"/>
      <c r="FOC746" s="11"/>
      <c r="FOD746" s="11"/>
      <c r="FOE746" s="11"/>
      <c r="FOF746" s="11"/>
      <c r="FOG746" s="11"/>
      <c r="FOH746" s="11"/>
      <c r="FOI746" s="11"/>
      <c r="FOJ746" s="11"/>
      <c r="FOK746" s="11"/>
      <c r="FOL746" s="11"/>
      <c r="FOM746" s="11"/>
      <c r="FON746" s="11"/>
      <c r="FOO746" s="11"/>
      <c r="FOP746" s="11"/>
      <c r="FOQ746" s="11"/>
      <c r="FOR746" s="11"/>
      <c r="FOS746" s="11"/>
      <c r="FOT746" s="11"/>
      <c r="FOU746" s="11"/>
      <c r="FOV746" s="11"/>
      <c r="FOW746" s="11"/>
      <c r="FOX746" s="11"/>
      <c r="FOY746" s="11"/>
      <c r="FOZ746" s="11"/>
      <c r="FPA746" s="11"/>
      <c r="FPB746" s="11"/>
      <c r="FPC746" s="11"/>
      <c r="FPD746" s="11"/>
      <c r="FPE746" s="11"/>
      <c r="FPF746" s="11"/>
      <c r="FPG746" s="11"/>
      <c r="FPH746" s="11"/>
      <c r="FPI746" s="11"/>
      <c r="FPJ746" s="11"/>
      <c r="FPK746" s="11"/>
      <c r="FPL746" s="11"/>
      <c r="FPM746" s="11"/>
      <c r="FPN746" s="11"/>
      <c r="FPO746" s="11"/>
      <c r="FPP746" s="11"/>
      <c r="FPQ746" s="11"/>
      <c r="FPR746" s="11"/>
      <c r="FPS746" s="11"/>
      <c r="FPT746" s="11"/>
      <c r="FPU746" s="11"/>
      <c r="FPV746" s="11"/>
      <c r="FPW746" s="11"/>
      <c r="FPX746" s="11"/>
      <c r="FPY746" s="11"/>
      <c r="FPZ746" s="11"/>
      <c r="FQA746" s="11"/>
      <c r="FQB746" s="11"/>
      <c r="FQC746" s="11"/>
      <c r="FQD746" s="11"/>
      <c r="FQE746" s="11"/>
      <c r="FQF746" s="11"/>
      <c r="FQG746" s="11"/>
      <c r="FQH746" s="11"/>
      <c r="FQI746" s="11"/>
      <c r="FQJ746" s="11"/>
      <c r="FQK746" s="11"/>
      <c r="FQL746" s="11"/>
      <c r="FQM746" s="11"/>
      <c r="FQN746" s="11"/>
      <c r="FQO746" s="11"/>
      <c r="FQP746" s="11"/>
      <c r="FQQ746" s="11"/>
      <c r="FQR746" s="11"/>
      <c r="FQS746" s="11"/>
      <c r="FQT746" s="11"/>
      <c r="FQU746" s="11"/>
      <c r="FQV746" s="11"/>
      <c r="FQW746" s="11"/>
      <c r="FQX746" s="11"/>
      <c r="FQY746" s="11"/>
      <c r="FQZ746" s="11"/>
      <c r="FRA746" s="11"/>
      <c r="FRB746" s="11"/>
      <c r="FRC746" s="11"/>
      <c r="FRD746" s="11"/>
      <c r="FRE746" s="11"/>
      <c r="FRF746" s="11"/>
      <c r="FRG746" s="11"/>
      <c r="FRH746" s="11"/>
      <c r="FRI746" s="11"/>
      <c r="FRJ746" s="11"/>
      <c r="FRK746" s="11"/>
      <c r="FRL746" s="11"/>
      <c r="FRM746" s="11"/>
      <c r="FRN746" s="11"/>
      <c r="FRO746" s="11"/>
      <c r="FRP746" s="11"/>
      <c r="FRQ746" s="11"/>
      <c r="FRR746" s="11"/>
      <c r="FRS746" s="11"/>
      <c r="FRT746" s="11"/>
      <c r="FRU746" s="11"/>
      <c r="FRV746" s="11"/>
      <c r="FRW746" s="11"/>
      <c r="FRX746" s="11"/>
      <c r="FRY746" s="11"/>
      <c r="FRZ746" s="11"/>
      <c r="FSA746" s="11"/>
      <c r="FSB746" s="11"/>
      <c r="FSC746" s="11"/>
      <c r="FSD746" s="11"/>
      <c r="FSE746" s="11"/>
      <c r="FSF746" s="11"/>
      <c r="FSG746" s="11"/>
      <c r="FSH746" s="11"/>
      <c r="FSI746" s="11"/>
      <c r="FSJ746" s="11"/>
      <c r="FSK746" s="11"/>
      <c r="FSL746" s="11"/>
      <c r="FSM746" s="11"/>
      <c r="FSN746" s="11"/>
      <c r="FSO746" s="11"/>
      <c r="FSP746" s="11"/>
      <c r="FSQ746" s="11"/>
      <c r="FSR746" s="11"/>
      <c r="FSS746" s="11"/>
      <c r="FST746" s="11"/>
      <c r="FSU746" s="11"/>
      <c r="FSV746" s="11"/>
      <c r="FSW746" s="11"/>
      <c r="FSX746" s="11"/>
      <c r="FSY746" s="11"/>
      <c r="FSZ746" s="11"/>
      <c r="FTA746" s="11"/>
      <c r="FTB746" s="11"/>
      <c r="FTC746" s="11"/>
      <c r="FTD746" s="11"/>
      <c r="FTE746" s="11"/>
      <c r="FTF746" s="11"/>
      <c r="FTG746" s="11"/>
      <c r="FTH746" s="11"/>
      <c r="FTI746" s="11"/>
      <c r="FTJ746" s="11"/>
      <c r="FTK746" s="11"/>
      <c r="FTL746" s="11"/>
      <c r="FTM746" s="11"/>
      <c r="FTN746" s="11"/>
      <c r="FTO746" s="11"/>
      <c r="FTP746" s="11"/>
      <c r="FTQ746" s="11"/>
      <c r="FTR746" s="11"/>
      <c r="FTS746" s="11"/>
      <c r="FTT746" s="11"/>
      <c r="FTU746" s="11"/>
      <c r="FTV746" s="11"/>
      <c r="FTW746" s="11"/>
      <c r="FTX746" s="11"/>
      <c r="FTY746" s="11"/>
      <c r="FTZ746" s="11"/>
      <c r="FUA746" s="11"/>
      <c r="FUB746" s="11"/>
      <c r="FUC746" s="11"/>
      <c r="FUD746" s="11"/>
      <c r="FUE746" s="11"/>
      <c r="FUF746" s="11"/>
      <c r="FUG746" s="11"/>
      <c r="FUH746" s="11"/>
      <c r="FUI746" s="11"/>
      <c r="FUJ746" s="11"/>
      <c r="FUK746" s="11"/>
      <c r="FUL746" s="11"/>
      <c r="FUM746" s="11"/>
      <c r="FUN746" s="11"/>
      <c r="FUO746" s="11"/>
      <c r="FUP746" s="11"/>
      <c r="FUQ746" s="11"/>
      <c r="FUR746" s="11"/>
      <c r="FUS746" s="11"/>
      <c r="FUT746" s="11"/>
      <c r="FUU746" s="11"/>
      <c r="FUV746" s="11"/>
      <c r="FUW746" s="11"/>
      <c r="FUX746" s="11"/>
      <c r="FUY746" s="11"/>
      <c r="FUZ746" s="11"/>
      <c r="FVA746" s="11"/>
      <c r="FVB746" s="11"/>
      <c r="FVC746" s="11"/>
      <c r="FVD746" s="11"/>
      <c r="FVE746" s="11"/>
      <c r="FVF746" s="11"/>
      <c r="FVG746" s="11"/>
      <c r="FVH746" s="11"/>
      <c r="FVI746" s="11"/>
      <c r="FVJ746" s="11"/>
      <c r="FVK746" s="11"/>
      <c r="FVL746" s="11"/>
      <c r="FVM746" s="11"/>
      <c r="FVN746" s="11"/>
      <c r="FVO746" s="11"/>
      <c r="FVP746" s="11"/>
      <c r="FVQ746" s="11"/>
      <c r="FVR746" s="11"/>
      <c r="FVS746" s="11"/>
      <c r="FVT746" s="11"/>
      <c r="FVU746" s="11"/>
      <c r="FVV746" s="11"/>
      <c r="FVW746" s="11"/>
      <c r="FVX746" s="11"/>
      <c r="FVY746" s="11"/>
      <c r="FVZ746" s="11"/>
      <c r="FWA746" s="11"/>
      <c r="FWB746" s="11"/>
      <c r="FWC746" s="11"/>
      <c r="FWD746" s="11"/>
      <c r="FWE746" s="11"/>
      <c r="FWF746" s="11"/>
      <c r="FWG746" s="11"/>
      <c r="FWH746" s="11"/>
      <c r="FWI746" s="11"/>
      <c r="FWJ746" s="11"/>
      <c r="FWK746" s="11"/>
      <c r="FWL746" s="11"/>
      <c r="FWM746" s="11"/>
      <c r="FWN746" s="11"/>
      <c r="FWO746" s="11"/>
      <c r="FWP746" s="11"/>
      <c r="FWQ746" s="11"/>
      <c r="FWR746" s="11"/>
      <c r="FWS746" s="11"/>
      <c r="FWT746" s="11"/>
      <c r="FWU746" s="11"/>
      <c r="FWV746" s="11"/>
      <c r="FWW746" s="11"/>
      <c r="FWX746" s="11"/>
      <c r="FWY746" s="11"/>
      <c r="FWZ746" s="11"/>
      <c r="FXA746" s="11"/>
      <c r="FXB746" s="11"/>
      <c r="FXC746" s="11"/>
      <c r="FXD746" s="11"/>
      <c r="FXE746" s="11"/>
      <c r="FXF746" s="11"/>
      <c r="FXG746" s="11"/>
      <c r="FXH746" s="11"/>
      <c r="FXI746" s="11"/>
      <c r="FXJ746" s="11"/>
      <c r="FXK746" s="11"/>
      <c r="FXL746" s="11"/>
      <c r="FXM746" s="11"/>
      <c r="FXN746" s="11"/>
      <c r="FXO746" s="11"/>
      <c r="FXP746" s="11"/>
      <c r="FXQ746" s="11"/>
      <c r="FXR746" s="11"/>
      <c r="FXS746" s="11"/>
      <c r="FXT746" s="11"/>
      <c r="FXU746" s="11"/>
      <c r="FXV746" s="11"/>
      <c r="FXW746" s="11"/>
      <c r="FXX746" s="11"/>
      <c r="FXY746" s="11"/>
      <c r="FXZ746" s="11"/>
      <c r="FYA746" s="11"/>
      <c r="FYB746" s="11"/>
      <c r="FYC746" s="11"/>
      <c r="FYD746" s="11"/>
      <c r="FYE746" s="11"/>
      <c r="FYF746" s="11"/>
      <c r="FYG746" s="11"/>
      <c r="FYH746" s="11"/>
      <c r="FYI746" s="11"/>
      <c r="FYJ746" s="11"/>
      <c r="FYK746" s="11"/>
      <c r="FYL746" s="11"/>
      <c r="FYM746" s="11"/>
      <c r="FYN746" s="11"/>
      <c r="FYO746" s="11"/>
      <c r="FYP746" s="11"/>
      <c r="FYQ746" s="11"/>
      <c r="FYR746" s="11"/>
      <c r="FYS746" s="11"/>
      <c r="FYT746" s="11"/>
      <c r="FYU746" s="11"/>
      <c r="FYV746" s="11"/>
      <c r="FYW746" s="11"/>
      <c r="FYX746" s="11"/>
      <c r="FYY746" s="11"/>
      <c r="FYZ746" s="11"/>
      <c r="FZA746" s="11"/>
      <c r="FZB746" s="11"/>
      <c r="FZC746" s="11"/>
      <c r="FZD746" s="11"/>
      <c r="FZE746" s="11"/>
      <c r="FZF746" s="11"/>
      <c r="FZG746" s="11"/>
      <c r="FZH746" s="11"/>
      <c r="FZI746" s="11"/>
      <c r="FZJ746" s="11"/>
      <c r="FZK746" s="11"/>
      <c r="FZL746" s="11"/>
      <c r="FZM746" s="11"/>
      <c r="FZN746" s="11"/>
      <c r="FZO746" s="11"/>
      <c r="FZP746" s="11"/>
      <c r="FZQ746" s="11"/>
      <c r="FZR746" s="11"/>
      <c r="FZS746" s="11"/>
      <c r="FZT746" s="11"/>
      <c r="FZU746" s="11"/>
      <c r="FZV746" s="11"/>
      <c r="FZW746" s="11"/>
      <c r="FZX746" s="11"/>
      <c r="FZY746" s="11"/>
      <c r="FZZ746" s="11"/>
      <c r="GAA746" s="11"/>
      <c r="GAB746" s="11"/>
      <c r="GAC746" s="11"/>
      <c r="GAD746" s="11"/>
      <c r="GAE746" s="11"/>
      <c r="GAF746" s="11"/>
      <c r="GAG746" s="11"/>
      <c r="GAH746" s="11"/>
      <c r="GAI746" s="11"/>
      <c r="GAJ746" s="11"/>
      <c r="GAK746" s="11"/>
      <c r="GAL746" s="11"/>
      <c r="GAM746" s="11"/>
      <c r="GAN746" s="11"/>
      <c r="GAO746" s="11"/>
      <c r="GAP746" s="11"/>
      <c r="GAQ746" s="11"/>
      <c r="GAR746" s="11"/>
      <c r="GAS746" s="11"/>
      <c r="GAT746" s="11"/>
      <c r="GAU746" s="11"/>
      <c r="GAV746" s="11"/>
      <c r="GAW746" s="11"/>
      <c r="GAX746" s="11"/>
      <c r="GAY746" s="11"/>
      <c r="GAZ746" s="11"/>
      <c r="GBA746" s="11"/>
      <c r="GBB746" s="11"/>
      <c r="GBC746" s="11"/>
      <c r="GBD746" s="11"/>
      <c r="GBE746" s="11"/>
      <c r="GBF746" s="11"/>
      <c r="GBG746" s="11"/>
      <c r="GBH746" s="11"/>
      <c r="GBI746" s="11"/>
      <c r="GBJ746" s="11"/>
      <c r="GBK746" s="11"/>
      <c r="GBL746" s="11"/>
      <c r="GBM746" s="11"/>
      <c r="GBN746" s="11"/>
      <c r="GBO746" s="11"/>
      <c r="GBP746" s="11"/>
      <c r="GBQ746" s="11"/>
      <c r="GBR746" s="11"/>
      <c r="GBS746" s="11"/>
      <c r="GBT746" s="11"/>
      <c r="GBU746" s="11"/>
      <c r="GBV746" s="11"/>
      <c r="GBW746" s="11"/>
      <c r="GBX746" s="11"/>
      <c r="GBY746" s="11"/>
      <c r="GBZ746" s="11"/>
      <c r="GCA746" s="11"/>
      <c r="GCB746" s="11"/>
      <c r="GCC746" s="11"/>
      <c r="GCD746" s="11"/>
      <c r="GCE746" s="11"/>
      <c r="GCF746" s="11"/>
      <c r="GCG746" s="11"/>
      <c r="GCH746" s="11"/>
      <c r="GCI746" s="11"/>
      <c r="GCJ746" s="11"/>
      <c r="GCK746" s="11"/>
      <c r="GCL746" s="11"/>
      <c r="GCM746" s="11"/>
      <c r="GCN746" s="11"/>
      <c r="GCO746" s="11"/>
      <c r="GCP746" s="11"/>
      <c r="GCQ746" s="11"/>
      <c r="GCR746" s="11"/>
      <c r="GCS746" s="11"/>
      <c r="GCT746" s="11"/>
      <c r="GCU746" s="11"/>
      <c r="GCV746" s="11"/>
      <c r="GCW746" s="11"/>
      <c r="GCX746" s="11"/>
      <c r="GCY746" s="11"/>
      <c r="GCZ746" s="11"/>
      <c r="GDA746" s="11"/>
      <c r="GDB746" s="11"/>
      <c r="GDC746" s="11"/>
      <c r="GDD746" s="11"/>
      <c r="GDE746" s="11"/>
      <c r="GDF746" s="11"/>
      <c r="GDG746" s="11"/>
      <c r="GDH746" s="11"/>
      <c r="GDI746" s="11"/>
      <c r="GDJ746" s="11"/>
      <c r="GDK746" s="11"/>
      <c r="GDL746" s="11"/>
      <c r="GDM746" s="11"/>
      <c r="GDN746" s="11"/>
      <c r="GDO746" s="11"/>
      <c r="GDP746" s="11"/>
      <c r="GDQ746" s="11"/>
      <c r="GDR746" s="11"/>
      <c r="GDS746" s="11"/>
      <c r="GDT746" s="11"/>
      <c r="GDU746" s="11"/>
      <c r="GDV746" s="11"/>
      <c r="GDW746" s="11"/>
    </row>
    <row r="747" spans="1:4859" s="12" customFormat="1" x14ac:dyDescent="0.25">
      <c r="A747" s="54">
        <v>741</v>
      </c>
      <c r="B747" s="24" t="s">
        <v>934</v>
      </c>
      <c r="C747" s="54" t="s">
        <v>912</v>
      </c>
      <c r="D747" s="80" t="s">
        <v>355</v>
      </c>
      <c r="E747" s="80" t="s">
        <v>194</v>
      </c>
      <c r="F747" s="86" t="s">
        <v>916</v>
      </c>
      <c r="G747" s="25">
        <v>16000</v>
      </c>
      <c r="H747" s="87">
        <v>0</v>
      </c>
      <c r="I747" s="25">
        <v>25</v>
      </c>
      <c r="J747" s="85">
        <v>459.2</v>
      </c>
      <c r="K747" s="60">
        <f t="shared" si="89"/>
        <v>1136</v>
      </c>
      <c r="L747" s="36">
        <f t="shared" si="90"/>
        <v>176.00000000000003</v>
      </c>
      <c r="M747" s="72">
        <v>486.4</v>
      </c>
      <c r="N747" s="35">
        <f t="shared" si="91"/>
        <v>1134.4000000000001</v>
      </c>
      <c r="O747" s="25"/>
      <c r="P747" s="35">
        <f t="shared" si="92"/>
        <v>945.59999999999991</v>
      </c>
      <c r="Q747" s="25">
        <f t="shared" si="93"/>
        <v>970.59999999999991</v>
      </c>
      <c r="R747" s="35">
        <f t="shared" si="94"/>
        <v>2446.4</v>
      </c>
      <c r="S747" s="35">
        <f t="shared" si="88"/>
        <v>15029.4</v>
      </c>
      <c r="T747" s="37" t="s">
        <v>44</v>
      </c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52"/>
      <c r="AW747" s="52"/>
      <c r="AX747" s="52"/>
      <c r="AY747" s="52"/>
      <c r="AZ747" s="52"/>
      <c r="BA747" s="52"/>
      <c r="BB747" s="52"/>
      <c r="BC747" s="52"/>
      <c r="BD747" s="52"/>
      <c r="BE747" s="52"/>
      <c r="BF747" s="52"/>
      <c r="BG747" s="52"/>
      <c r="BH747" s="52"/>
      <c r="BI747" s="52"/>
      <c r="BJ747" s="52"/>
      <c r="BK747" s="52"/>
      <c r="BL747" s="52"/>
      <c r="BM747" s="52"/>
      <c r="BN747" s="52"/>
      <c r="BO747" s="52"/>
      <c r="BP747" s="52"/>
      <c r="BQ747" s="52"/>
      <c r="BR747" s="52"/>
      <c r="BS747" s="52"/>
      <c r="BT747" s="52"/>
      <c r="BU747" s="52"/>
      <c r="BV747" s="52"/>
      <c r="BW747" s="52"/>
      <c r="BX747" s="52"/>
      <c r="BY747" s="52"/>
      <c r="BZ747" s="52"/>
      <c r="CA747" s="52"/>
      <c r="CB747" s="52"/>
      <c r="CC747" s="52"/>
      <c r="CD747" s="52"/>
      <c r="CE747" s="52"/>
      <c r="CF747" s="52"/>
      <c r="CG747" s="52"/>
      <c r="CH747" s="52"/>
      <c r="CI747" s="52"/>
      <c r="CJ747" s="52"/>
      <c r="CK747" s="52"/>
      <c r="CL747" s="52"/>
      <c r="CM747" s="52"/>
      <c r="CN747" s="52"/>
      <c r="CO747" s="52"/>
      <c r="CP747" s="52"/>
      <c r="CQ747" s="52"/>
      <c r="CR747" s="52"/>
      <c r="CS747" s="52"/>
      <c r="CT747" s="52"/>
      <c r="CU747" s="52"/>
      <c r="CV747" s="52"/>
      <c r="CW747" s="52"/>
      <c r="CX747" s="52"/>
      <c r="CY747" s="52"/>
      <c r="CZ747" s="52"/>
      <c r="DA747" s="52"/>
      <c r="DB747" s="52"/>
      <c r="DC747" s="52"/>
      <c r="DD747" s="52"/>
      <c r="DE747" s="52"/>
      <c r="DF747" s="52"/>
      <c r="DG747" s="52"/>
      <c r="DH747" s="52"/>
      <c r="DI747" s="52"/>
      <c r="DJ747" s="52"/>
      <c r="DK747" s="52"/>
      <c r="DL747" s="52"/>
      <c r="DM747" s="52"/>
      <c r="DN747" s="52"/>
      <c r="DO747" s="52"/>
      <c r="DP747" s="52"/>
      <c r="DQ747" s="52"/>
      <c r="DR747" s="52"/>
      <c r="DS747" s="52"/>
      <c r="DT747" s="52"/>
      <c r="DU747" s="52"/>
      <c r="DV747" s="52"/>
      <c r="DW747" s="52"/>
      <c r="DX747" s="52"/>
      <c r="DY747" s="52"/>
      <c r="DZ747" s="52"/>
      <c r="EA747" s="52"/>
      <c r="EB747" s="52"/>
      <c r="EC747" s="52"/>
      <c r="ED747" s="52"/>
      <c r="EE747" s="52"/>
      <c r="EF747" s="52"/>
      <c r="EG747" s="52"/>
      <c r="EH747" s="52"/>
      <c r="EI747" s="52"/>
      <c r="EJ747" s="52"/>
      <c r="EK747" s="52"/>
      <c r="EL747" s="52"/>
      <c r="EM747" s="52"/>
      <c r="EN747" s="52"/>
      <c r="EO747" s="52"/>
      <c r="EP747" s="52"/>
      <c r="EQ747" s="52"/>
      <c r="ER747" s="52"/>
      <c r="ES747" s="52"/>
      <c r="ET747" s="52"/>
      <c r="EU747" s="52"/>
      <c r="EV747" s="52"/>
      <c r="EW747" s="52"/>
      <c r="EX747" s="52"/>
      <c r="EY747" s="52"/>
      <c r="EZ747" s="52"/>
      <c r="FA747" s="52"/>
      <c r="FB747" s="52"/>
      <c r="FC747" s="52"/>
      <c r="FD747" s="52"/>
      <c r="FE747" s="52"/>
      <c r="FF747" s="52"/>
      <c r="FG747" s="52"/>
      <c r="FH747" s="52"/>
      <c r="FI747" s="52"/>
      <c r="FJ747" s="52"/>
      <c r="FK747" s="52"/>
      <c r="FL747" s="52"/>
      <c r="FM747" s="52"/>
      <c r="FN747" s="52"/>
      <c r="FO747" s="52"/>
      <c r="FP747" s="52"/>
      <c r="FQ747" s="52"/>
      <c r="FR747" s="52"/>
      <c r="FS747" s="52"/>
      <c r="FT747" s="52"/>
      <c r="FU747" s="52"/>
      <c r="FV747" s="52"/>
      <c r="FW747" s="52"/>
      <c r="FX747" s="52"/>
      <c r="FY747" s="52"/>
      <c r="FZ747" s="52"/>
      <c r="GA747" s="52"/>
      <c r="GB747" s="52"/>
      <c r="GC747" s="52"/>
      <c r="GD747" s="52"/>
      <c r="GE747" s="52"/>
      <c r="GF747" s="52"/>
      <c r="GG747" s="52"/>
      <c r="GH747" s="52"/>
      <c r="GI747" s="52"/>
      <c r="GJ747" s="52"/>
      <c r="GK747" s="52"/>
      <c r="GL747" s="52"/>
      <c r="GM747" s="52"/>
      <c r="GN747" s="52"/>
      <c r="GO747" s="52"/>
      <c r="GP747" s="52"/>
      <c r="GQ747" s="52"/>
      <c r="GR747" s="52"/>
      <c r="GS747" s="52"/>
      <c r="GT747" s="52"/>
      <c r="GU747" s="52"/>
      <c r="GV747" s="52"/>
      <c r="GW747" s="52"/>
      <c r="GX747" s="52"/>
      <c r="GY747" s="52"/>
      <c r="GZ747" s="52"/>
      <c r="HA747" s="52"/>
      <c r="HB747" s="52"/>
      <c r="HC747" s="52"/>
      <c r="HD747" s="52"/>
      <c r="HE747" s="52"/>
      <c r="HF747" s="52"/>
      <c r="HG747" s="52"/>
      <c r="HH747" s="52"/>
      <c r="HI747" s="52"/>
      <c r="HJ747" s="52"/>
      <c r="HK747" s="52"/>
      <c r="HL747" s="52"/>
      <c r="HM747" s="52"/>
      <c r="HN747" s="52"/>
      <c r="HO747" s="52"/>
      <c r="HP747" s="52"/>
      <c r="HQ747" s="52"/>
      <c r="HR747" s="52"/>
      <c r="HS747" s="52"/>
      <c r="HT747" s="52"/>
      <c r="HU747" s="52"/>
      <c r="HV747" s="52"/>
      <c r="HW747" s="52"/>
      <c r="HX747" s="52"/>
      <c r="HY747" s="52"/>
      <c r="HZ747" s="52"/>
      <c r="IA747" s="52"/>
      <c r="IB747" s="52"/>
      <c r="IC747" s="52"/>
      <c r="ID747" s="52"/>
      <c r="IE747" s="52"/>
      <c r="IF747" s="52"/>
      <c r="IG747" s="52"/>
      <c r="IH747" s="52"/>
      <c r="II747" s="52"/>
      <c r="IJ747" s="52"/>
      <c r="IK747" s="52"/>
      <c r="IL747" s="52"/>
      <c r="IM747" s="52"/>
      <c r="IN747" s="52"/>
      <c r="IO747" s="52"/>
      <c r="IP747" s="52"/>
      <c r="IQ747" s="52"/>
      <c r="IR747" s="52"/>
      <c r="IS747" s="52"/>
      <c r="IT747" s="52"/>
      <c r="IU747" s="52"/>
      <c r="IV747" s="52"/>
      <c r="IW747" s="52"/>
      <c r="IX747" s="52"/>
      <c r="IY747" s="52"/>
      <c r="IZ747" s="52"/>
      <c r="JA747" s="52"/>
      <c r="JB747" s="52"/>
      <c r="JC747" s="52"/>
      <c r="JD747" s="52"/>
      <c r="JE747" s="52"/>
      <c r="JF747" s="52"/>
      <c r="JG747" s="52"/>
      <c r="JH747" s="52"/>
      <c r="JI747" s="52"/>
      <c r="JJ747" s="52"/>
      <c r="JK747" s="52"/>
      <c r="JL747" s="52"/>
      <c r="JM747" s="52"/>
      <c r="JN747" s="52"/>
      <c r="JO747" s="52"/>
      <c r="JP747" s="52"/>
      <c r="JQ747" s="52"/>
      <c r="JR747" s="52"/>
      <c r="JS747" s="52"/>
      <c r="JT747" s="52"/>
      <c r="JU747" s="52"/>
      <c r="JV747" s="52"/>
      <c r="JW747" s="52"/>
      <c r="JX747" s="52"/>
      <c r="JY747" s="52"/>
      <c r="JZ747" s="52"/>
      <c r="KA747" s="52"/>
      <c r="KB747" s="52"/>
      <c r="KC747" s="52"/>
      <c r="KD747" s="52"/>
      <c r="KE747" s="52"/>
      <c r="KF747" s="52"/>
      <c r="KG747" s="52"/>
      <c r="KH747" s="52"/>
      <c r="KI747" s="52"/>
      <c r="KJ747" s="52"/>
      <c r="KK747" s="52"/>
      <c r="KL747" s="52"/>
      <c r="KM747" s="52"/>
      <c r="KN747" s="52"/>
      <c r="KO747" s="52"/>
      <c r="KP747" s="52"/>
      <c r="KQ747" s="52"/>
      <c r="KR747" s="52"/>
      <c r="KS747" s="52"/>
      <c r="KT747" s="52"/>
      <c r="KU747" s="52"/>
      <c r="KV747" s="52"/>
      <c r="KW747" s="52"/>
      <c r="KX747" s="52"/>
      <c r="KY747" s="52"/>
      <c r="KZ747" s="52"/>
      <c r="LA747" s="52"/>
      <c r="LB747" s="52"/>
      <c r="LC747" s="52"/>
      <c r="LD747" s="52"/>
      <c r="LE747" s="52"/>
      <c r="LF747" s="52"/>
      <c r="LG747" s="52"/>
      <c r="LH747" s="52"/>
      <c r="LI747" s="52"/>
      <c r="LJ747" s="52"/>
      <c r="LK747" s="52"/>
      <c r="LL747" s="52"/>
      <c r="LM747" s="52"/>
      <c r="LN747" s="52"/>
      <c r="LO747" s="52"/>
      <c r="LP747" s="52"/>
      <c r="LQ747" s="52"/>
      <c r="LR747" s="52"/>
      <c r="LS747" s="52"/>
      <c r="LT747" s="52"/>
      <c r="LU747" s="52"/>
      <c r="LV747" s="52"/>
      <c r="LW747" s="52"/>
      <c r="LX747" s="52"/>
      <c r="LY747" s="52"/>
      <c r="LZ747" s="52"/>
      <c r="MA747" s="52"/>
      <c r="MB747" s="52"/>
      <c r="MC747" s="52"/>
      <c r="MD747" s="52"/>
      <c r="ME747" s="52"/>
      <c r="MF747" s="52"/>
      <c r="MG747" s="52"/>
      <c r="MH747" s="52"/>
      <c r="MI747" s="52"/>
      <c r="MJ747" s="52"/>
      <c r="MK747" s="52"/>
      <c r="ML747" s="52"/>
      <c r="MM747" s="52"/>
      <c r="MN747" s="52"/>
      <c r="MO747" s="52"/>
      <c r="MP747" s="52"/>
      <c r="MQ747" s="52"/>
      <c r="MR747" s="52"/>
      <c r="MS747" s="52"/>
      <c r="MT747" s="52"/>
      <c r="MU747" s="52"/>
      <c r="MV747" s="52"/>
      <c r="MW747" s="52"/>
      <c r="MX747" s="52"/>
      <c r="MY747" s="52"/>
      <c r="MZ747" s="52"/>
      <c r="NA747" s="52"/>
      <c r="NB747" s="52"/>
      <c r="NC747" s="52"/>
      <c r="ND747" s="52"/>
      <c r="NE747" s="52"/>
      <c r="NF747" s="52"/>
      <c r="NG747" s="52"/>
      <c r="NH747" s="52"/>
      <c r="NI747" s="52"/>
      <c r="NJ747" s="52"/>
      <c r="NK747" s="52"/>
      <c r="NL747" s="52"/>
      <c r="NM747" s="52"/>
      <c r="NN747" s="52"/>
      <c r="NO747" s="52"/>
      <c r="NP747" s="52"/>
      <c r="NQ747" s="52"/>
      <c r="NR747" s="52"/>
      <c r="NS747" s="52"/>
      <c r="NT747" s="52"/>
      <c r="NU747" s="52"/>
      <c r="NV747" s="52"/>
      <c r="NW747" s="52"/>
      <c r="NX747" s="52"/>
      <c r="NY747" s="52"/>
      <c r="NZ747" s="52"/>
      <c r="OA747" s="52"/>
      <c r="OB747" s="52"/>
      <c r="OC747" s="52"/>
      <c r="OD747" s="52"/>
      <c r="OE747" s="52"/>
      <c r="OF747" s="52"/>
      <c r="OG747" s="52"/>
      <c r="OH747" s="52"/>
      <c r="OI747" s="52"/>
      <c r="OJ747" s="52"/>
      <c r="OK747" s="52"/>
      <c r="OL747" s="52"/>
      <c r="OM747" s="52"/>
      <c r="ON747" s="52"/>
      <c r="OO747" s="52"/>
      <c r="OP747" s="52"/>
      <c r="OQ747" s="52"/>
      <c r="OR747" s="52"/>
      <c r="OS747" s="52"/>
      <c r="OT747" s="52"/>
      <c r="OU747" s="52"/>
      <c r="OV747" s="52"/>
      <c r="OW747" s="52"/>
      <c r="OX747" s="52"/>
      <c r="OY747" s="52"/>
      <c r="OZ747" s="52"/>
      <c r="PA747" s="52"/>
      <c r="PB747" s="52"/>
      <c r="PC747" s="52"/>
      <c r="PD747" s="52"/>
      <c r="PE747" s="52"/>
      <c r="PF747" s="52"/>
      <c r="PG747" s="52"/>
      <c r="PH747" s="52"/>
      <c r="PI747" s="52"/>
      <c r="PJ747" s="52"/>
      <c r="PK747" s="52"/>
      <c r="PL747" s="52"/>
      <c r="PM747" s="52"/>
      <c r="PN747" s="52"/>
      <c r="PO747" s="52"/>
      <c r="PP747" s="52"/>
      <c r="PQ747" s="52"/>
      <c r="PR747" s="52"/>
      <c r="PS747" s="52"/>
      <c r="PT747" s="52"/>
      <c r="PU747" s="52"/>
      <c r="PV747" s="52"/>
      <c r="PW747" s="52"/>
      <c r="PX747" s="52"/>
      <c r="PY747" s="52"/>
      <c r="PZ747" s="52"/>
      <c r="QA747" s="52"/>
      <c r="QB747" s="52"/>
      <c r="QC747" s="52"/>
      <c r="QD747" s="52"/>
      <c r="QE747" s="52"/>
      <c r="QF747" s="52"/>
      <c r="QG747" s="52"/>
      <c r="QH747" s="52"/>
      <c r="QI747" s="52"/>
      <c r="QJ747" s="52"/>
      <c r="QK747" s="52"/>
      <c r="QL747" s="52"/>
      <c r="QM747" s="52"/>
      <c r="QN747" s="52"/>
      <c r="QO747" s="52"/>
      <c r="QP747" s="52"/>
      <c r="QQ747" s="52"/>
      <c r="QR747" s="52"/>
      <c r="QS747" s="52"/>
      <c r="QT747" s="52"/>
      <c r="QU747" s="52"/>
      <c r="QV747" s="52"/>
      <c r="QW747" s="52"/>
      <c r="QX747" s="52"/>
      <c r="QY747" s="52"/>
      <c r="QZ747" s="52"/>
      <c r="RA747" s="52"/>
      <c r="RB747" s="52"/>
      <c r="RC747" s="52"/>
      <c r="RD747" s="52"/>
      <c r="RE747" s="52"/>
      <c r="RF747" s="52"/>
      <c r="RG747" s="52"/>
      <c r="RH747" s="52"/>
      <c r="RI747" s="52"/>
      <c r="RJ747" s="52"/>
      <c r="RK747" s="52"/>
      <c r="RL747" s="52"/>
      <c r="RM747" s="52"/>
      <c r="RN747" s="52"/>
      <c r="RO747" s="52"/>
      <c r="RP747" s="52"/>
      <c r="RQ747" s="52"/>
      <c r="RR747" s="52"/>
      <c r="RS747" s="52"/>
      <c r="RT747" s="52"/>
      <c r="RU747" s="52"/>
      <c r="RV747" s="52"/>
      <c r="RW747" s="52"/>
      <c r="RX747" s="52"/>
      <c r="RY747" s="52"/>
      <c r="RZ747" s="52"/>
      <c r="SA747" s="52"/>
      <c r="SB747" s="52"/>
      <c r="SC747" s="52"/>
      <c r="SD747" s="52"/>
      <c r="SE747" s="52"/>
      <c r="SF747" s="52"/>
      <c r="SG747" s="52"/>
      <c r="SH747" s="52"/>
      <c r="SI747" s="52"/>
      <c r="SJ747" s="52"/>
      <c r="SK747" s="52"/>
      <c r="SL747" s="52"/>
      <c r="SM747" s="52"/>
      <c r="SN747" s="52"/>
      <c r="SO747" s="52"/>
      <c r="SP747" s="52"/>
      <c r="SQ747" s="52"/>
      <c r="SR747" s="52"/>
      <c r="SS747" s="52"/>
      <c r="ST747" s="52"/>
      <c r="SU747" s="52"/>
      <c r="SV747" s="52"/>
      <c r="SW747" s="52"/>
      <c r="SX747" s="52"/>
      <c r="SY747" s="52"/>
      <c r="SZ747" s="52"/>
      <c r="TA747" s="52"/>
      <c r="TB747" s="52"/>
      <c r="TC747" s="52"/>
      <c r="TD747" s="52"/>
      <c r="TE747" s="52"/>
      <c r="TF747" s="52"/>
      <c r="TG747" s="52"/>
      <c r="TH747" s="52"/>
      <c r="TI747" s="52"/>
      <c r="TJ747" s="52"/>
      <c r="TK747" s="52"/>
      <c r="TL747" s="52"/>
      <c r="TM747" s="52"/>
      <c r="TN747" s="52"/>
      <c r="TO747" s="52"/>
      <c r="TP747" s="52"/>
      <c r="TQ747" s="52"/>
      <c r="TR747" s="52"/>
      <c r="TS747" s="52"/>
      <c r="TT747" s="52"/>
      <c r="TU747" s="52"/>
      <c r="TV747" s="52"/>
      <c r="TW747" s="52"/>
      <c r="TX747" s="52"/>
      <c r="TY747" s="52"/>
      <c r="TZ747" s="52"/>
      <c r="UA747" s="52"/>
      <c r="UB747" s="52"/>
      <c r="UC747" s="52"/>
      <c r="UD747" s="52"/>
      <c r="UE747" s="52"/>
      <c r="UF747" s="52"/>
      <c r="UG747" s="52"/>
      <c r="UH747" s="52"/>
      <c r="UI747" s="52"/>
      <c r="UJ747" s="52"/>
      <c r="UK747" s="52"/>
      <c r="UL747" s="52"/>
      <c r="UM747" s="11"/>
      <c r="UN747" s="11"/>
      <c r="UO747" s="11"/>
      <c r="UP747" s="11"/>
      <c r="UQ747" s="11"/>
      <c r="UR747" s="11"/>
      <c r="US747" s="11"/>
      <c r="UT747" s="11"/>
      <c r="UU747" s="11"/>
      <c r="UV747" s="11"/>
      <c r="UW747" s="11"/>
      <c r="UX747" s="11"/>
      <c r="UY747" s="11"/>
      <c r="UZ747" s="11"/>
      <c r="VA747" s="11"/>
      <c r="VB747" s="11"/>
      <c r="VC747" s="11"/>
      <c r="VD747" s="11"/>
      <c r="VE747" s="11"/>
      <c r="VF747" s="11"/>
      <c r="VG747" s="11"/>
      <c r="VH747" s="11"/>
      <c r="VI747" s="11"/>
      <c r="VJ747" s="11"/>
      <c r="VK747" s="11"/>
      <c r="VL747" s="11"/>
      <c r="VM747" s="11"/>
      <c r="VN747" s="11"/>
      <c r="VO747" s="11"/>
      <c r="VP747" s="11"/>
      <c r="VQ747" s="11"/>
      <c r="VR747" s="11"/>
      <c r="VS747" s="11"/>
      <c r="VT747" s="11"/>
      <c r="VU747" s="11"/>
      <c r="VV747" s="11"/>
      <c r="VW747" s="11"/>
      <c r="VX747" s="11"/>
      <c r="VY747" s="11"/>
      <c r="VZ747" s="11"/>
      <c r="WA747" s="11"/>
      <c r="WB747" s="11"/>
      <c r="WC747" s="11"/>
      <c r="WD747" s="11"/>
      <c r="WE747" s="11"/>
      <c r="WF747" s="11"/>
      <c r="WG747" s="11"/>
      <c r="WH747" s="11"/>
      <c r="WI747" s="11"/>
      <c r="WJ747" s="11"/>
      <c r="WK747" s="11"/>
      <c r="WL747" s="11"/>
      <c r="WM747" s="11"/>
      <c r="WN747" s="11"/>
      <c r="WO747" s="11"/>
      <c r="WP747" s="11"/>
      <c r="WQ747" s="11"/>
      <c r="WR747" s="11"/>
      <c r="WS747" s="11"/>
      <c r="WT747" s="11"/>
      <c r="WU747" s="11"/>
      <c r="WV747" s="11"/>
      <c r="WW747" s="11"/>
      <c r="WX747" s="11"/>
      <c r="WY747" s="11"/>
      <c r="WZ747" s="11"/>
      <c r="XA747" s="11"/>
      <c r="XB747" s="11"/>
      <c r="XC747" s="11"/>
      <c r="XD747" s="11"/>
      <c r="XE747" s="11"/>
      <c r="XF747" s="11"/>
      <c r="XG747" s="11"/>
      <c r="XH747" s="11"/>
      <c r="XI747" s="11"/>
      <c r="XJ747" s="11"/>
      <c r="XK747" s="11"/>
      <c r="XL747" s="11"/>
      <c r="XM747" s="11"/>
      <c r="XN747" s="11"/>
      <c r="XO747" s="11"/>
      <c r="XP747" s="11"/>
      <c r="XQ747" s="11"/>
      <c r="XR747" s="11"/>
      <c r="XS747" s="11"/>
      <c r="XT747" s="11"/>
      <c r="XU747" s="11"/>
      <c r="XV747" s="11"/>
      <c r="XW747" s="11"/>
      <c r="XX747" s="11"/>
      <c r="XY747" s="11"/>
      <c r="XZ747" s="11"/>
      <c r="YA747" s="11"/>
      <c r="YB747" s="11"/>
      <c r="YC747" s="11"/>
      <c r="YD747" s="11"/>
      <c r="YE747" s="11"/>
      <c r="YF747" s="11"/>
      <c r="YG747" s="11"/>
      <c r="YH747" s="11"/>
      <c r="YI747" s="11"/>
      <c r="YJ747" s="11"/>
      <c r="YK747" s="11"/>
      <c r="YL747" s="11"/>
      <c r="YM747" s="11"/>
      <c r="YN747" s="11"/>
      <c r="YO747" s="11"/>
      <c r="YP747" s="11"/>
      <c r="YQ747" s="11"/>
      <c r="YR747" s="11"/>
      <c r="YS747" s="11"/>
      <c r="YT747" s="11"/>
      <c r="YU747" s="11"/>
      <c r="YV747" s="11"/>
      <c r="YW747" s="11"/>
      <c r="YX747" s="11"/>
      <c r="YY747" s="11"/>
      <c r="YZ747" s="11"/>
      <c r="ZA747" s="11"/>
      <c r="ZB747" s="11"/>
      <c r="ZC747" s="11"/>
      <c r="ZD747" s="11"/>
      <c r="ZE747" s="11"/>
      <c r="ZF747" s="11"/>
      <c r="ZG747" s="11"/>
      <c r="ZH747" s="11"/>
      <c r="ZI747" s="11"/>
      <c r="ZJ747" s="11"/>
      <c r="ZK747" s="11"/>
      <c r="ZL747" s="11"/>
      <c r="ZM747" s="11"/>
      <c r="ZN747" s="11"/>
      <c r="ZO747" s="11"/>
      <c r="ZP747" s="11"/>
      <c r="ZQ747" s="11"/>
      <c r="ZR747" s="11"/>
      <c r="ZS747" s="11"/>
      <c r="ZT747" s="11"/>
      <c r="ZU747" s="11"/>
      <c r="ZV747" s="11"/>
      <c r="ZW747" s="11"/>
      <c r="ZX747" s="11"/>
      <c r="ZY747" s="11"/>
      <c r="ZZ747" s="11"/>
      <c r="AAA747" s="11"/>
      <c r="AAB747" s="11"/>
      <c r="AAC747" s="11"/>
      <c r="AAD747" s="11"/>
      <c r="AAE747" s="11"/>
      <c r="AAF747" s="11"/>
      <c r="AAG747" s="11"/>
      <c r="AAH747" s="11"/>
      <c r="AAI747" s="11"/>
      <c r="AAJ747" s="11"/>
      <c r="AAK747" s="11"/>
      <c r="AAL747" s="11"/>
      <c r="AAM747" s="11"/>
      <c r="AAN747" s="11"/>
      <c r="AAO747" s="11"/>
      <c r="AAP747" s="11"/>
      <c r="AAQ747" s="11"/>
      <c r="AAR747" s="11"/>
      <c r="AAS747" s="11"/>
      <c r="AAT747" s="11"/>
      <c r="AAU747" s="11"/>
      <c r="AAV747" s="11"/>
      <c r="AAW747" s="11"/>
      <c r="AAX747" s="11"/>
      <c r="AAY747" s="11"/>
      <c r="AAZ747" s="11"/>
      <c r="ABA747" s="11"/>
      <c r="ABB747" s="11"/>
      <c r="ABC747" s="11"/>
      <c r="ABD747" s="11"/>
      <c r="ABE747" s="11"/>
      <c r="ABF747" s="11"/>
      <c r="ABG747" s="11"/>
      <c r="ABH747" s="11"/>
      <c r="ABI747" s="11"/>
      <c r="ABJ747" s="11"/>
      <c r="ABK747" s="11"/>
      <c r="ABL747" s="11"/>
      <c r="ABM747" s="11"/>
      <c r="ABN747" s="11"/>
      <c r="ABO747" s="11"/>
      <c r="ABP747" s="11"/>
      <c r="ABQ747" s="11"/>
      <c r="ABR747" s="11"/>
      <c r="ABS747" s="11"/>
      <c r="ABT747" s="11"/>
      <c r="ABU747" s="11"/>
      <c r="ABV747" s="11"/>
      <c r="ABW747" s="11"/>
      <c r="ABX747" s="11"/>
      <c r="ABY747" s="11"/>
      <c r="ABZ747" s="11"/>
      <c r="ACA747" s="11"/>
      <c r="ACB747" s="11"/>
      <c r="ACC747" s="11"/>
      <c r="ACD747" s="11"/>
      <c r="ACE747" s="11"/>
      <c r="ACF747" s="11"/>
      <c r="ACG747" s="11"/>
      <c r="ACH747" s="11"/>
      <c r="ACI747" s="11"/>
      <c r="ACJ747" s="11"/>
      <c r="ACK747" s="11"/>
      <c r="ACL747" s="11"/>
      <c r="ACM747" s="11"/>
      <c r="ACN747" s="11"/>
      <c r="ACO747" s="11"/>
      <c r="ACP747" s="11"/>
      <c r="ACQ747" s="11"/>
      <c r="ACR747" s="11"/>
      <c r="ACS747" s="11"/>
      <c r="ACT747" s="11"/>
      <c r="ACU747" s="11"/>
      <c r="ACV747" s="11"/>
      <c r="ACW747" s="11"/>
      <c r="ACX747" s="11"/>
      <c r="ACY747" s="11"/>
      <c r="ACZ747" s="11"/>
      <c r="ADA747" s="11"/>
      <c r="ADB747" s="11"/>
      <c r="ADC747" s="11"/>
      <c r="ADD747" s="11"/>
      <c r="ADE747" s="11"/>
      <c r="ADF747" s="11"/>
      <c r="ADG747" s="11"/>
      <c r="ADH747" s="11"/>
      <c r="ADI747" s="11"/>
      <c r="ADJ747" s="11"/>
      <c r="ADK747" s="11"/>
      <c r="ADL747" s="11"/>
      <c r="ADM747" s="11"/>
      <c r="ADN747" s="11"/>
      <c r="ADO747" s="11"/>
      <c r="ADP747" s="11"/>
      <c r="ADQ747" s="11"/>
      <c r="ADR747" s="11"/>
      <c r="ADS747" s="11"/>
      <c r="ADT747" s="11"/>
      <c r="ADU747" s="11"/>
      <c r="ADV747" s="11"/>
      <c r="ADW747" s="11"/>
      <c r="ADX747" s="11"/>
      <c r="ADY747" s="11"/>
      <c r="ADZ747" s="11"/>
      <c r="AEA747" s="11"/>
      <c r="AEB747" s="11"/>
      <c r="AEC747" s="11"/>
      <c r="AED747" s="11"/>
      <c r="AEE747" s="11"/>
      <c r="AEF747" s="11"/>
      <c r="AEG747" s="11"/>
      <c r="AEH747" s="11"/>
      <c r="AEI747" s="11"/>
      <c r="AEJ747" s="11"/>
      <c r="AEK747" s="11"/>
      <c r="AEL747" s="11"/>
      <c r="AEM747" s="11"/>
      <c r="AEN747" s="11"/>
      <c r="AEO747" s="11"/>
      <c r="AEP747" s="11"/>
      <c r="AEQ747" s="11"/>
      <c r="AER747" s="11"/>
      <c r="AES747" s="11"/>
      <c r="AET747" s="11"/>
      <c r="AEU747" s="11"/>
      <c r="AEV747" s="11"/>
      <c r="AEW747" s="11"/>
      <c r="AEX747" s="11"/>
      <c r="AEY747" s="11"/>
      <c r="AEZ747" s="11"/>
      <c r="AFA747" s="11"/>
      <c r="AFB747" s="11"/>
      <c r="AFC747" s="11"/>
      <c r="AFD747" s="11"/>
      <c r="AFE747" s="11"/>
      <c r="AFF747" s="11"/>
      <c r="AFG747" s="11"/>
      <c r="AFH747" s="11"/>
      <c r="AFI747" s="11"/>
      <c r="AFJ747" s="11"/>
      <c r="AFK747" s="11"/>
      <c r="AFL747" s="11"/>
      <c r="AFM747" s="11"/>
      <c r="AFN747" s="11"/>
      <c r="AFO747" s="11"/>
      <c r="AFP747" s="11"/>
      <c r="AFQ747" s="11"/>
      <c r="AFR747" s="11"/>
      <c r="AFS747" s="11"/>
      <c r="AFT747" s="11"/>
      <c r="AFU747" s="11"/>
      <c r="AFV747" s="11"/>
      <c r="AFW747" s="11"/>
      <c r="AFX747" s="11"/>
      <c r="AFY747" s="11"/>
      <c r="AFZ747" s="11"/>
      <c r="AGA747" s="11"/>
      <c r="AGB747" s="11"/>
      <c r="AGC747" s="11"/>
      <c r="AGD747" s="11"/>
      <c r="AGE747" s="11"/>
      <c r="AGF747" s="11"/>
      <c r="AGG747" s="11"/>
      <c r="AGH747" s="11"/>
      <c r="AGI747" s="11"/>
      <c r="AGJ747" s="11"/>
      <c r="AGK747" s="11"/>
      <c r="AGL747" s="11"/>
      <c r="AGM747" s="11"/>
      <c r="AGN747" s="11"/>
      <c r="AGO747" s="11"/>
      <c r="AGP747" s="11"/>
      <c r="AGQ747" s="11"/>
      <c r="AGR747" s="11"/>
      <c r="AGS747" s="11"/>
      <c r="AGT747" s="11"/>
      <c r="AGU747" s="11"/>
      <c r="AGV747" s="11"/>
      <c r="AGW747" s="11"/>
      <c r="AGX747" s="11"/>
      <c r="AGY747" s="11"/>
      <c r="AGZ747" s="11"/>
      <c r="AHA747" s="11"/>
      <c r="AHB747" s="11"/>
      <c r="AHC747" s="11"/>
      <c r="AHD747" s="11"/>
      <c r="AHE747" s="11"/>
      <c r="AHF747" s="11"/>
      <c r="AHG747" s="11"/>
      <c r="AHH747" s="11"/>
      <c r="AHI747" s="11"/>
      <c r="AHJ747" s="11"/>
      <c r="AHK747" s="11"/>
      <c r="AHL747" s="11"/>
      <c r="AHM747" s="11"/>
      <c r="AHN747" s="11"/>
      <c r="AHO747" s="11"/>
      <c r="AHP747" s="11"/>
      <c r="AHQ747" s="11"/>
      <c r="AHR747" s="11"/>
      <c r="AHS747" s="11"/>
      <c r="AHT747" s="11"/>
      <c r="AHU747" s="11"/>
      <c r="AHV747" s="11"/>
      <c r="AHW747" s="11"/>
      <c r="AHX747" s="11"/>
      <c r="AHY747" s="11"/>
      <c r="AHZ747" s="11"/>
      <c r="AIA747" s="11"/>
      <c r="AIB747" s="11"/>
      <c r="AIC747" s="11"/>
      <c r="AID747" s="11"/>
      <c r="AIE747" s="11"/>
      <c r="AIF747" s="11"/>
      <c r="AIG747" s="11"/>
      <c r="AIH747" s="11"/>
      <c r="AII747" s="11"/>
      <c r="AIJ747" s="11"/>
      <c r="AIK747" s="11"/>
      <c r="AIL747" s="11"/>
      <c r="AIM747" s="11"/>
      <c r="AIN747" s="11"/>
      <c r="AIO747" s="11"/>
      <c r="AIP747" s="11"/>
      <c r="AIQ747" s="11"/>
      <c r="AIR747" s="11"/>
      <c r="AIS747" s="11"/>
      <c r="AIT747" s="11"/>
      <c r="AIU747" s="11"/>
      <c r="AIV747" s="11"/>
      <c r="AIW747" s="11"/>
      <c r="AIX747" s="11"/>
      <c r="AIY747" s="11"/>
      <c r="AIZ747" s="11"/>
      <c r="AJA747" s="11"/>
      <c r="AJB747" s="11"/>
      <c r="AJC747" s="11"/>
      <c r="AJD747" s="11"/>
      <c r="AJE747" s="11"/>
      <c r="AJF747" s="11"/>
      <c r="AJG747" s="11"/>
      <c r="AJH747" s="11"/>
      <c r="AJI747" s="11"/>
      <c r="AJJ747" s="11"/>
      <c r="AJK747" s="11"/>
      <c r="AJL747" s="11"/>
      <c r="AJM747" s="11"/>
      <c r="AJN747" s="11"/>
      <c r="AJO747" s="11"/>
      <c r="AJP747" s="11"/>
      <c r="AJQ747" s="11"/>
      <c r="AJR747" s="11"/>
      <c r="AJS747" s="11"/>
      <c r="AJT747" s="11"/>
      <c r="AJU747" s="11"/>
      <c r="AJV747" s="11"/>
      <c r="AJW747" s="11"/>
      <c r="AJX747" s="11"/>
      <c r="AJY747" s="11"/>
      <c r="AJZ747" s="11"/>
      <c r="AKA747" s="11"/>
      <c r="AKB747" s="11"/>
      <c r="AKC747" s="11"/>
      <c r="AKD747" s="11"/>
      <c r="AKE747" s="11"/>
      <c r="AKF747" s="11"/>
      <c r="AKG747" s="11"/>
      <c r="AKH747" s="11"/>
      <c r="AKI747" s="11"/>
      <c r="AKJ747" s="11"/>
      <c r="AKK747" s="11"/>
      <c r="AKL747" s="11"/>
      <c r="AKM747" s="11"/>
      <c r="AKN747" s="11"/>
      <c r="AKO747" s="11"/>
      <c r="AKP747" s="11"/>
      <c r="AKQ747" s="11"/>
      <c r="AKR747" s="11"/>
      <c r="AKS747" s="11"/>
      <c r="AKT747" s="11"/>
      <c r="AKU747" s="11"/>
      <c r="AKV747" s="11"/>
      <c r="AKW747" s="11"/>
      <c r="AKX747" s="11"/>
      <c r="AKY747" s="11"/>
      <c r="AKZ747" s="11"/>
      <c r="ALA747" s="11"/>
      <c r="ALB747" s="11"/>
      <c r="ALC747" s="11"/>
      <c r="ALD747" s="11"/>
      <c r="ALE747" s="11"/>
      <c r="ALF747" s="11"/>
      <c r="ALG747" s="11"/>
      <c r="ALH747" s="11"/>
      <c r="ALI747" s="11"/>
      <c r="ALJ747" s="11"/>
      <c r="ALK747" s="11"/>
      <c r="ALL747" s="11"/>
      <c r="ALM747" s="11"/>
      <c r="ALN747" s="11"/>
      <c r="ALO747" s="11"/>
      <c r="ALP747" s="11"/>
      <c r="ALQ747" s="11"/>
      <c r="ALR747" s="11"/>
      <c r="ALS747" s="11"/>
      <c r="ALT747" s="11"/>
      <c r="ALU747" s="11"/>
      <c r="ALV747" s="11"/>
      <c r="ALW747" s="11"/>
      <c r="ALX747" s="11"/>
      <c r="ALY747" s="11"/>
      <c r="ALZ747" s="11"/>
      <c r="AMA747" s="11"/>
      <c r="AMB747" s="11"/>
      <c r="AMC747" s="11"/>
      <c r="AMD747" s="11"/>
      <c r="AME747" s="11"/>
      <c r="AMF747" s="11"/>
      <c r="AMG747" s="11"/>
      <c r="AMH747" s="11"/>
      <c r="AMI747" s="11"/>
      <c r="AMJ747" s="11"/>
      <c r="AMK747" s="11"/>
      <c r="AML747" s="11"/>
      <c r="AMM747" s="11"/>
      <c r="AMN747" s="11"/>
      <c r="AMO747" s="11"/>
      <c r="AMP747" s="11"/>
      <c r="AMQ747" s="11"/>
      <c r="AMR747" s="11"/>
      <c r="AMS747" s="11"/>
      <c r="AMT747" s="11"/>
      <c r="AMU747" s="11"/>
      <c r="AMV747" s="11"/>
      <c r="AMW747" s="11"/>
      <c r="AMX747" s="11"/>
      <c r="AMY747" s="11"/>
      <c r="AMZ747" s="11"/>
      <c r="ANA747" s="11"/>
      <c r="ANB747" s="11"/>
      <c r="ANC747" s="11"/>
      <c r="AND747" s="11"/>
      <c r="ANE747" s="11"/>
      <c r="ANF747" s="11"/>
      <c r="ANG747" s="11"/>
      <c r="ANH747" s="11"/>
      <c r="ANI747" s="11"/>
      <c r="ANJ747" s="11"/>
      <c r="ANK747" s="11"/>
      <c r="ANL747" s="11"/>
      <c r="ANM747" s="11"/>
      <c r="ANN747" s="11"/>
      <c r="ANO747" s="11"/>
      <c r="ANP747" s="11"/>
      <c r="ANQ747" s="11"/>
      <c r="ANR747" s="11"/>
      <c r="ANS747" s="11"/>
      <c r="ANT747" s="11"/>
      <c r="ANU747" s="11"/>
      <c r="ANV747" s="11"/>
      <c r="ANW747" s="11"/>
      <c r="ANX747" s="11"/>
      <c r="ANY747" s="11"/>
      <c r="ANZ747" s="11"/>
      <c r="AOA747" s="11"/>
      <c r="AOB747" s="11"/>
      <c r="AOC747" s="11"/>
      <c r="AOD747" s="11"/>
      <c r="AOE747" s="11"/>
      <c r="AOF747" s="11"/>
      <c r="AOG747" s="11"/>
      <c r="AOH747" s="11"/>
      <c r="AOI747" s="11"/>
      <c r="AOJ747" s="11"/>
      <c r="AOK747" s="11"/>
      <c r="AOL747" s="11"/>
      <c r="AOM747" s="11"/>
      <c r="AON747" s="11"/>
      <c r="AOO747" s="11"/>
      <c r="AOP747" s="11"/>
      <c r="AOQ747" s="11"/>
      <c r="AOR747" s="11"/>
      <c r="AOS747" s="11"/>
      <c r="AOT747" s="11"/>
      <c r="AOU747" s="11"/>
      <c r="AOV747" s="11"/>
      <c r="AOW747" s="11"/>
      <c r="AOX747" s="11"/>
      <c r="AOY747" s="11"/>
      <c r="AOZ747" s="11"/>
      <c r="APA747" s="11"/>
      <c r="APB747" s="11"/>
      <c r="APC747" s="11"/>
      <c r="APD747" s="11"/>
      <c r="APE747" s="11"/>
      <c r="APF747" s="11"/>
      <c r="APG747" s="11"/>
      <c r="APH747" s="11"/>
      <c r="API747" s="11"/>
      <c r="APJ747" s="11"/>
      <c r="APK747" s="11"/>
      <c r="APL747" s="11"/>
      <c r="APM747" s="11"/>
      <c r="APN747" s="11"/>
      <c r="APO747" s="11"/>
      <c r="APP747" s="11"/>
      <c r="APQ747" s="11"/>
      <c r="APR747" s="11"/>
      <c r="APS747" s="11"/>
      <c r="APT747" s="11"/>
      <c r="APU747" s="11"/>
      <c r="APV747" s="11"/>
      <c r="APW747" s="11"/>
      <c r="APX747" s="11"/>
      <c r="APY747" s="11"/>
      <c r="APZ747" s="11"/>
      <c r="AQA747" s="11"/>
      <c r="AQB747" s="11"/>
      <c r="AQC747" s="11"/>
      <c r="AQD747" s="11"/>
      <c r="AQE747" s="11"/>
      <c r="AQF747" s="11"/>
      <c r="AQG747" s="11"/>
      <c r="AQH747" s="11"/>
      <c r="AQI747" s="11"/>
      <c r="AQJ747" s="11"/>
      <c r="AQK747" s="11"/>
      <c r="AQL747" s="11"/>
      <c r="AQM747" s="11"/>
      <c r="AQN747" s="11"/>
      <c r="AQO747" s="11"/>
      <c r="AQP747" s="11"/>
      <c r="AQQ747" s="11"/>
      <c r="AQR747" s="11"/>
      <c r="AQS747" s="11"/>
      <c r="AQT747" s="11"/>
      <c r="AQU747" s="11"/>
      <c r="AQV747" s="11"/>
      <c r="AQW747" s="11"/>
      <c r="AQX747" s="11"/>
      <c r="AQY747" s="11"/>
      <c r="AQZ747" s="11"/>
      <c r="ARA747" s="11"/>
      <c r="ARB747" s="11"/>
      <c r="ARC747" s="11"/>
      <c r="ARD747" s="11"/>
      <c r="ARE747" s="11"/>
      <c r="ARF747" s="11"/>
      <c r="ARG747" s="11"/>
      <c r="ARH747" s="11"/>
      <c r="ARI747" s="11"/>
      <c r="ARJ747" s="11"/>
      <c r="ARK747" s="11"/>
      <c r="ARL747" s="11"/>
      <c r="ARM747" s="11"/>
      <c r="ARN747" s="11"/>
      <c r="ARO747" s="11"/>
      <c r="ARP747" s="11"/>
      <c r="ARQ747" s="11"/>
      <c r="ARR747" s="11"/>
      <c r="ARS747" s="11"/>
      <c r="ART747" s="11"/>
      <c r="ARU747" s="11"/>
      <c r="ARV747" s="11"/>
      <c r="ARW747" s="11"/>
      <c r="ARX747" s="11"/>
      <c r="ARY747" s="11"/>
      <c r="ARZ747" s="11"/>
      <c r="ASA747" s="11"/>
      <c r="ASB747" s="11"/>
      <c r="ASC747" s="11"/>
      <c r="ASD747" s="11"/>
      <c r="ASE747" s="11"/>
      <c r="ASF747" s="11"/>
      <c r="ASG747" s="11"/>
      <c r="ASH747" s="11"/>
      <c r="ASI747" s="11"/>
      <c r="ASJ747" s="11"/>
      <c r="ASK747" s="11"/>
      <c r="ASL747" s="11"/>
      <c r="ASM747" s="11"/>
      <c r="ASN747" s="11"/>
      <c r="ASO747" s="11"/>
      <c r="ASP747" s="11"/>
      <c r="ASQ747" s="11"/>
      <c r="ASR747" s="11"/>
      <c r="ASS747" s="11"/>
      <c r="AST747" s="11"/>
      <c r="ASU747" s="11"/>
      <c r="ASV747" s="11"/>
      <c r="ASW747" s="11"/>
      <c r="ASX747" s="11"/>
      <c r="ASY747" s="11"/>
      <c r="ASZ747" s="11"/>
      <c r="ATA747" s="11"/>
      <c r="ATB747" s="11"/>
      <c r="ATC747" s="11"/>
      <c r="ATD747" s="11"/>
      <c r="ATE747" s="11"/>
      <c r="ATF747" s="11"/>
      <c r="ATG747" s="11"/>
      <c r="ATH747" s="11"/>
      <c r="ATI747" s="11"/>
      <c r="ATJ747" s="11"/>
      <c r="ATK747" s="11"/>
      <c r="ATL747" s="11"/>
      <c r="ATM747" s="11"/>
      <c r="ATN747" s="11"/>
      <c r="ATO747" s="11"/>
      <c r="ATP747" s="11"/>
      <c r="ATQ747" s="11"/>
      <c r="ATR747" s="11"/>
      <c r="ATS747" s="11"/>
      <c r="ATT747" s="11"/>
      <c r="ATU747" s="11"/>
      <c r="ATV747" s="11"/>
      <c r="ATW747" s="11"/>
      <c r="ATX747" s="11"/>
      <c r="ATY747" s="11"/>
      <c r="ATZ747" s="11"/>
      <c r="AUA747" s="11"/>
      <c r="AUB747" s="11"/>
      <c r="AUC747" s="11"/>
      <c r="AUD747" s="11"/>
      <c r="AUE747" s="11"/>
      <c r="AUF747" s="11"/>
      <c r="AUG747" s="11"/>
      <c r="AUH747" s="11"/>
      <c r="AUI747" s="11"/>
      <c r="AUJ747" s="11"/>
      <c r="AUK747" s="11"/>
      <c r="AUL747" s="11"/>
      <c r="AUM747" s="11"/>
      <c r="AUN747" s="11"/>
      <c r="AUO747" s="11"/>
      <c r="AUP747" s="11"/>
      <c r="AUQ747" s="11"/>
      <c r="AUR747" s="11"/>
      <c r="AUS747" s="11"/>
      <c r="AUT747" s="11"/>
      <c r="AUU747" s="11"/>
      <c r="AUV747" s="11"/>
      <c r="AUW747" s="11"/>
      <c r="AUX747" s="11"/>
      <c r="AUY747" s="11"/>
      <c r="AUZ747" s="11"/>
      <c r="AVA747" s="11"/>
      <c r="AVB747" s="11"/>
      <c r="AVC747" s="11"/>
      <c r="AVD747" s="11"/>
      <c r="AVE747" s="11"/>
      <c r="AVF747" s="11"/>
      <c r="AVG747" s="11"/>
      <c r="AVH747" s="11"/>
      <c r="AVI747" s="11"/>
      <c r="AVJ747" s="11"/>
      <c r="AVK747" s="11"/>
      <c r="AVL747" s="11"/>
      <c r="AVM747" s="11"/>
      <c r="AVN747" s="11"/>
      <c r="AVO747" s="11"/>
      <c r="AVP747" s="11"/>
      <c r="AVQ747" s="11"/>
      <c r="AVR747" s="11"/>
      <c r="AVS747" s="11"/>
      <c r="AVT747" s="11"/>
      <c r="AVU747" s="11"/>
      <c r="AVV747" s="11"/>
      <c r="AVW747" s="11"/>
      <c r="AVX747" s="11"/>
      <c r="AVY747" s="11"/>
      <c r="AVZ747" s="11"/>
      <c r="AWA747" s="11"/>
      <c r="AWB747" s="11"/>
      <c r="AWC747" s="11"/>
      <c r="AWD747" s="11"/>
      <c r="AWE747" s="11"/>
      <c r="AWF747" s="11"/>
      <c r="AWG747" s="11"/>
      <c r="AWH747" s="11"/>
      <c r="AWI747" s="11"/>
      <c r="AWJ747" s="11"/>
      <c r="AWK747" s="11"/>
      <c r="AWL747" s="11"/>
      <c r="AWM747" s="11"/>
      <c r="AWN747" s="11"/>
      <c r="AWO747" s="11"/>
      <c r="AWP747" s="11"/>
      <c r="AWQ747" s="11"/>
      <c r="AWR747" s="11"/>
      <c r="AWS747" s="11"/>
      <c r="AWT747" s="11"/>
      <c r="AWU747" s="11"/>
      <c r="AWV747" s="11"/>
      <c r="AWW747" s="11"/>
      <c r="AWX747" s="11"/>
      <c r="AWY747" s="11"/>
      <c r="AWZ747" s="11"/>
      <c r="AXA747" s="11"/>
      <c r="AXB747" s="11"/>
      <c r="AXC747" s="11"/>
      <c r="AXD747" s="11"/>
      <c r="AXE747" s="11"/>
      <c r="AXF747" s="11"/>
      <c r="AXG747" s="11"/>
      <c r="AXH747" s="11"/>
      <c r="AXI747" s="11"/>
      <c r="AXJ747" s="11"/>
      <c r="AXK747" s="11"/>
      <c r="AXL747" s="11"/>
      <c r="AXM747" s="11"/>
      <c r="AXN747" s="11"/>
      <c r="AXO747" s="11"/>
      <c r="AXP747" s="11"/>
      <c r="AXQ747" s="11"/>
      <c r="AXR747" s="11"/>
      <c r="AXS747" s="11"/>
      <c r="AXT747" s="11"/>
      <c r="AXU747" s="11"/>
      <c r="AXV747" s="11"/>
      <c r="AXW747" s="11"/>
      <c r="AXX747" s="11"/>
      <c r="AXY747" s="11"/>
      <c r="AXZ747" s="11"/>
      <c r="AYA747" s="11"/>
      <c r="AYB747" s="11"/>
      <c r="AYC747" s="11"/>
      <c r="AYD747" s="11"/>
      <c r="AYE747" s="11"/>
      <c r="AYF747" s="11"/>
      <c r="AYG747" s="11"/>
      <c r="AYH747" s="11"/>
      <c r="AYI747" s="11"/>
      <c r="AYJ747" s="11"/>
      <c r="AYK747" s="11"/>
      <c r="AYL747" s="11"/>
      <c r="AYM747" s="11"/>
      <c r="AYN747" s="11"/>
      <c r="AYO747" s="11"/>
      <c r="AYP747" s="11"/>
      <c r="AYQ747" s="11"/>
      <c r="AYR747" s="11"/>
      <c r="AYS747" s="11"/>
      <c r="AYT747" s="11"/>
      <c r="AYU747" s="11"/>
      <c r="AYV747" s="11"/>
      <c r="AYW747" s="11"/>
      <c r="AYX747" s="11"/>
      <c r="AYY747" s="11"/>
      <c r="AYZ747" s="11"/>
      <c r="AZA747" s="11"/>
      <c r="AZB747" s="11"/>
      <c r="AZC747" s="11"/>
      <c r="AZD747" s="11"/>
      <c r="AZE747" s="11"/>
      <c r="AZF747" s="11"/>
      <c r="AZG747" s="11"/>
      <c r="AZH747" s="11"/>
      <c r="AZI747" s="11"/>
      <c r="AZJ747" s="11"/>
      <c r="AZK747" s="11"/>
      <c r="AZL747" s="11"/>
      <c r="AZM747" s="11"/>
      <c r="AZN747" s="11"/>
      <c r="AZO747" s="11"/>
      <c r="AZP747" s="11"/>
      <c r="AZQ747" s="11"/>
      <c r="AZR747" s="11"/>
      <c r="AZS747" s="11"/>
      <c r="AZT747" s="11"/>
      <c r="AZU747" s="11"/>
      <c r="AZV747" s="11"/>
      <c r="AZW747" s="11"/>
      <c r="AZX747" s="11"/>
      <c r="AZY747" s="11"/>
      <c r="AZZ747" s="11"/>
      <c r="BAA747" s="11"/>
      <c r="BAB747" s="11"/>
      <c r="BAC747" s="11"/>
      <c r="BAD747" s="11"/>
      <c r="BAE747" s="11"/>
      <c r="BAF747" s="11"/>
      <c r="BAG747" s="11"/>
      <c r="BAH747" s="11"/>
      <c r="BAI747" s="11"/>
      <c r="BAJ747" s="11"/>
      <c r="BAK747" s="11"/>
      <c r="BAL747" s="11"/>
      <c r="BAM747" s="11"/>
      <c r="BAN747" s="11"/>
      <c r="BAO747" s="11"/>
      <c r="BAP747" s="11"/>
      <c r="BAQ747" s="11"/>
      <c r="BAR747" s="11"/>
      <c r="BAS747" s="11"/>
      <c r="BAT747" s="11"/>
      <c r="BAU747" s="11"/>
      <c r="BAV747" s="11"/>
      <c r="BAW747" s="11"/>
      <c r="BAX747" s="11"/>
      <c r="BAY747" s="11"/>
      <c r="BAZ747" s="11"/>
      <c r="BBA747" s="11"/>
      <c r="BBB747" s="11"/>
      <c r="BBC747" s="11"/>
      <c r="BBD747" s="11"/>
      <c r="BBE747" s="11"/>
      <c r="BBF747" s="11"/>
      <c r="BBG747" s="11"/>
      <c r="BBH747" s="11"/>
      <c r="BBI747" s="11"/>
      <c r="BBJ747" s="11"/>
      <c r="BBK747" s="11"/>
      <c r="BBL747" s="11"/>
      <c r="BBM747" s="11"/>
      <c r="BBN747" s="11"/>
      <c r="BBO747" s="11"/>
      <c r="BBP747" s="11"/>
      <c r="BBQ747" s="11"/>
      <c r="BBR747" s="11"/>
      <c r="BBS747" s="11"/>
      <c r="BBT747" s="11"/>
      <c r="BBU747" s="11"/>
      <c r="BBV747" s="11"/>
      <c r="BBW747" s="11"/>
      <c r="BBX747" s="11"/>
      <c r="BBY747" s="11"/>
      <c r="BBZ747" s="11"/>
      <c r="BCA747" s="11"/>
      <c r="BCB747" s="11"/>
      <c r="BCC747" s="11"/>
      <c r="BCD747" s="11"/>
      <c r="BCE747" s="11"/>
      <c r="BCF747" s="11"/>
      <c r="BCG747" s="11"/>
      <c r="BCH747" s="11"/>
      <c r="BCI747" s="11"/>
      <c r="BCJ747" s="11"/>
      <c r="BCK747" s="11"/>
      <c r="BCL747" s="11"/>
      <c r="BCM747" s="11"/>
      <c r="BCN747" s="11"/>
      <c r="BCO747" s="11"/>
      <c r="BCP747" s="11"/>
      <c r="BCQ747" s="11"/>
      <c r="BCR747" s="11"/>
      <c r="BCS747" s="11"/>
      <c r="BCT747" s="11"/>
      <c r="BCU747" s="11"/>
      <c r="BCV747" s="11"/>
      <c r="BCW747" s="11"/>
      <c r="BCX747" s="11"/>
      <c r="BCY747" s="11"/>
      <c r="BCZ747" s="11"/>
      <c r="BDA747" s="11"/>
      <c r="BDB747" s="11"/>
      <c r="BDC747" s="11"/>
      <c r="BDD747" s="11"/>
      <c r="BDE747" s="11"/>
      <c r="BDF747" s="11"/>
      <c r="BDG747" s="11"/>
      <c r="BDH747" s="11"/>
      <c r="BDI747" s="11"/>
      <c r="BDJ747" s="11"/>
      <c r="BDK747" s="11"/>
      <c r="BDL747" s="11"/>
      <c r="BDM747" s="11"/>
      <c r="BDN747" s="11"/>
      <c r="BDO747" s="11"/>
      <c r="BDP747" s="11"/>
      <c r="BDQ747" s="11"/>
      <c r="BDR747" s="11"/>
      <c r="BDS747" s="11"/>
      <c r="BDT747" s="11"/>
      <c r="BDU747" s="11"/>
      <c r="BDV747" s="11"/>
      <c r="BDW747" s="11"/>
      <c r="BDX747" s="11"/>
      <c r="BDY747" s="11"/>
      <c r="BDZ747" s="11"/>
      <c r="BEA747" s="11"/>
      <c r="BEB747" s="11"/>
      <c r="BEC747" s="11"/>
      <c r="BED747" s="11"/>
      <c r="BEE747" s="11"/>
      <c r="BEF747" s="11"/>
      <c r="BEG747" s="11"/>
      <c r="BEH747" s="11"/>
      <c r="BEI747" s="11"/>
      <c r="BEJ747" s="11"/>
      <c r="BEK747" s="11"/>
      <c r="BEL747" s="11"/>
      <c r="BEM747" s="11"/>
      <c r="BEN747" s="11"/>
      <c r="BEO747" s="11"/>
      <c r="BEP747" s="11"/>
      <c r="BEQ747" s="11"/>
      <c r="BER747" s="11"/>
      <c r="BES747" s="11"/>
      <c r="BET747" s="11"/>
      <c r="BEU747" s="11"/>
      <c r="BEV747" s="11"/>
      <c r="BEW747" s="11"/>
      <c r="BEX747" s="11"/>
      <c r="BEY747" s="11"/>
      <c r="BEZ747" s="11"/>
      <c r="BFA747" s="11"/>
      <c r="BFB747" s="11"/>
      <c r="BFC747" s="11"/>
      <c r="BFD747" s="11"/>
      <c r="BFE747" s="11"/>
      <c r="BFF747" s="11"/>
      <c r="BFG747" s="11"/>
      <c r="BFH747" s="11"/>
      <c r="BFI747" s="11"/>
      <c r="BFJ747" s="11"/>
      <c r="BFK747" s="11"/>
      <c r="BFL747" s="11"/>
      <c r="BFM747" s="11"/>
      <c r="BFN747" s="11"/>
      <c r="BFO747" s="11"/>
      <c r="BFP747" s="11"/>
      <c r="BFQ747" s="11"/>
      <c r="BFR747" s="11"/>
      <c r="BFS747" s="11"/>
      <c r="BFT747" s="11"/>
      <c r="BFU747" s="11"/>
      <c r="BFV747" s="11"/>
      <c r="BFW747" s="11"/>
      <c r="BFX747" s="11"/>
      <c r="BFY747" s="11"/>
      <c r="BFZ747" s="11"/>
      <c r="BGA747" s="11"/>
      <c r="BGB747" s="11"/>
      <c r="BGC747" s="11"/>
      <c r="BGD747" s="11"/>
      <c r="BGE747" s="11"/>
      <c r="BGF747" s="11"/>
      <c r="BGG747" s="11"/>
      <c r="BGH747" s="11"/>
      <c r="BGI747" s="11"/>
      <c r="BGJ747" s="11"/>
      <c r="BGK747" s="11"/>
      <c r="BGL747" s="11"/>
      <c r="BGM747" s="11"/>
      <c r="BGN747" s="11"/>
      <c r="BGO747" s="11"/>
      <c r="BGP747" s="11"/>
      <c r="BGQ747" s="11"/>
      <c r="BGR747" s="11"/>
      <c r="BGS747" s="11"/>
      <c r="BGT747" s="11"/>
      <c r="BGU747" s="11"/>
      <c r="BGV747" s="11"/>
      <c r="BGW747" s="11"/>
      <c r="BGX747" s="11"/>
      <c r="BGY747" s="11"/>
      <c r="BGZ747" s="11"/>
      <c r="BHA747" s="11"/>
      <c r="BHB747" s="11"/>
      <c r="BHC747" s="11"/>
      <c r="BHD747" s="11"/>
      <c r="BHE747" s="11"/>
      <c r="BHF747" s="11"/>
      <c r="BHG747" s="11"/>
      <c r="BHH747" s="11"/>
      <c r="BHI747" s="11"/>
      <c r="BHJ747" s="11"/>
      <c r="BHK747" s="11"/>
      <c r="BHL747" s="11"/>
      <c r="BHM747" s="11"/>
      <c r="BHN747" s="11"/>
      <c r="BHO747" s="11"/>
      <c r="BHP747" s="11"/>
      <c r="BHQ747" s="11"/>
      <c r="BHR747" s="11"/>
      <c r="BHS747" s="11"/>
      <c r="BHT747" s="11"/>
      <c r="BHU747" s="11"/>
      <c r="BHV747" s="11"/>
      <c r="BHW747" s="11"/>
      <c r="BHX747" s="11"/>
      <c r="BHY747" s="11"/>
      <c r="BHZ747" s="11"/>
      <c r="BIA747" s="11"/>
      <c r="BIB747" s="11"/>
      <c r="BIC747" s="11"/>
      <c r="BID747" s="11"/>
      <c r="BIE747" s="11"/>
      <c r="BIF747" s="11"/>
      <c r="BIG747" s="11"/>
      <c r="BIH747" s="11"/>
      <c r="BII747" s="11"/>
      <c r="BIJ747" s="11"/>
      <c r="BIK747" s="11"/>
      <c r="BIL747" s="11"/>
      <c r="BIM747" s="11"/>
      <c r="BIN747" s="11"/>
      <c r="BIO747" s="11"/>
      <c r="BIP747" s="11"/>
      <c r="BIQ747" s="11"/>
      <c r="BIR747" s="11"/>
      <c r="BIS747" s="11"/>
      <c r="BIT747" s="11"/>
      <c r="BIU747" s="11"/>
      <c r="BIV747" s="11"/>
      <c r="BIW747" s="11"/>
      <c r="BIX747" s="11"/>
      <c r="BIY747" s="11"/>
      <c r="BIZ747" s="11"/>
      <c r="BJA747" s="11"/>
      <c r="BJB747" s="11"/>
      <c r="BJC747" s="11"/>
      <c r="BJD747" s="11"/>
      <c r="BJE747" s="11"/>
      <c r="BJF747" s="11"/>
      <c r="BJG747" s="11"/>
      <c r="BJH747" s="11"/>
      <c r="BJI747" s="11"/>
      <c r="BJJ747" s="11"/>
      <c r="BJK747" s="11"/>
      <c r="BJL747" s="11"/>
      <c r="BJM747" s="11"/>
      <c r="BJN747" s="11"/>
      <c r="BJO747" s="11"/>
      <c r="BJP747" s="11"/>
      <c r="BJQ747" s="11"/>
      <c r="BJR747" s="11"/>
      <c r="BJS747" s="11"/>
      <c r="BJT747" s="11"/>
      <c r="BJU747" s="11"/>
      <c r="BJV747" s="11"/>
      <c r="BJW747" s="11"/>
      <c r="BJX747" s="11"/>
      <c r="BJY747" s="11"/>
      <c r="BJZ747" s="11"/>
      <c r="BKA747" s="11"/>
      <c r="BKB747" s="11"/>
      <c r="BKC747" s="11"/>
      <c r="BKD747" s="11"/>
      <c r="BKE747" s="11"/>
      <c r="BKF747" s="11"/>
      <c r="BKG747" s="11"/>
      <c r="BKH747" s="11"/>
      <c r="BKI747" s="11"/>
      <c r="BKJ747" s="11"/>
      <c r="BKK747" s="11"/>
      <c r="BKL747" s="11"/>
      <c r="BKM747" s="11"/>
      <c r="BKN747" s="11"/>
      <c r="BKO747" s="11"/>
      <c r="BKP747" s="11"/>
      <c r="BKQ747" s="11"/>
      <c r="BKR747" s="11"/>
      <c r="BKS747" s="11"/>
      <c r="BKT747" s="11"/>
      <c r="BKU747" s="11"/>
      <c r="BKV747" s="11"/>
      <c r="BKW747" s="11"/>
      <c r="BKX747" s="11"/>
      <c r="BKY747" s="11"/>
      <c r="BKZ747" s="11"/>
      <c r="BLA747" s="11"/>
      <c r="BLB747" s="11"/>
      <c r="BLC747" s="11"/>
      <c r="BLD747" s="11"/>
      <c r="BLE747" s="11"/>
      <c r="BLF747" s="11"/>
      <c r="BLG747" s="11"/>
      <c r="BLH747" s="11"/>
      <c r="BLI747" s="11"/>
      <c r="BLJ747" s="11"/>
      <c r="BLK747" s="11"/>
      <c r="BLL747" s="11"/>
      <c r="BLM747" s="11"/>
      <c r="BLN747" s="11"/>
      <c r="BLO747" s="11"/>
      <c r="BLP747" s="11"/>
      <c r="BLQ747" s="11"/>
      <c r="BLR747" s="11"/>
      <c r="BLS747" s="11"/>
      <c r="BLT747" s="11"/>
      <c r="BLU747" s="11"/>
      <c r="BLV747" s="11"/>
      <c r="BLW747" s="11"/>
      <c r="BLX747" s="11"/>
      <c r="BLY747" s="11"/>
      <c r="BLZ747" s="11"/>
      <c r="BMA747" s="11"/>
      <c r="BMB747" s="11"/>
      <c r="BMC747" s="11"/>
      <c r="BMD747" s="11"/>
      <c r="BME747" s="11"/>
      <c r="BMF747" s="11"/>
      <c r="BMG747" s="11"/>
      <c r="BMH747" s="11"/>
      <c r="BMI747" s="11"/>
      <c r="BMJ747" s="11"/>
      <c r="BMK747" s="11"/>
      <c r="BML747" s="11"/>
      <c r="BMM747" s="11"/>
      <c r="BMN747" s="11"/>
      <c r="BMO747" s="11"/>
      <c r="BMP747" s="11"/>
      <c r="BMQ747" s="11"/>
      <c r="BMR747" s="11"/>
      <c r="BMS747" s="11"/>
      <c r="BMT747" s="11"/>
      <c r="BMU747" s="11"/>
      <c r="BMV747" s="11"/>
      <c r="BMW747" s="11"/>
      <c r="BMX747" s="11"/>
      <c r="BMY747" s="11"/>
      <c r="BMZ747" s="11"/>
      <c r="BNA747" s="11"/>
      <c r="BNB747" s="11"/>
      <c r="BNC747" s="11"/>
      <c r="BND747" s="11"/>
      <c r="BNE747" s="11"/>
      <c r="BNF747" s="11"/>
      <c r="BNG747" s="11"/>
      <c r="BNH747" s="11"/>
      <c r="BNI747" s="11"/>
      <c r="BNJ747" s="11"/>
      <c r="BNK747" s="11"/>
      <c r="BNL747" s="11"/>
      <c r="BNM747" s="11"/>
      <c r="BNN747" s="11"/>
      <c r="BNO747" s="11"/>
      <c r="BNP747" s="11"/>
      <c r="BNQ747" s="11"/>
      <c r="BNR747" s="11"/>
      <c r="BNS747" s="11"/>
      <c r="BNT747" s="11"/>
      <c r="BNU747" s="11"/>
      <c r="BNV747" s="11"/>
      <c r="BNW747" s="11"/>
      <c r="BNX747" s="11"/>
      <c r="BNY747" s="11"/>
      <c r="BNZ747" s="11"/>
      <c r="BOA747" s="11"/>
      <c r="BOB747" s="11"/>
      <c r="BOC747" s="11"/>
      <c r="BOD747" s="11"/>
      <c r="BOE747" s="11"/>
      <c r="BOF747" s="11"/>
      <c r="BOG747" s="11"/>
      <c r="BOH747" s="11"/>
      <c r="BOI747" s="11"/>
      <c r="BOJ747" s="11"/>
      <c r="BOK747" s="11"/>
      <c r="BOL747" s="11"/>
      <c r="BOM747" s="11"/>
      <c r="BON747" s="11"/>
      <c r="BOO747" s="11"/>
      <c r="BOP747" s="11"/>
      <c r="BOQ747" s="11"/>
      <c r="BOR747" s="11"/>
      <c r="BOS747" s="11"/>
      <c r="BOT747" s="11"/>
      <c r="BOU747" s="11"/>
      <c r="BOV747" s="11"/>
      <c r="BOW747" s="11"/>
      <c r="BOX747" s="11"/>
      <c r="BOY747" s="11"/>
      <c r="BOZ747" s="11"/>
      <c r="BPA747" s="11"/>
      <c r="BPB747" s="11"/>
      <c r="BPC747" s="11"/>
      <c r="BPD747" s="11"/>
      <c r="BPE747" s="11"/>
      <c r="BPF747" s="11"/>
      <c r="BPG747" s="11"/>
      <c r="BPH747" s="11"/>
      <c r="BPI747" s="11"/>
      <c r="BPJ747" s="11"/>
      <c r="BPK747" s="11"/>
      <c r="BPL747" s="11"/>
      <c r="BPM747" s="11"/>
      <c r="BPN747" s="11"/>
      <c r="BPO747" s="11"/>
      <c r="BPP747" s="11"/>
      <c r="BPQ747" s="11"/>
      <c r="BPR747" s="11"/>
      <c r="BPS747" s="11"/>
      <c r="BPT747" s="11"/>
      <c r="BPU747" s="11"/>
      <c r="BPV747" s="11"/>
      <c r="BPW747" s="11"/>
      <c r="BPX747" s="11"/>
      <c r="BPY747" s="11"/>
      <c r="BPZ747" s="11"/>
      <c r="BQA747" s="11"/>
      <c r="BQB747" s="11"/>
      <c r="BQC747" s="11"/>
      <c r="BQD747" s="11"/>
      <c r="BQE747" s="11"/>
      <c r="BQF747" s="11"/>
      <c r="BQG747" s="11"/>
      <c r="BQH747" s="11"/>
      <c r="BQI747" s="11"/>
      <c r="BQJ747" s="11"/>
      <c r="BQK747" s="11"/>
      <c r="BQL747" s="11"/>
      <c r="BQM747" s="11"/>
      <c r="BQN747" s="11"/>
      <c r="BQO747" s="11"/>
      <c r="BQP747" s="11"/>
      <c r="BQQ747" s="11"/>
      <c r="BQR747" s="11"/>
      <c r="BQS747" s="11"/>
      <c r="BQT747" s="11"/>
      <c r="BQU747" s="11"/>
      <c r="BQV747" s="11"/>
      <c r="BQW747" s="11"/>
      <c r="BQX747" s="11"/>
      <c r="BQY747" s="11"/>
      <c r="BQZ747" s="11"/>
      <c r="BRA747" s="11"/>
      <c r="BRB747" s="11"/>
      <c r="BRC747" s="11"/>
      <c r="BRD747" s="11"/>
      <c r="BRE747" s="11"/>
      <c r="BRF747" s="11"/>
      <c r="BRG747" s="11"/>
      <c r="BRH747" s="11"/>
      <c r="BRI747" s="11"/>
      <c r="BRJ747" s="11"/>
      <c r="BRK747" s="11"/>
      <c r="BRL747" s="11"/>
      <c r="BRM747" s="11"/>
      <c r="BRN747" s="11"/>
      <c r="BRO747" s="11"/>
      <c r="BRP747" s="11"/>
      <c r="BRQ747" s="11"/>
      <c r="BRR747" s="11"/>
      <c r="BRS747" s="11"/>
      <c r="BRT747" s="11"/>
      <c r="BRU747" s="11"/>
      <c r="BRV747" s="11"/>
      <c r="BRW747" s="11"/>
      <c r="BRX747" s="11"/>
      <c r="BRY747" s="11"/>
      <c r="BRZ747" s="11"/>
      <c r="BSA747" s="11"/>
      <c r="BSB747" s="11"/>
      <c r="BSC747" s="11"/>
      <c r="BSD747" s="11"/>
      <c r="BSE747" s="11"/>
      <c r="BSF747" s="11"/>
      <c r="BSG747" s="11"/>
      <c r="BSH747" s="11"/>
      <c r="BSI747" s="11"/>
      <c r="BSJ747" s="11"/>
      <c r="BSK747" s="11"/>
      <c r="BSL747" s="11"/>
      <c r="BSM747" s="11"/>
      <c r="BSN747" s="11"/>
      <c r="BSO747" s="11"/>
      <c r="BSP747" s="11"/>
      <c r="BSQ747" s="11"/>
      <c r="BSR747" s="11"/>
      <c r="BSS747" s="11"/>
      <c r="BST747" s="11"/>
      <c r="BSU747" s="11"/>
      <c r="BSV747" s="11"/>
      <c r="BSW747" s="11"/>
      <c r="BSX747" s="11"/>
      <c r="BSY747" s="11"/>
      <c r="BSZ747" s="11"/>
      <c r="BTA747" s="11"/>
      <c r="BTB747" s="11"/>
      <c r="BTC747" s="11"/>
      <c r="BTD747" s="11"/>
      <c r="BTE747" s="11"/>
      <c r="BTF747" s="11"/>
      <c r="BTG747" s="11"/>
      <c r="BTH747" s="11"/>
      <c r="BTI747" s="11"/>
      <c r="BTJ747" s="11"/>
      <c r="BTK747" s="11"/>
      <c r="BTL747" s="11"/>
      <c r="BTM747" s="11"/>
      <c r="BTN747" s="11"/>
      <c r="BTO747" s="11"/>
      <c r="BTP747" s="11"/>
      <c r="BTQ747" s="11"/>
      <c r="BTR747" s="11"/>
      <c r="BTS747" s="11"/>
      <c r="BTT747" s="11"/>
      <c r="BTU747" s="11"/>
      <c r="BTV747" s="11"/>
      <c r="BTW747" s="11"/>
      <c r="BTX747" s="11"/>
      <c r="BTY747" s="11"/>
      <c r="BTZ747" s="11"/>
      <c r="BUA747" s="11"/>
      <c r="BUB747" s="11"/>
      <c r="BUC747" s="11"/>
      <c r="BUD747" s="11"/>
      <c r="BUE747" s="11"/>
      <c r="BUF747" s="11"/>
      <c r="BUG747" s="11"/>
      <c r="BUH747" s="11"/>
      <c r="BUI747" s="11"/>
      <c r="BUJ747" s="11"/>
      <c r="BUK747" s="11"/>
      <c r="BUL747" s="11"/>
      <c r="BUM747" s="11"/>
      <c r="BUN747" s="11"/>
      <c r="BUO747" s="11"/>
      <c r="BUP747" s="11"/>
      <c r="BUQ747" s="11"/>
      <c r="BUR747" s="11"/>
      <c r="BUS747" s="11"/>
      <c r="BUT747" s="11"/>
      <c r="BUU747" s="11"/>
      <c r="BUV747" s="11"/>
      <c r="BUW747" s="11"/>
      <c r="BUX747" s="11"/>
      <c r="BUY747" s="11"/>
      <c r="BUZ747" s="11"/>
      <c r="BVA747" s="11"/>
      <c r="BVB747" s="11"/>
      <c r="BVC747" s="11"/>
      <c r="BVD747" s="11"/>
      <c r="BVE747" s="11"/>
      <c r="BVF747" s="11"/>
      <c r="BVG747" s="11"/>
      <c r="BVH747" s="11"/>
      <c r="BVI747" s="11"/>
      <c r="BVJ747" s="11"/>
      <c r="BVK747" s="11"/>
      <c r="BVL747" s="11"/>
      <c r="BVM747" s="11"/>
      <c r="BVN747" s="11"/>
      <c r="BVO747" s="11"/>
      <c r="BVP747" s="11"/>
      <c r="BVQ747" s="11"/>
      <c r="BVR747" s="11"/>
      <c r="BVS747" s="11"/>
      <c r="BVT747" s="11"/>
      <c r="BVU747" s="11"/>
      <c r="BVV747" s="11"/>
      <c r="BVW747" s="11"/>
      <c r="BVX747" s="11"/>
      <c r="BVY747" s="11"/>
      <c r="BVZ747" s="11"/>
      <c r="BWA747" s="11"/>
      <c r="BWB747" s="11"/>
      <c r="BWC747" s="11"/>
      <c r="BWD747" s="11"/>
      <c r="BWE747" s="11"/>
      <c r="BWF747" s="11"/>
      <c r="BWG747" s="11"/>
      <c r="BWH747" s="11"/>
      <c r="BWI747" s="11"/>
      <c r="BWJ747" s="11"/>
      <c r="BWK747" s="11"/>
      <c r="BWL747" s="11"/>
      <c r="BWM747" s="11"/>
      <c r="BWN747" s="11"/>
      <c r="BWO747" s="11"/>
      <c r="BWP747" s="11"/>
      <c r="BWQ747" s="11"/>
      <c r="BWR747" s="11"/>
      <c r="BWS747" s="11"/>
      <c r="BWT747" s="11"/>
      <c r="BWU747" s="11"/>
      <c r="BWV747" s="11"/>
      <c r="BWW747" s="11"/>
      <c r="BWX747" s="11"/>
      <c r="BWY747" s="11"/>
      <c r="BWZ747" s="11"/>
      <c r="BXA747" s="11"/>
      <c r="BXB747" s="11"/>
      <c r="BXC747" s="11"/>
      <c r="BXD747" s="11"/>
      <c r="BXE747" s="11"/>
      <c r="BXF747" s="11"/>
      <c r="BXG747" s="11"/>
      <c r="BXH747" s="11"/>
      <c r="BXI747" s="11"/>
      <c r="BXJ747" s="11"/>
      <c r="BXK747" s="11"/>
      <c r="BXL747" s="11"/>
      <c r="BXM747" s="11"/>
      <c r="BXN747" s="11"/>
      <c r="BXO747" s="11"/>
      <c r="BXP747" s="11"/>
      <c r="BXQ747" s="11"/>
      <c r="BXR747" s="11"/>
      <c r="BXS747" s="11"/>
      <c r="BXT747" s="11"/>
      <c r="BXU747" s="11"/>
      <c r="BXV747" s="11"/>
      <c r="BXW747" s="11"/>
      <c r="BXX747" s="11"/>
      <c r="BXY747" s="11"/>
      <c r="BXZ747" s="11"/>
      <c r="BYA747" s="11"/>
      <c r="BYB747" s="11"/>
      <c r="BYC747" s="11"/>
      <c r="BYD747" s="11"/>
      <c r="BYE747" s="11"/>
      <c r="BYF747" s="11"/>
      <c r="BYG747" s="11"/>
      <c r="BYH747" s="11"/>
      <c r="BYI747" s="11"/>
      <c r="BYJ747" s="11"/>
      <c r="BYK747" s="11"/>
      <c r="BYL747" s="11"/>
      <c r="BYM747" s="11"/>
      <c r="BYN747" s="11"/>
      <c r="BYO747" s="11"/>
      <c r="BYP747" s="11"/>
      <c r="BYQ747" s="11"/>
      <c r="BYR747" s="11"/>
      <c r="BYS747" s="11"/>
      <c r="BYT747" s="11"/>
      <c r="BYU747" s="11"/>
      <c r="BYV747" s="11"/>
      <c r="BYW747" s="11"/>
      <c r="BYX747" s="11"/>
      <c r="BYY747" s="11"/>
      <c r="BYZ747" s="11"/>
      <c r="BZA747" s="11"/>
      <c r="BZB747" s="11"/>
      <c r="BZC747" s="11"/>
      <c r="BZD747" s="11"/>
      <c r="BZE747" s="11"/>
      <c r="BZF747" s="11"/>
      <c r="BZG747" s="11"/>
      <c r="BZH747" s="11"/>
      <c r="BZI747" s="11"/>
      <c r="BZJ747" s="11"/>
      <c r="BZK747" s="11"/>
      <c r="BZL747" s="11"/>
      <c r="BZM747" s="11"/>
      <c r="BZN747" s="11"/>
      <c r="BZO747" s="11"/>
      <c r="BZP747" s="11"/>
      <c r="BZQ747" s="11"/>
      <c r="BZR747" s="11"/>
      <c r="BZS747" s="11"/>
      <c r="BZT747" s="11"/>
      <c r="BZU747" s="11"/>
      <c r="BZV747" s="11"/>
      <c r="BZW747" s="11"/>
      <c r="BZX747" s="11"/>
      <c r="BZY747" s="11"/>
      <c r="BZZ747" s="11"/>
      <c r="CAA747" s="11"/>
      <c r="CAB747" s="11"/>
      <c r="CAC747" s="11"/>
      <c r="CAD747" s="11"/>
      <c r="CAE747" s="11"/>
      <c r="CAF747" s="11"/>
      <c r="CAG747" s="11"/>
      <c r="CAH747" s="11"/>
      <c r="CAI747" s="11"/>
      <c r="CAJ747" s="11"/>
      <c r="CAK747" s="11"/>
      <c r="CAL747" s="11"/>
      <c r="CAM747" s="11"/>
      <c r="CAN747" s="11"/>
      <c r="CAO747" s="11"/>
      <c r="CAP747" s="11"/>
      <c r="CAQ747" s="11"/>
      <c r="CAR747" s="11"/>
      <c r="CAS747" s="11"/>
      <c r="CAT747" s="11"/>
      <c r="CAU747" s="11"/>
      <c r="CAV747" s="11"/>
      <c r="CAW747" s="11"/>
      <c r="CAX747" s="11"/>
      <c r="CAY747" s="11"/>
      <c r="CAZ747" s="11"/>
      <c r="CBA747" s="11"/>
      <c r="CBB747" s="11"/>
      <c r="CBC747" s="11"/>
      <c r="CBD747" s="11"/>
      <c r="CBE747" s="11"/>
      <c r="CBF747" s="11"/>
      <c r="CBG747" s="11"/>
      <c r="CBH747" s="11"/>
      <c r="CBI747" s="11"/>
      <c r="CBJ747" s="11"/>
      <c r="CBK747" s="11"/>
      <c r="CBL747" s="11"/>
      <c r="CBM747" s="11"/>
      <c r="CBN747" s="11"/>
      <c r="CBO747" s="11"/>
      <c r="CBP747" s="11"/>
      <c r="CBQ747" s="11"/>
      <c r="CBR747" s="11"/>
      <c r="CBS747" s="11"/>
      <c r="CBT747" s="11"/>
      <c r="CBU747" s="11"/>
      <c r="CBV747" s="11"/>
      <c r="CBW747" s="11"/>
      <c r="CBX747" s="11"/>
      <c r="CBY747" s="11"/>
      <c r="CBZ747" s="11"/>
      <c r="CCA747" s="11"/>
      <c r="CCB747" s="11"/>
      <c r="CCC747" s="11"/>
      <c r="CCD747" s="11"/>
      <c r="CCE747" s="11"/>
      <c r="CCF747" s="11"/>
      <c r="CCG747" s="11"/>
      <c r="CCH747" s="11"/>
      <c r="CCI747" s="11"/>
      <c r="CCJ747" s="11"/>
      <c r="CCK747" s="11"/>
      <c r="CCL747" s="11"/>
      <c r="CCM747" s="11"/>
      <c r="CCN747" s="11"/>
      <c r="CCO747" s="11"/>
      <c r="CCP747" s="11"/>
      <c r="CCQ747" s="11"/>
      <c r="CCR747" s="11"/>
      <c r="CCS747" s="11"/>
      <c r="CCT747" s="11"/>
      <c r="CCU747" s="11"/>
      <c r="CCV747" s="11"/>
      <c r="CCW747" s="11"/>
      <c r="CCX747" s="11"/>
      <c r="CCY747" s="11"/>
      <c r="CCZ747" s="11"/>
      <c r="CDA747" s="11"/>
      <c r="CDB747" s="11"/>
      <c r="CDC747" s="11"/>
      <c r="CDD747" s="11"/>
      <c r="CDE747" s="11"/>
      <c r="CDF747" s="11"/>
      <c r="CDG747" s="11"/>
      <c r="CDH747" s="11"/>
      <c r="CDI747" s="11"/>
      <c r="CDJ747" s="11"/>
      <c r="CDK747" s="11"/>
      <c r="CDL747" s="11"/>
      <c r="CDM747" s="11"/>
      <c r="CDN747" s="11"/>
      <c r="CDO747" s="11"/>
      <c r="CDP747" s="11"/>
      <c r="CDQ747" s="11"/>
      <c r="CDR747" s="11"/>
      <c r="CDS747" s="11"/>
      <c r="CDT747" s="11"/>
      <c r="CDU747" s="11"/>
      <c r="CDV747" s="11"/>
      <c r="CDW747" s="11"/>
      <c r="CDX747" s="11"/>
      <c r="CDY747" s="11"/>
      <c r="CDZ747" s="11"/>
      <c r="CEA747" s="11"/>
      <c r="CEB747" s="11"/>
      <c r="CEC747" s="11"/>
      <c r="CED747" s="11"/>
      <c r="CEE747" s="11"/>
      <c r="CEF747" s="11"/>
      <c r="CEG747" s="11"/>
      <c r="CEH747" s="11"/>
      <c r="CEI747" s="11"/>
      <c r="CEJ747" s="11"/>
      <c r="CEK747" s="11"/>
      <c r="CEL747" s="11"/>
      <c r="CEM747" s="11"/>
      <c r="CEN747" s="11"/>
      <c r="CEO747" s="11"/>
      <c r="CEP747" s="11"/>
      <c r="CEQ747" s="11"/>
      <c r="CER747" s="11"/>
      <c r="CES747" s="11"/>
      <c r="CET747" s="11"/>
      <c r="CEU747" s="11"/>
      <c r="CEV747" s="11"/>
      <c r="CEW747" s="11"/>
      <c r="CEX747" s="11"/>
      <c r="CEY747" s="11"/>
      <c r="CEZ747" s="11"/>
      <c r="CFA747" s="11"/>
      <c r="CFB747" s="11"/>
      <c r="CFC747" s="11"/>
      <c r="CFD747" s="11"/>
      <c r="CFE747" s="11"/>
      <c r="CFF747" s="11"/>
      <c r="CFG747" s="11"/>
      <c r="CFH747" s="11"/>
      <c r="CFI747" s="11"/>
      <c r="CFJ747" s="11"/>
      <c r="CFK747" s="11"/>
      <c r="CFL747" s="11"/>
      <c r="CFM747" s="11"/>
      <c r="CFN747" s="11"/>
      <c r="CFO747" s="11"/>
      <c r="CFP747" s="11"/>
      <c r="CFQ747" s="11"/>
      <c r="CFR747" s="11"/>
      <c r="CFS747" s="11"/>
      <c r="CFT747" s="11"/>
      <c r="CFU747" s="11"/>
      <c r="CFV747" s="11"/>
      <c r="CFW747" s="11"/>
      <c r="CFX747" s="11"/>
      <c r="CFY747" s="11"/>
      <c r="CFZ747" s="11"/>
      <c r="CGA747" s="11"/>
      <c r="CGB747" s="11"/>
      <c r="CGC747" s="11"/>
      <c r="CGD747" s="11"/>
      <c r="CGE747" s="11"/>
      <c r="CGF747" s="11"/>
      <c r="CGG747" s="11"/>
      <c r="CGH747" s="11"/>
      <c r="CGI747" s="11"/>
      <c r="CGJ747" s="11"/>
      <c r="CGK747" s="11"/>
      <c r="CGL747" s="11"/>
      <c r="CGM747" s="11"/>
      <c r="CGN747" s="11"/>
      <c r="CGO747" s="11"/>
      <c r="CGP747" s="11"/>
      <c r="CGQ747" s="11"/>
      <c r="CGR747" s="11"/>
      <c r="CGS747" s="11"/>
      <c r="CGT747" s="11"/>
      <c r="CGU747" s="11"/>
      <c r="CGV747" s="11"/>
      <c r="CGW747" s="11"/>
      <c r="CGX747" s="11"/>
      <c r="CGY747" s="11"/>
      <c r="CGZ747" s="11"/>
      <c r="CHA747" s="11"/>
      <c r="CHB747" s="11"/>
      <c r="CHC747" s="11"/>
      <c r="CHD747" s="11"/>
      <c r="CHE747" s="11"/>
      <c r="CHF747" s="11"/>
      <c r="CHG747" s="11"/>
      <c r="CHH747" s="11"/>
      <c r="CHI747" s="11"/>
      <c r="CHJ747" s="11"/>
      <c r="CHK747" s="11"/>
      <c r="CHL747" s="11"/>
      <c r="CHM747" s="11"/>
      <c r="CHN747" s="11"/>
      <c r="CHO747" s="11"/>
      <c r="CHP747" s="11"/>
      <c r="CHQ747" s="11"/>
      <c r="CHR747" s="11"/>
      <c r="CHS747" s="11"/>
      <c r="CHT747" s="11"/>
      <c r="CHU747" s="11"/>
      <c r="CHV747" s="11"/>
      <c r="CHW747" s="11"/>
      <c r="CHX747" s="11"/>
      <c r="CHY747" s="11"/>
      <c r="CHZ747" s="11"/>
      <c r="CIA747" s="11"/>
      <c r="CIB747" s="11"/>
      <c r="CIC747" s="11"/>
      <c r="CID747" s="11"/>
      <c r="CIE747" s="11"/>
      <c r="CIF747" s="11"/>
      <c r="CIG747" s="11"/>
      <c r="CIH747" s="11"/>
      <c r="CII747" s="11"/>
      <c r="CIJ747" s="11"/>
      <c r="CIK747" s="11"/>
      <c r="CIL747" s="11"/>
      <c r="CIM747" s="11"/>
      <c r="CIN747" s="11"/>
      <c r="CIO747" s="11"/>
      <c r="CIP747" s="11"/>
      <c r="CIQ747" s="11"/>
      <c r="CIR747" s="11"/>
      <c r="CIS747" s="11"/>
      <c r="CIT747" s="11"/>
      <c r="CIU747" s="11"/>
      <c r="CIV747" s="11"/>
      <c r="CIW747" s="11"/>
      <c r="CIX747" s="11"/>
      <c r="CIY747" s="11"/>
      <c r="CIZ747" s="11"/>
      <c r="CJA747" s="11"/>
      <c r="CJB747" s="11"/>
      <c r="CJC747" s="11"/>
      <c r="CJD747" s="11"/>
      <c r="CJE747" s="11"/>
      <c r="CJF747" s="11"/>
      <c r="CJG747" s="11"/>
      <c r="CJH747" s="11"/>
      <c r="CJI747" s="11"/>
      <c r="CJJ747" s="11"/>
      <c r="CJK747" s="11"/>
      <c r="CJL747" s="11"/>
      <c r="CJM747" s="11"/>
      <c r="CJN747" s="11"/>
      <c r="CJO747" s="11"/>
      <c r="CJP747" s="11"/>
      <c r="CJQ747" s="11"/>
      <c r="CJR747" s="11"/>
      <c r="CJS747" s="11"/>
      <c r="CJT747" s="11"/>
      <c r="CJU747" s="11"/>
      <c r="CJV747" s="11"/>
      <c r="CJW747" s="11"/>
      <c r="CJX747" s="11"/>
      <c r="CJY747" s="11"/>
      <c r="CJZ747" s="11"/>
      <c r="CKA747" s="11"/>
      <c r="CKB747" s="11"/>
      <c r="CKC747" s="11"/>
      <c r="CKD747" s="11"/>
      <c r="CKE747" s="11"/>
      <c r="CKF747" s="11"/>
      <c r="CKG747" s="11"/>
      <c r="CKH747" s="11"/>
      <c r="CKI747" s="11"/>
      <c r="CKJ747" s="11"/>
      <c r="CKK747" s="11"/>
      <c r="CKL747" s="11"/>
      <c r="CKM747" s="11"/>
      <c r="CKN747" s="11"/>
      <c r="CKO747" s="11"/>
      <c r="CKP747" s="11"/>
      <c r="CKQ747" s="11"/>
      <c r="CKR747" s="11"/>
      <c r="CKS747" s="11"/>
      <c r="CKT747" s="11"/>
      <c r="CKU747" s="11"/>
      <c r="CKV747" s="11"/>
      <c r="CKW747" s="11"/>
      <c r="CKX747" s="11"/>
      <c r="CKY747" s="11"/>
      <c r="CKZ747" s="11"/>
      <c r="CLA747" s="11"/>
      <c r="CLB747" s="11"/>
      <c r="CLC747" s="11"/>
      <c r="CLD747" s="11"/>
      <c r="CLE747" s="11"/>
      <c r="CLF747" s="11"/>
      <c r="CLG747" s="11"/>
      <c r="CLH747" s="11"/>
      <c r="CLI747" s="11"/>
      <c r="CLJ747" s="11"/>
      <c r="CLK747" s="11"/>
      <c r="CLL747" s="11"/>
      <c r="CLM747" s="11"/>
      <c r="CLN747" s="11"/>
      <c r="CLO747" s="11"/>
      <c r="CLP747" s="11"/>
      <c r="CLQ747" s="11"/>
      <c r="CLR747" s="11"/>
      <c r="CLS747" s="11"/>
      <c r="CLT747" s="11"/>
      <c r="CLU747" s="11"/>
      <c r="CLV747" s="11"/>
      <c r="CLW747" s="11"/>
      <c r="CLX747" s="11"/>
      <c r="CLY747" s="11"/>
      <c r="CLZ747" s="11"/>
      <c r="CMA747" s="11"/>
      <c r="CMB747" s="11"/>
      <c r="CMC747" s="11"/>
      <c r="CMD747" s="11"/>
      <c r="CME747" s="11"/>
      <c r="CMF747" s="11"/>
      <c r="CMG747" s="11"/>
      <c r="CMH747" s="11"/>
      <c r="CMI747" s="11"/>
      <c r="CMJ747" s="11"/>
      <c r="CMK747" s="11"/>
      <c r="CML747" s="11"/>
      <c r="CMM747" s="11"/>
      <c r="CMN747" s="11"/>
      <c r="CMO747" s="11"/>
      <c r="CMP747" s="11"/>
      <c r="CMQ747" s="11"/>
      <c r="CMR747" s="11"/>
      <c r="CMS747" s="11"/>
      <c r="CMT747" s="11"/>
      <c r="CMU747" s="11"/>
      <c r="CMV747" s="11"/>
      <c r="CMW747" s="11"/>
      <c r="CMX747" s="11"/>
      <c r="CMY747" s="11"/>
      <c r="CMZ747" s="11"/>
      <c r="CNA747" s="11"/>
      <c r="CNB747" s="11"/>
      <c r="CNC747" s="11"/>
      <c r="CND747" s="11"/>
      <c r="CNE747" s="11"/>
      <c r="CNF747" s="11"/>
      <c r="CNG747" s="11"/>
      <c r="CNH747" s="11"/>
      <c r="CNI747" s="11"/>
      <c r="CNJ747" s="11"/>
      <c r="CNK747" s="11"/>
      <c r="CNL747" s="11"/>
      <c r="CNM747" s="11"/>
      <c r="CNN747" s="11"/>
      <c r="CNO747" s="11"/>
      <c r="CNP747" s="11"/>
      <c r="CNQ747" s="11"/>
      <c r="CNR747" s="11"/>
      <c r="CNS747" s="11"/>
      <c r="CNT747" s="11"/>
      <c r="CNU747" s="11"/>
      <c r="CNV747" s="11"/>
      <c r="CNW747" s="11"/>
      <c r="CNX747" s="11"/>
      <c r="CNY747" s="11"/>
      <c r="CNZ747" s="11"/>
      <c r="COA747" s="11"/>
      <c r="COB747" s="11"/>
      <c r="COC747" s="11"/>
      <c r="COD747" s="11"/>
      <c r="COE747" s="11"/>
      <c r="COF747" s="11"/>
      <c r="COG747" s="11"/>
      <c r="COH747" s="11"/>
      <c r="COI747" s="11"/>
      <c r="COJ747" s="11"/>
      <c r="COK747" s="11"/>
      <c r="COL747" s="11"/>
      <c r="COM747" s="11"/>
      <c r="CON747" s="11"/>
      <c r="COO747" s="11"/>
      <c r="COP747" s="11"/>
      <c r="COQ747" s="11"/>
      <c r="COR747" s="11"/>
      <c r="COS747" s="11"/>
      <c r="COT747" s="11"/>
      <c r="COU747" s="11"/>
      <c r="COV747" s="11"/>
      <c r="COW747" s="11"/>
      <c r="COX747" s="11"/>
      <c r="COY747" s="11"/>
      <c r="COZ747" s="11"/>
      <c r="CPA747" s="11"/>
      <c r="CPB747" s="11"/>
      <c r="CPC747" s="11"/>
      <c r="CPD747" s="11"/>
      <c r="CPE747" s="11"/>
      <c r="CPF747" s="11"/>
      <c r="CPG747" s="11"/>
      <c r="CPH747" s="11"/>
      <c r="CPI747" s="11"/>
      <c r="CPJ747" s="11"/>
      <c r="CPK747" s="11"/>
      <c r="CPL747" s="11"/>
      <c r="CPM747" s="11"/>
      <c r="CPN747" s="11"/>
      <c r="CPO747" s="11"/>
      <c r="CPP747" s="11"/>
      <c r="CPQ747" s="11"/>
      <c r="CPR747" s="11"/>
      <c r="CPS747" s="11"/>
      <c r="CPT747" s="11"/>
      <c r="CPU747" s="11"/>
      <c r="CPV747" s="11"/>
      <c r="CPW747" s="11"/>
      <c r="CPX747" s="11"/>
      <c r="CPY747" s="11"/>
      <c r="CPZ747" s="11"/>
      <c r="CQA747" s="11"/>
      <c r="CQB747" s="11"/>
      <c r="CQC747" s="11"/>
      <c r="CQD747" s="11"/>
      <c r="CQE747" s="11"/>
      <c r="CQF747" s="11"/>
      <c r="CQG747" s="11"/>
      <c r="CQH747" s="11"/>
      <c r="CQI747" s="11"/>
      <c r="CQJ747" s="11"/>
      <c r="CQK747" s="11"/>
      <c r="CQL747" s="11"/>
      <c r="CQM747" s="11"/>
      <c r="CQN747" s="11"/>
      <c r="CQO747" s="11"/>
      <c r="CQP747" s="11"/>
      <c r="CQQ747" s="11"/>
      <c r="CQR747" s="11"/>
      <c r="CQS747" s="11"/>
      <c r="CQT747" s="11"/>
      <c r="CQU747" s="11"/>
      <c r="CQV747" s="11"/>
      <c r="CQW747" s="11"/>
      <c r="CQX747" s="11"/>
      <c r="CQY747" s="11"/>
      <c r="CQZ747" s="11"/>
      <c r="CRA747" s="11"/>
      <c r="CRB747" s="11"/>
      <c r="CRC747" s="11"/>
      <c r="CRD747" s="11"/>
      <c r="CRE747" s="11"/>
      <c r="CRF747" s="11"/>
      <c r="CRG747" s="11"/>
      <c r="CRH747" s="11"/>
      <c r="CRI747" s="11"/>
      <c r="CRJ747" s="11"/>
      <c r="CRK747" s="11"/>
      <c r="CRL747" s="11"/>
      <c r="CRM747" s="11"/>
      <c r="CRN747" s="11"/>
      <c r="CRO747" s="11"/>
      <c r="CRP747" s="11"/>
      <c r="CRQ747" s="11"/>
      <c r="CRR747" s="11"/>
      <c r="CRS747" s="11"/>
      <c r="CRT747" s="11"/>
      <c r="CRU747" s="11"/>
      <c r="CRV747" s="11"/>
      <c r="CRW747" s="11"/>
      <c r="CRX747" s="11"/>
      <c r="CRY747" s="11"/>
      <c r="CRZ747" s="11"/>
      <c r="CSA747" s="11"/>
      <c r="CSB747" s="11"/>
      <c r="CSC747" s="11"/>
      <c r="CSD747" s="11"/>
      <c r="CSE747" s="11"/>
      <c r="CSF747" s="11"/>
      <c r="CSG747" s="11"/>
      <c r="CSH747" s="11"/>
      <c r="CSI747" s="11"/>
      <c r="CSJ747" s="11"/>
      <c r="CSK747" s="11"/>
      <c r="CSL747" s="11"/>
      <c r="CSM747" s="11"/>
      <c r="CSN747" s="11"/>
      <c r="CSO747" s="11"/>
      <c r="CSP747" s="11"/>
      <c r="CSQ747" s="11"/>
      <c r="CSR747" s="11"/>
      <c r="CSS747" s="11"/>
      <c r="CST747" s="11"/>
      <c r="CSU747" s="11"/>
      <c r="CSV747" s="11"/>
      <c r="CSW747" s="11"/>
      <c r="CSX747" s="11"/>
      <c r="CSY747" s="11"/>
      <c r="CSZ747" s="11"/>
      <c r="CTA747" s="11"/>
      <c r="CTB747" s="11"/>
      <c r="CTC747" s="11"/>
      <c r="CTD747" s="11"/>
      <c r="CTE747" s="11"/>
      <c r="CTF747" s="11"/>
      <c r="CTG747" s="11"/>
      <c r="CTH747" s="11"/>
      <c r="CTI747" s="11"/>
      <c r="CTJ747" s="11"/>
      <c r="CTK747" s="11"/>
      <c r="CTL747" s="11"/>
      <c r="CTM747" s="11"/>
      <c r="CTN747" s="11"/>
      <c r="CTO747" s="11"/>
      <c r="CTP747" s="11"/>
      <c r="CTQ747" s="11"/>
      <c r="CTR747" s="11"/>
      <c r="CTS747" s="11"/>
      <c r="CTT747" s="11"/>
      <c r="CTU747" s="11"/>
      <c r="CTV747" s="11"/>
      <c r="CTW747" s="11"/>
      <c r="CTX747" s="11"/>
      <c r="CTY747" s="11"/>
      <c r="CTZ747" s="11"/>
      <c r="CUA747" s="11"/>
      <c r="CUB747" s="11"/>
      <c r="CUC747" s="11"/>
      <c r="CUD747" s="11"/>
      <c r="CUE747" s="11"/>
      <c r="CUF747" s="11"/>
      <c r="CUG747" s="11"/>
      <c r="CUH747" s="11"/>
      <c r="CUI747" s="11"/>
      <c r="CUJ747" s="11"/>
      <c r="CUK747" s="11"/>
      <c r="CUL747" s="11"/>
      <c r="CUM747" s="11"/>
      <c r="CUN747" s="11"/>
      <c r="CUO747" s="11"/>
      <c r="CUP747" s="11"/>
      <c r="CUQ747" s="11"/>
      <c r="CUR747" s="11"/>
      <c r="CUS747" s="11"/>
      <c r="CUT747" s="11"/>
      <c r="CUU747" s="11"/>
      <c r="CUV747" s="11"/>
      <c r="CUW747" s="11"/>
      <c r="CUX747" s="11"/>
      <c r="CUY747" s="11"/>
      <c r="CUZ747" s="11"/>
      <c r="CVA747" s="11"/>
      <c r="CVB747" s="11"/>
      <c r="CVC747" s="11"/>
      <c r="CVD747" s="11"/>
      <c r="CVE747" s="11"/>
      <c r="CVF747" s="11"/>
      <c r="CVG747" s="11"/>
      <c r="CVH747" s="11"/>
      <c r="CVI747" s="11"/>
      <c r="CVJ747" s="11"/>
      <c r="CVK747" s="11"/>
      <c r="CVL747" s="11"/>
      <c r="CVM747" s="11"/>
      <c r="CVN747" s="11"/>
      <c r="CVO747" s="11"/>
      <c r="CVP747" s="11"/>
      <c r="CVQ747" s="11"/>
      <c r="CVR747" s="11"/>
      <c r="CVS747" s="11"/>
      <c r="CVT747" s="11"/>
      <c r="CVU747" s="11"/>
      <c r="CVV747" s="11"/>
      <c r="CVW747" s="11"/>
      <c r="CVX747" s="11"/>
      <c r="CVY747" s="11"/>
      <c r="CVZ747" s="11"/>
      <c r="CWA747" s="11"/>
      <c r="CWB747" s="11"/>
      <c r="CWC747" s="11"/>
      <c r="CWD747" s="11"/>
      <c r="CWE747" s="11"/>
      <c r="CWF747" s="11"/>
      <c r="CWG747" s="11"/>
      <c r="CWH747" s="11"/>
      <c r="CWI747" s="11"/>
      <c r="CWJ747" s="11"/>
      <c r="CWK747" s="11"/>
      <c r="CWL747" s="11"/>
      <c r="CWM747" s="11"/>
      <c r="CWN747" s="11"/>
      <c r="CWO747" s="11"/>
      <c r="CWP747" s="11"/>
      <c r="CWQ747" s="11"/>
      <c r="CWR747" s="11"/>
      <c r="CWS747" s="11"/>
      <c r="CWT747" s="11"/>
      <c r="CWU747" s="11"/>
      <c r="CWV747" s="11"/>
      <c r="CWW747" s="11"/>
      <c r="CWX747" s="11"/>
      <c r="CWY747" s="11"/>
      <c r="CWZ747" s="11"/>
      <c r="CXA747" s="11"/>
      <c r="CXB747" s="11"/>
      <c r="CXC747" s="11"/>
      <c r="CXD747" s="11"/>
      <c r="CXE747" s="11"/>
      <c r="CXF747" s="11"/>
      <c r="CXG747" s="11"/>
      <c r="CXH747" s="11"/>
      <c r="CXI747" s="11"/>
      <c r="CXJ747" s="11"/>
      <c r="CXK747" s="11"/>
      <c r="CXL747" s="11"/>
      <c r="CXM747" s="11"/>
      <c r="CXN747" s="11"/>
      <c r="CXO747" s="11"/>
      <c r="CXP747" s="11"/>
      <c r="CXQ747" s="11"/>
      <c r="CXR747" s="11"/>
      <c r="CXS747" s="11"/>
      <c r="CXT747" s="11"/>
      <c r="CXU747" s="11"/>
      <c r="CXV747" s="11"/>
      <c r="CXW747" s="11"/>
      <c r="CXX747" s="11"/>
      <c r="CXY747" s="11"/>
      <c r="CXZ747" s="11"/>
      <c r="CYA747" s="11"/>
      <c r="CYB747" s="11"/>
      <c r="CYC747" s="11"/>
      <c r="CYD747" s="11"/>
      <c r="CYE747" s="11"/>
      <c r="CYF747" s="11"/>
      <c r="CYG747" s="11"/>
      <c r="CYH747" s="11"/>
      <c r="CYI747" s="11"/>
      <c r="CYJ747" s="11"/>
      <c r="CYK747" s="11"/>
      <c r="CYL747" s="11"/>
      <c r="CYM747" s="11"/>
      <c r="CYN747" s="11"/>
      <c r="CYO747" s="11"/>
      <c r="CYP747" s="11"/>
      <c r="CYQ747" s="11"/>
      <c r="CYR747" s="11"/>
      <c r="CYS747" s="11"/>
      <c r="CYT747" s="11"/>
      <c r="CYU747" s="11"/>
      <c r="CYV747" s="11"/>
      <c r="CYW747" s="11"/>
      <c r="CYX747" s="11"/>
      <c r="CYY747" s="11"/>
      <c r="CYZ747" s="11"/>
      <c r="CZA747" s="11"/>
      <c r="CZB747" s="11"/>
      <c r="CZC747" s="11"/>
      <c r="CZD747" s="11"/>
      <c r="CZE747" s="11"/>
      <c r="CZF747" s="11"/>
      <c r="CZG747" s="11"/>
      <c r="CZH747" s="11"/>
      <c r="CZI747" s="11"/>
      <c r="CZJ747" s="11"/>
      <c r="CZK747" s="11"/>
      <c r="CZL747" s="11"/>
      <c r="CZM747" s="11"/>
      <c r="CZN747" s="11"/>
      <c r="CZO747" s="11"/>
      <c r="CZP747" s="11"/>
      <c r="CZQ747" s="11"/>
      <c r="CZR747" s="11"/>
      <c r="CZS747" s="11"/>
      <c r="CZT747" s="11"/>
      <c r="CZU747" s="11"/>
      <c r="CZV747" s="11"/>
      <c r="CZW747" s="11"/>
      <c r="CZX747" s="11"/>
      <c r="CZY747" s="11"/>
      <c r="CZZ747" s="11"/>
      <c r="DAA747" s="11"/>
      <c r="DAB747" s="11"/>
      <c r="DAC747" s="11"/>
      <c r="DAD747" s="11"/>
      <c r="DAE747" s="11"/>
      <c r="DAF747" s="11"/>
      <c r="DAG747" s="11"/>
      <c r="DAH747" s="11"/>
      <c r="DAI747" s="11"/>
      <c r="DAJ747" s="11"/>
      <c r="DAK747" s="11"/>
      <c r="DAL747" s="11"/>
      <c r="DAM747" s="11"/>
      <c r="DAN747" s="11"/>
      <c r="DAO747" s="11"/>
      <c r="DAP747" s="11"/>
      <c r="DAQ747" s="11"/>
      <c r="DAR747" s="11"/>
      <c r="DAS747" s="11"/>
      <c r="DAT747" s="11"/>
      <c r="DAU747" s="11"/>
      <c r="DAV747" s="11"/>
      <c r="DAW747" s="11"/>
      <c r="DAX747" s="11"/>
      <c r="DAY747" s="11"/>
      <c r="DAZ747" s="11"/>
      <c r="DBA747" s="11"/>
      <c r="DBB747" s="11"/>
      <c r="DBC747" s="11"/>
      <c r="DBD747" s="11"/>
      <c r="DBE747" s="11"/>
      <c r="DBF747" s="11"/>
      <c r="DBG747" s="11"/>
      <c r="DBH747" s="11"/>
      <c r="DBI747" s="11"/>
      <c r="DBJ747" s="11"/>
      <c r="DBK747" s="11"/>
      <c r="DBL747" s="11"/>
      <c r="DBM747" s="11"/>
      <c r="DBN747" s="11"/>
      <c r="DBO747" s="11"/>
      <c r="DBP747" s="11"/>
      <c r="DBQ747" s="11"/>
      <c r="DBR747" s="11"/>
      <c r="DBS747" s="11"/>
      <c r="DBT747" s="11"/>
      <c r="DBU747" s="11"/>
      <c r="DBV747" s="11"/>
      <c r="DBW747" s="11"/>
      <c r="DBX747" s="11"/>
      <c r="DBY747" s="11"/>
      <c r="DBZ747" s="11"/>
      <c r="DCA747" s="11"/>
      <c r="DCB747" s="11"/>
      <c r="DCC747" s="11"/>
      <c r="DCD747" s="11"/>
      <c r="DCE747" s="11"/>
      <c r="DCF747" s="11"/>
      <c r="DCG747" s="11"/>
      <c r="DCH747" s="11"/>
      <c r="DCI747" s="11"/>
      <c r="DCJ747" s="11"/>
      <c r="DCK747" s="11"/>
      <c r="DCL747" s="11"/>
      <c r="DCM747" s="11"/>
      <c r="DCN747" s="11"/>
      <c r="DCO747" s="11"/>
      <c r="DCP747" s="11"/>
      <c r="DCQ747" s="11"/>
      <c r="DCR747" s="11"/>
      <c r="DCS747" s="11"/>
      <c r="DCT747" s="11"/>
      <c r="DCU747" s="11"/>
      <c r="DCV747" s="11"/>
      <c r="DCW747" s="11"/>
      <c r="DCX747" s="11"/>
      <c r="DCY747" s="11"/>
      <c r="DCZ747" s="11"/>
      <c r="DDA747" s="11"/>
      <c r="DDB747" s="11"/>
      <c r="DDC747" s="11"/>
      <c r="DDD747" s="11"/>
      <c r="DDE747" s="11"/>
      <c r="DDF747" s="11"/>
      <c r="DDG747" s="11"/>
      <c r="DDH747" s="11"/>
      <c r="DDI747" s="11"/>
      <c r="DDJ747" s="11"/>
      <c r="DDK747" s="11"/>
      <c r="DDL747" s="11"/>
      <c r="DDM747" s="11"/>
      <c r="DDN747" s="11"/>
      <c r="DDO747" s="11"/>
      <c r="DDP747" s="11"/>
      <c r="DDQ747" s="11"/>
      <c r="DDR747" s="11"/>
      <c r="DDS747" s="11"/>
      <c r="DDT747" s="11"/>
      <c r="DDU747" s="11"/>
      <c r="DDV747" s="11"/>
      <c r="DDW747" s="11"/>
      <c r="DDX747" s="11"/>
      <c r="DDY747" s="11"/>
      <c r="DDZ747" s="11"/>
      <c r="DEA747" s="11"/>
      <c r="DEB747" s="11"/>
      <c r="DEC747" s="11"/>
      <c r="DED747" s="11"/>
      <c r="DEE747" s="11"/>
      <c r="DEF747" s="11"/>
      <c r="DEG747" s="11"/>
      <c r="DEH747" s="11"/>
      <c r="DEI747" s="11"/>
      <c r="DEJ747" s="11"/>
      <c r="DEK747" s="11"/>
      <c r="DEL747" s="11"/>
      <c r="DEM747" s="11"/>
      <c r="DEN747" s="11"/>
      <c r="DEO747" s="11"/>
      <c r="DEP747" s="11"/>
      <c r="DEQ747" s="11"/>
      <c r="DER747" s="11"/>
      <c r="DES747" s="11"/>
      <c r="DET747" s="11"/>
      <c r="DEU747" s="11"/>
      <c r="DEV747" s="11"/>
      <c r="DEW747" s="11"/>
      <c r="DEX747" s="11"/>
      <c r="DEY747" s="11"/>
      <c r="DEZ747" s="11"/>
      <c r="DFA747" s="11"/>
      <c r="DFB747" s="11"/>
      <c r="DFC747" s="11"/>
      <c r="DFD747" s="11"/>
      <c r="DFE747" s="11"/>
      <c r="DFF747" s="11"/>
      <c r="DFG747" s="11"/>
      <c r="DFH747" s="11"/>
      <c r="DFI747" s="11"/>
      <c r="DFJ747" s="11"/>
      <c r="DFK747" s="11"/>
      <c r="DFL747" s="11"/>
      <c r="DFM747" s="11"/>
      <c r="DFN747" s="11"/>
      <c r="DFO747" s="11"/>
      <c r="DFP747" s="11"/>
      <c r="DFQ747" s="11"/>
      <c r="DFR747" s="11"/>
      <c r="DFS747" s="11"/>
      <c r="DFT747" s="11"/>
      <c r="DFU747" s="11"/>
      <c r="DFV747" s="11"/>
      <c r="DFW747" s="11"/>
      <c r="DFX747" s="11"/>
      <c r="DFY747" s="11"/>
      <c r="DFZ747" s="11"/>
      <c r="DGA747" s="11"/>
      <c r="DGB747" s="11"/>
      <c r="DGC747" s="11"/>
      <c r="DGD747" s="11"/>
      <c r="DGE747" s="11"/>
      <c r="DGF747" s="11"/>
      <c r="DGG747" s="11"/>
      <c r="DGH747" s="11"/>
      <c r="DGI747" s="11"/>
      <c r="DGJ747" s="11"/>
      <c r="DGK747" s="11"/>
      <c r="DGL747" s="11"/>
      <c r="DGM747" s="11"/>
      <c r="DGN747" s="11"/>
      <c r="DGO747" s="11"/>
      <c r="DGP747" s="11"/>
      <c r="DGQ747" s="11"/>
      <c r="DGR747" s="11"/>
      <c r="DGS747" s="11"/>
      <c r="DGT747" s="11"/>
      <c r="DGU747" s="11"/>
      <c r="DGV747" s="11"/>
      <c r="DGW747" s="11"/>
      <c r="DGX747" s="11"/>
      <c r="DGY747" s="11"/>
      <c r="DGZ747" s="11"/>
      <c r="DHA747" s="11"/>
      <c r="DHB747" s="11"/>
      <c r="DHC747" s="11"/>
      <c r="DHD747" s="11"/>
      <c r="DHE747" s="11"/>
      <c r="DHF747" s="11"/>
      <c r="DHG747" s="11"/>
      <c r="DHH747" s="11"/>
      <c r="DHI747" s="11"/>
      <c r="DHJ747" s="11"/>
      <c r="DHK747" s="11"/>
      <c r="DHL747" s="11"/>
      <c r="DHM747" s="11"/>
      <c r="DHN747" s="11"/>
      <c r="DHO747" s="11"/>
      <c r="DHP747" s="11"/>
      <c r="DHQ747" s="11"/>
      <c r="DHR747" s="11"/>
      <c r="DHS747" s="11"/>
      <c r="DHT747" s="11"/>
      <c r="DHU747" s="11"/>
      <c r="DHV747" s="11"/>
      <c r="DHW747" s="11"/>
      <c r="DHX747" s="11"/>
      <c r="DHY747" s="11"/>
      <c r="DHZ747" s="11"/>
      <c r="DIA747" s="11"/>
      <c r="DIB747" s="11"/>
      <c r="DIC747" s="11"/>
      <c r="DID747" s="11"/>
      <c r="DIE747" s="11"/>
      <c r="DIF747" s="11"/>
      <c r="DIG747" s="11"/>
      <c r="DIH747" s="11"/>
      <c r="DII747" s="11"/>
      <c r="DIJ747" s="11"/>
      <c r="DIK747" s="11"/>
      <c r="DIL747" s="11"/>
      <c r="DIM747" s="11"/>
      <c r="DIN747" s="11"/>
      <c r="DIO747" s="11"/>
      <c r="DIP747" s="11"/>
      <c r="DIQ747" s="11"/>
      <c r="DIR747" s="11"/>
      <c r="DIS747" s="11"/>
      <c r="DIT747" s="11"/>
      <c r="DIU747" s="11"/>
      <c r="DIV747" s="11"/>
      <c r="DIW747" s="11"/>
      <c r="DIX747" s="11"/>
      <c r="DIY747" s="11"/>
      <c r="DIZ747" s="11"/>
      <c r="DJA747" s="11"/>
      <c r="DJB747" s="11"/>
      <c r="DJC747" s="11"/>
      <c r="DJD747" s="11"/>
      <c r="DJE747" s="11"/>
      <c r="DJF747" s="11"/>
      <c r="DJG747" s="11"/>
      <c r="DJH747" s="11"/>
      <c r="DJI747" s="11"/>
      <c r="DJJ747" s="11"/>
      <c r="DJK747" s="11"/>
      <c r="DJL747" s="11"/>
      <c r="DJM747" s="11"/>
      <c r="DJN747" s="11"/>
      <c r="DJO747" s="11"/>
      <c r="DJP747" s="11"/>
      <c r="DJQ747" s="11"/>
      <c r="DJR747" s="11"/>
      <c r="DJS747" s="11"/>
      <c r="DJT747" s="11"/>
      <c r="DJU747" s="11"/>
      <c r="DJV747" s="11"/>
      <c r="DJW747" s="11"/>
      <c r="DJX747" s="11"/>
      <c r="DJY747" s="11"/>
      <c r="DJZ747" s="11"/>
      <c r="DKA747" s="11"/>
      <c r="DKB747" s="11"/>
      <c r="DKC747" s="11"/>
      <c r="DKD747" s="11"/>
      <c r="DKE747" s="11"/>
      <c r="DKF747" s="11"/>
      <c r="DKG747" s="11"/>
      <c r="DKH747" s="11"/>
      <c r="DKI747" s="11"/>
      <c r="DKJ747" s="11"/>
      <c r="DKK747" s="11"/>
      <c r="DKL747" s="11"/>
      <c r="DKM747" s="11"/>
      <c r="DKN747" s="11"/>
      <c r="DKO747" s="11"/>
      <c r="DKP747" s="11"/>
      <c r="DKQ747" s="11"/>
      <c r="DKR747" s="11"/>
      <c r="DKS747" s="11"/>
      <c r="DKT747" s="11"/>
      <c r="DKU747" s="11"/>
      <c r="DKV747" s="11"/>
      <c r="DKW747" s="11"/>
      <c r="DKX747" s="11"/>
      <c r="DKY747" s="11"/>
      <c r="DKZ747" s="11"/>
      <c r="DLA747" s="11"/>
      <c r="DLB747" s="11"/>
      <c r="DLC747" s="11"/>
      <c r="DLD747" s="11"/>
      <c r="DLE747" s="11"/>
      <c r="DLF747" s="11"/>
      <c r="DLG747" s="11"/>
      <c r="DLH747" s="11"/>
      <c r="DLI747" s="11"/>
      <c r="DLJ747" s="11"/>
      <c r="DLK747" s="11"/>
      <c r="DLL747" s="11"/>
      <c r="DLM747" s="11"/>
      <c r="DLN747" s="11"/>
      <c r="DLO747" s="11"/>
      <c r="DLP747" s="11"/>
      <c r="DLQ747" s="11"/>
      <c r="DLR747" s="11"/>
      <c r="DLS747" s="11"/>
      <c r="DLT747" s="11"/>
      <c r="DLU747" s="11"/>
      <c r="DLV747" s="11"/>
      <c r="DLW747" s="11"/>
      <c r="DLX747" s="11"/>
      <c r="DLY747" s="11"/>
      <c r="DLZ747" s="11"/>
      <c r="DMA747" s="11"/>
      <c r="DMB747" s="11"/>
      <c r="DMC747" s="11"/>
      <c r="DMD747" s="11"/>
      <c r="DME747" s="11"/>
      <c r="DMF747" s="11"/>
      <c r="DMG747" s="11"/>
      <c r="DMH747" s="11"/>
      <c r="DMI747" s="11"/>
      <c r="DMJ747" s="11"/>
      <c r="DMK747" s="11"/>
      <c r="DML747" s="11"/>
      <c r="DMM747" s="11"/>
      <c r="DMN747" s="11"/>
      <c r="DMO747" s="11"/>
      <c r="DMP747" s="11"/>
      <c r="DMQ747" s="11"/>
      <c r="DMR747" s="11"/>
      <c r="DMS747" s="11"/>
      <c r="DMT747" s="11"/>
      <c r="DMU747" s="11"/>
      <c r="DMV747" s="11"/>
      <c r="DMW747" s="11"/>
      <c r="DMX747" s="11"/>
      <c r="DMY747" s="11"/>
      <c r="DMZ747" s="11"/>
      <c r="DNA747" s="11"/>
      <c r="DNB747" s="11"/>
      <c r="DNC747" s="11"/>
      <c r="DND747" s="11"/>
      <c r="DNE747" s="11"/>
      <c r="DNF747" s="11"/>
      <c r="DNG747" s="11"/>
      <c r="DNH747" s="11"/>
      <c r="DNI747" s="11"/>
      <c r="DNJ747" s="11"/>
      <c r="DNK747" s="11"/>
      <c r="DNL747" s="11"/>
      <c r="DNM747" s="11"/>
      <c r="DNN747" s="11"/>
      <c r="DNO747" s="11"/>
      <c r="DNP747" s="11"/>
      <c r="DNQ747" s="11"/>
      <c r="DNR747" s="11"/>
      <c r="DNS747" s="11"/>
      <c r="DNT747" s="11"/>
      <c r="DNU747" s="11"/>
      <c r="DNV747" s="11"/>
      <c r="DNW747" s="11"/>
      <c r="DNX747" s="11"/>
      <c r="DNY747" s="11"/>
      <c r="DNZ747" s="11"/>
      <c r="DOA747" s="11"/>
      <c r="DOB747" s="11"/>
      <c r="DOC747" s="11"/>
      <c r="DOD747" s="11"/>
      <c r="DOE747" s="11"/>
      <c r="DOF747" s="11"/>
      <c r="DOG747" s="11"/>
      <c r="DOH747" s="11"/>
      <c r="DOI747" s="11"/>
      <c r="DOJ747" s="11"/>
      <c r="DOK747" s="11"/>
      <c r="DOL747" s="11"/>
      <c r="DOM747" s="11"/>
      <c r="DON747" s="11"/>
      <c r="DOO747" s="11"/>
      <c r="DOP747" s="11"/>
      <c r="DOQ747" s="11"/>
      <c r="DOR747" s="11"/>
      <c r="DOS747" s="11"/>
      <c r="DOT747" s="11"/>
      <c r="DOU747" s="11"/>
      <c r="DOV747" s="11"/>
      <c r="DOW747" s="11"/>
      <c r="DOX747" s="11"/>
      <c r="DOY747" s="11"/>
      <c r="DOZ747" s="11"/>
      <c r="DPA747" s="11"/>
      <c r="DPB747" s="11"/>
      <c r="DPC747" s="11"/>
      <c r="DPD747" s="11"/>
      <c r="DPE747" s="11"/>
      <c r="DPF747" s="11"/>
      <c r="DPG747" s="11"/>
      <c r="DPH747" s="11"/>
      <c r="DPI747" s="11"/>
      <c r="DPJ747" s="11"/>
      <c r="DPK747" s="11"/>
      <c r="DPL747" s="11"/>
      <c r="DPM747" s="11"/>
      <c r="DPN747" s="11"/>
      <c r="DPO747" s="11"/>
      <c r="DPP747" s="11"/>
      <c r="DPQ747" s="11"/>
      <c r="DPR747" s="11"/>
      <c r="DPS747" s="11"/>
      <c r="DPT747" s="11"/>
      <c r="DPU747" s="11"/>
      <c r="DPV747" s="11"/>
      <c r="DPW747" s="11"/>
      <c r="DPX747" s="11"/>
      <c r="DPY747" s="11"/>
      <c r="DPZ747" s="11"/>
      <c r="DQA747" s="11"/>
      <c r="DQB747" s="11"/>
      <c r="DQC747" s="11"/>
      <c r="DQD747" s="11"/>
      <c r="DQE747" s="11"/>
      <c r="DQF747" s="11"/>
      <c r="DQG747" s="11"/>
      <c r="DQH747" s="11"/>
      <c r="DQI747" s="11"/>
      <c r="DQJ747" s="11"/>
      <c r="DQK747" s="11"/>
      <c r="DQL747" s="11"/>
      <c r="DQM747" s="11"/>
      <c r="DQN747" s="11"/>
      <c r="DQO747" s="11"/>
      <c r="DQP747" s="11"/>
      <c r="DQQ747" s="11"/>
      <c r="DQR747" s="11"/>
      <c r="DQS747" s="11"/>
      <c r="DQT747" s="11"/>
      <c r="DQU747" s="11"/>
      <c r="DQV747" s="11"/>
      <c r="DQW747" s="11"/>
      <c r="DQX747" s="11"/>
      <c r="DQY747" s="11"/>
      <c r="DQZ747" s="11"/>
      <c r="DRA747" s="11"/>
      <c r="DRB747" s="11"/>
      <c r="DRC747" s="11"/>
      <c r="DRD747" s="11"/>
      <c r="DRE747" s="11"/>
      <c r="DRF747" s="11"/>
      <c r="DRG747" s="11"/>
      <c r="DRH747" s="11"/>
      <c r="DRI747" s="11"/>
      <c r="DRJ747" s="11"/>
      <c r="DRK747" s="11"/>
      <c r="DRL747" s="11"/>
      <c r="DRM747" s="11"/>
      <c r="DRN747" s="11"/>
      <c r="DRO747" s="11"/>
      <c r="DRP747" s="11"/>
      <c r="DRQ747" s="11"/>
      <c r="DRR747" s="11"/>
      <c r="DRS747" s="11"/>
      <c r="DRT747" s="11"/>
      <c r="DRU747" s="11"/>
      <c r="DRV747" s="11"/>
      <c r="DRW747" s="11"/>
      <c r="DRX747" s="11"/>
      <c r="DRY747" s="11"/>
      <c r="DRZ747" s="11"/>
      <c r="DSA747" s="11"/>
      <c r="DSB747" s="11"/>
      <c r="DSC747" s="11"/>
      <c r="DSD747" s="11"/>
      <c r="DSE747" s="11"/>
      <c r="DSF747" s="11"/>
      <c r="DSG747" s="11"/>
      <c r="DSH747" s="11"/>
      <c r="DSI747" s="11"/>
      <c r="DSJ747" s="11"/>
      <c r="DSK747" s="11"/>
      <c r="DSL747" s="11"/>
      <c r="DSM747" s="11"/>
      <c r="DSN747" s="11"/>
      <c r="DSO747" s="11"/>
      <c r="DSP747" s="11"/>
      <c r="DSQ747" s="11"/>
      <c r="DSR747" s="11"/>
      <c r="DSS747" s="11"/>
      <c r="DST747" s="11"/>
      <c r="DSU747" s="11"/>
      <c r="DSV747" s="11"/>
      <c r="DSW747" s="11"/>
      <c r="DSX747" s="11"/>
      <c r="DSY747" s="11"/>
      <c r="DSZ747" s="11"/>
      <c r="DTA747" s="11"/>
      <c r="DTB747" s="11"/>
      <c r="DTC747" s="11"/>
      <c r="DTD747" s="11"/>
      <c r="DTE747" s="11"/>
      <c r="DTF747" s="11"/>
      <c r="DTG747" s="11"/>
      <c r="DTH747" s="11"/>
      <c r="DTI747" s="11"/>
      <c r="DTJ747" s="11"/>
      <c r="DTK747" s="11"/>
      <c r="DTL747" s="11"/>
      <c r="DTM747" s="11"/>
      <c r="DTN747" s="11"/>
      <c r="DTO747" s="11"/>
      <c r="DTP747" s="11"/>
      <c r="DTQ747" s="11"/>
      <c r="DTR747" s="11"/>
      <c r="DTS747" s="11"/>
      <c r="DTT747" s="11"/>
      <c r="DTU747" s="11"/>
      <c r="DTV747" s="11"/>
      <c r="DTW747" s="11"/>
      <c r="DTX747" s="11"/>
      <c r="DTY747" s="11"/>
      <c r="DTZ747" s="11"/>
      <c r="DUA747" s="11"/>
      <c r="DUB747" s="11"/>
      <c r="DUC747" s="11"/>
      <c r="DUD747" s="11"/>
      <c r="DUE747" s="11"/>
      <c r="DUF747" s="11"/>
      <c r="DUG747" s="11"/>
      <c r="DUH747" s="11"/>
      <c r="DUI747" s="11"/>
      <c r="DUJ747" s="11"/>
      <c r="DUK747" s="11"/>
      <c r="DUL747" s="11"/>
      <c r="DUM747" s="11"/>
      <c r="DUN747" s="11"/>
      <c r="DUO747" s="11"/>
      <c r="DUP747" s="11"/>
      <c r="DUQ747" s="11"/>
      <c r="DUR747" s="11"/>
      <c r="DUS747" s="11"/>
      <c r="DUT747" s="11"/>
      <c r="DUU747" s="11"/>
      <c r="DUV747" s="11"/>
      <c r="DUW747" s="11"/>
      <c r="DUX747" s="11"/>
      <c r="DUY747" s="11"/>
      <c r="DUZ747" s="11"/>
      <c r="DVA747" s="11"/>
      <c r="DVB747" s="11"/>
      <c r="DVC747" s="11"/>
      <c r="DVD747" s="11"/>
      <c r="DVE747" s="11"/>
      <c r="DVF747" s="11"/>
      <c r="DVG747" s="11"/>
      <c r="DVH747" s="11"/>
      <c r="DVI747" s="11"/>
      <c r="DVJ747" s="11"/>
      <c r="DVK747" s="11"/>
      <c r="DVL747" s="11"/>
      <c r="DVM747" s="11"/>
      <c r="DVN747" s="11"/>
      <c r="DVO747" s="11"/>
      <c r="DVP747" s="11"/>
      <c r="DVQ747" s="11"/>
      <c r="DVR747" s="11"/>
      <c r="DVS747" s="11"/>
      <c r="DVT747" s="11"/>
      <c r="DVU747" s="11"/>
      <c r="DVV747" s="11"/>
      <c r="DVW747" s="11"/>
      <c r="DVX747" s="11"/>
      <c r="DVY747" s="11"/>
      <c r="DVZ747" s="11"/>
      <c r="DWA747" s="11"/>
      <c r="DWB747" s="11"/>
      <c r="DWC747" s="11"/>
      <c r="DWD747" s="11"/>
      <c r="DWE747" s="11"/>
      <c r="DWF747" s="11"/>
      <c r="DWG747" s="11"/>
      <c r="DWH747" s="11"/>
      <c r="DWI747" s="11"/>
      <c r="DWJ747" s="11"/>
      <c r="DWK747" s="11"/>
      <c r="DWL747" s="11"/>
      <c r="DWM747" s="11"/>
      <c r="DWN747" s="11"/>
      <c r="DWO747" s="11"/>
      <c r="DWP747" s="11"/>
      <c r="DWQ747" s="11"/>
      <c r="DWR747" s="11"/>
      <c r="DWS747" s="11"/>
      <c r="DWT747" s="11"/>
      <c r="DWU747" s="11"/>
      <c r="DWV747" s="11"/>
      <c r="DWW747" s="11"/>
      <c r="DWX747" s="11"/>
      <c r="DWY747" s="11"/>
      <c r="DWZ747" s="11"/>
      <c r="DXA747" s="11"/>
      <c r="DXB747" s="11"/>
      <c r="DXC747" s="11"/>
      <c r="DXD747" s="11"/>
      <c r="DXE747" s="11"/>
      <c r="DXF747" s="11"/>
      <c r="DXG747" s="11"/>
      <c r="DXH747" s="11"/>
      <c r="DXI747" s="11"/>
      <c r="DXJ747" s="11"/>
      <c r="DXK747" s="11"/>
      <c r="DXL747" s="11"/>
      <c r="DXM747" s="11"/>
      <c r="DXN747" s="11"/>
      <c r="DXO747" s="11"/>
      <c r="DXP747" s="11"/>
      <c r="DXQ747" s="11"/>
      <c r="DXR747" s="11"/>
      <c r="DXS747" s="11"/>
      <c r="DXT747" s="11"/>
      <c r="DXU747" s="11"/>
      <c r="DXV747" s="11"/>
      <c r="DXW747" s="11"/>
      <c r="DXX747" s="11"/>
      <c r="DXY747" s="11"/>
      <c r="DXZ747" s="11"/>
      <c r="DYA747" s="11"/>
      <c r="DYB747" s="11"/>
      <c r="DYC747" s="11"/>
      <c r="DYD747" s="11"/>
      <c r="DYE747" s="11"/>
      <c r="DYF747" s="11"/>
      <c r="DYG747" s="11"/>
      <c r="DYH747" s="11"/>
      <c r="DYI747" s="11"/>
      <c r="DYJ747" s="11"/>
      <c r="DYK747" s="11"/>
      <c r="DYL747" s="11"/>
      <c r="DYM747" s="11"/>
      <c r="DYN747" s="11"/>
      <c r="DYO747" s="11"/>
      <c r="DYP747" s="11"/>
      <c r="DYQ747" s="11"/>
      <c r="DYR747" s="11"/>
      <c r="DYS747" s="11"/>
      <c r="DYT747" s="11"/>
      <c r="DYU747" s="11"/>
      <c r="DYV747" s="11"/>
      <c r="DYW747" s="11"/>
      <c r="DYX747" s="11"/>
      <c r="DYY747" s="11"/>
      <c r="DYZ747" s="11"/>
      <c r="DZA747" s="11"/>
      <c r="DZB747" s="11"/>
      <c r="DZC747" s="11"/>
      <c r="DZD747" s="11"/>
      <c r="DZE747" s="11"/>
      <c r="DZF747" s="11"/>
      <c r="DZG747" s="11"/>
      <c r="DZH747" s="11"/>
      <c r="DZI747" s="11"/>
      <c r="DZJ747" s="11"/>
      <c r="DZK747" s="11"/>
      <c r="DZL747" s="11"/>
      <c r="DZM747" s="11"/>
      <c r="DZN747" s="11"/>
      <c r="DZO747" s="11"/>
      <c r="DZP747" s="11"/>
      <c r="DZQ747" s="11"/>
      <c r="DZR747" s="11"/>
      <c r="DZS747" s="11"/>
      <c r="DZT747" s="11"/>
      <c r="DZU747" s="11"/>
      <c r="DZV747" s="11"/>
      <c r="DZW747" s="11"/>
      <c r="DZX747" s="11"/>
      <c r="DZY747" s="11"/>
      <c r="DZZ747" s="11"/>
      <c r="EAA747" s="11"/>
      <c r="EAB747" s="11"/>
      <c r="EAC747" s="11"/>
      <c r="EAD747" s="11"/>
      <c r="EAE747" s="11"/>
      <c r="EAF747" s="11"/>
      <c r="EAG747" s="11"/>
      <c r="EAH747" s="11"/>
      <c r="EAI747" s="11"/>
      <c r="EAJ747" s="11"/>
      <c r="EAK747" s="11"/>
      <c r="EAL747" s="11"/>
      <c r="EAM747" s="11"/>
      <c r="EAN747" s="11"/>
      <c r="EAO747" s="11"/>
      <c r="EAP747" s="11"/>
      <c r="EAQ747" s="11"/>
      <c r="EAR747" s="11"/>
      <c r="EAS747" s="11"/>
      <c r="EAT747" s="11"/>
      <c r="EAU747" s="11"/>
      <c r="EAV747" s="11"/>
      <c r="EAW747" s="11"/>
      <c r="EAX747" s="11"/>
      <c r="EAY747" s="11"/>
      <c r="EAZ747" s="11"/>
      <c r="EBA747" s="11"/>
      <c r="EBB747" s="11"/>
      <c r="EBC747" s="11"/>
      <c r="EBD747" s="11"/>
      <c r="EBE747" s="11"/>
      <c r="EBF747" s="11"/>
      <c r="EBG747" s="11"/>
      <c r="EBH747" s="11"/>
      <c r="EBI747" s="11"/>
      <c r="EBJ747" s="11"/>
      <c r="EBK747" s="11"/>
      <c r="EBL747" s="11"/>
      <c r="EBM747" s="11"/>
      <c r="EBN747" s="11"/>
      <c r="EBO747" s="11"/>
      <c r="EBP747" s="11"/>
      <c r="EBQ747" s="11"/>
      <c r="EBR747" s="11"/>
      <c r="EBS747" s="11"/>
      <c r="EBT747" s="11"/>
      <c r="EBU747" s="11"/>
      <c r="EBV747" s="11"/>
      <c r="EBW747" s="11"/>
      <c r="EBX747" s="11"/>
      <c r="EBY747" s="11"/>
      <c r="EBZ747" s="11"/>
      <c r="ECA747" s="11"/>
      <c r="ECB747" s="11"/>
      <c r="ECC747" s="11"/>
      <c r="ECD747" s="11"/>
      <c r="ECE747" s="11"/>
      <c r="ECF747" s="11"/>
      <c r="ECG747" s="11"/>
      <c r="ECH747" s="11"/>
      <c r="ECI747" s="11"/>
      <c r="ECJ747" s="11"/>
      <c r="ECK747" s="11"/>
      <c r="ECL747" s="11"/>
      <c r="ECM747" s="11"/>
      <c r="ECN747" s="11"/>
      <c r="ECO747" s="11"/>
      <c r="ECP747" s="11"/>
      <c r="ECQ747" s="11"/>
      <c r="ECR747" s="11"/>
      <c r="ECS747" s="11"/>
      <c r="ECT747" s="11"/>
      <c r="ECU747" s="11"/>
      <c r="ECV747" s="11"/>
      <c r="ECW747" s="11"/>
      <c r="ECX747" s="11"/>
      <c r="ECY747" s="11"/>
      <c r="ECZ747" s="11"/>
      <c r="EDA747" s="11"/>
      <c r="EDB747" s="11"/>
      <c r="EDC747" s="11"/>
      <c r="EDD747" s="11"/>
      <c r="EDE747" s="11"/>
      <c r="EDF747" s="11"/>
      <c r="EDG747" s="11"/>
      <c r="EDH747" s="11"/>
      <c r="EDI747" s="11"/>
      <c r="EDJ747" s="11"/>
      <c r="EDK747" s="11"/>
      <c r="EDL747" s="11"/>
      <c r="EDM747" s="11"/>
      <c r="EDN747" s="11"/>
      <c r="EDO747" s="11"/>
      <c r="EDP747" s="11"/>
      <c r="EDQ747" s="11"/>
      <c r="EDR747" s="11"/>
      <c r="EDS747" s="11"/>
      <c r="EDT747" s="11"/>
      <c r="EDU747" s="11"/>
      <c r="EDV747" s="11"/>
      <c r="EDW747" s="11"/>
      <c r="EDX747" s="11"/>
      <c r="EDY747" s="11"/>
      <c r="EDZ747" s="11"/>
      <c r="EEA747" s="11"/>
      <c r="EEB747" s="11"/>
      <c r="EEC747" s="11"/>
      <c r="EED747" s="11"/>
      <c r="EEE747" s="11"/>
      <c r="EEF747" s="11"/>
      <c r="EEG747" s="11"/>
      <c r="EEH747" s="11"/>
      <c r="EEI747" s="11"/>
      <c r="EEJ747" s="11"/>
      <c r="EEK747" s="11"/>
      <c r="EEL747" s="11"/>
      <c r="EEM747" s="11"/>
      <c r="EEN747" s="11"/>
      <c r="EEO747" s="11"/>
      <c r="EEP747" s="11"/>
      <c r="EEQ747" s="11"/>
      <c r="EER747" s="11"/>
      <c r="EES747" s="11"/>
      <c r="EET747" s="11"/>
      <c r="EEU747" s="11"/>
      <c r="EEV747" s="11"/>
      <c r="EEW747" s="11"/>
      <c r="EEX747" s="11"/>
      <c r="EEY747" s="11"/>
      <c r="EEZ747" s="11"/>
      <c r="EFA747" s="11"/>
      <c r="EFB747" s="11"/>
      <c r="EFC747" s="11"/>
      <c r="EFD747" s="11"/>
      <c r="EFE747" s="11"/>
      <c r="EFF747" s="11"/>
      <c r="EFG747" s="11"/>
      <c r="EFH747" s="11"/>
      <c r="EFI747" s="11"/>
      <c r="EFJ747" s="11"/>
      <c r="EFK747" s="11"/>
      <c r="EFL747" s="11"/>
      <c r="EFM747" s="11"/>
      <c r="EFN747" s="11"/>
      <c r="EFO747" s="11"/>
      <c r="EFP747" s="11"/>
      <c r="EFQ747" s="11"/>
      <c r="EFR747" s="11"/>
      <c r="EFS747" s="11"/>
      <c r="EFT747" s="11"/>
      <c r="EFU747" s="11"/>
      <c r="EFV747" s="11"/>
      <c r="EFW747" s="11"/>
      <c r="EFX747" s="11"/>
      <c r="EFY747" s="11"/>
      <c r="EFZ747" s="11"/>
      <c r="EGA747" s="11"/>
      <c r="EGB747" s="11"/>
      <c r="EGC747" s="11"/>
      <c r="EGD747" s="11"/>
      <c r="EGE747" s="11"/>
      <c r="EGF747" s="11"/>
      <c r="EGG747" s="11"/>
      <c r="EGH747" s="11"/>
      <c r="EGI747" s="11"/>
      <c r="EGJ747" s="11"/>
      <c r="EGK747" s="11"/>
      <c r="EGL747" s="11"/>
      <c r="EGM747" s="11"/>
      <c r="EGN747" s="11"/>
      <c r="EGO747" s="11"/>
      <c r="EGP747" s="11"/>
      <c r="EGQ747" s="11"/>
      <c r="EGR747" s="11"/>
      <c r="EGS747" s="11"/>
      <c r="EGT747" s="11"/>
      <c r="EGU747" s="11"/>
      <c r="EGV747" s="11"/>
      <c r="EGW747" s="11"/>
      <c r="EGX747" s="11"/>
      <c r="EGY747" s="11"/>
      <c r="EGZ747" s="11"/>
      <c r="EHA747" s="11"/>
      <c r="EHB747" s="11"/>
      <c r="EHC747" s="11"/>
      <c r="EHD747" s="11"/>
      <c r="EHE747" s="11"/>
      <c r="EHF747" s="11"/>
      <c r="EHG747" s="11"/>
      <c r="EHH747" s="11"/>
      <c r="EHI747" s="11"/>
      <c r="EHJ747" s="11"/>
      <c r="EHK747" s="11"/>
      <c r="EHL747" s="11"/>
      <c r="EHM747" s="11"/>
      <c r="EHN747" s="11"/>
      <c r="EHO747" s="11"/>
      <c r="EHP747" s="11"/>
      <c r="EHQ747" s="11"/>
      <c r="EHR747" s="11"/>
      <c r="EHS747" s="11"/>
      <c r="EHT747" s="11"/>
      <c r="EHU747" s="11"/>
      <c r="EHV747" s="11"/>
      <c r="EHW747" s="11"/>
      <c r="EHX747" s="11"/>
      <c r="EHY747" s="11"/>
      <c r="EHZ747" s="11"/>
      <c r="EIA747" s="11"/>
      <c r="EIB747" s="11"/>
      <c r="EIC747" s="11"/>
      <c r="EID747" s="11"/>
      <c r="EIE747" s="11"/>
      <c r="EIF747" s="11"/>
      <c r="EIG747" s="11"/>
      <c r="EIH747" s="11"/>
      <c r="EII747" s="11"/>
      <c r="EIJ747" s="11"/>
      <c r="EIK747" s="11"/>
      <c r="EIL747" s="11"/>
      <c r="EIM747" s="11"/>
      <c r="EIN747" s="11"/>
      <c r="EIO747" s="11"/>
      <c r="EIP747" s="11"/>
      <c r="EIQ747" s="11"/>
      <c r="EIR747" s="11"/>
      <c r="EIS747" s="11"/>
      <c r="EIT747" s="11"/>
      <c r="EIU747" s="11"/>
      <c r="EIV747" s="11"/>
      <c r="EIW747" s="11"/>
      <c r="EIX747" s="11"/>
      <c r="EIY747" s="11"/>
      <c r="EIZ747" s="11"/>
      <c r="EJA747" s="11"/>
      <c r="EJB747" s="11"/>
      <c r="EJC747" s="11"/>
      <c r="EJD747" s="11"/>
      <c r="EJE747" s="11"/>
      <c r="EJF747" s="11"/>
      <c r="EJG747" s="11"/>
      <c r="EJH747" s="11"/>
      <c r="EJI747" s="11"/>
      <c r="EJJ747" s="11"/>
      <c r="EJK747" s="11"/>
      <c r="EJL747" s="11"/>
      <c r="EJM747" s="11"/>
      <c r="EJN747" s="11"/>
      <c r="EJO747" s="11"/>
      <c r="EJP747" s="11"/>
      <c r="EJQ747" s="11"/>
      <c r="EJR747" s="11"/>
      <c r="EJS747" s="11"/>
      <c r="EJT747" s="11"/>
      <c r="EJU747" s="11"/>
      <c r="EJV747" s="11"/>
      <c r="EJW747" s="11"/>
      <c r="EJX747" s="11"/>
      <c r="EJY747" s="11"/>
      <c r="EJZ747" s="11"/>
      <c r="EKA747" s="11"/>
      <c r="EKB747" s="11"/>
      <c r="EKC747" s="11"/>
      <c r="EKD747" s="11"/>
      <c r="EKE747" s="11"/>
      <c r="EKF747" s="11"/>
      <c r="EKG747" s="11"/>
      <c r="EKH747" s="11"/>
      <c r="EKI747" s="11"/>
      <c r="EKJ747" s="11"/>
      <c r="EKK747" s="11"/>
      <c r="EKL747" s="11"/>
      <c r="EKM747" s="11"/>
      <c r="EKN747" s="11"/>
      <c r="EKO747" s="11"/>
      <c r="EKP747" s="11"/>
      <c r="EKQ747" s="11"/>
      <c r="EKR747" s="11"/>
      <c r="EKS747" s="11"/>
      <c r="EKT747" s="11"/>
      <c r="EKU747" s="11"/>
      <c r="EKV747" s="11"/>
      <c r="EKW747" s="11"/>
      <c r="EKX747" s="11"/>
      <c r="EKY747" s="11"/>
      <c r="EKZ747" s="11"/>
      <c r="ELA747" s="11"/>
      <c r="ELB747" s="11"/>
      <c r="ELC747" s="11"/>
      <c r="ELD747" s="11"/>
      <c r="ELE747" s="11"/>
      <c r="ELF747" s="11"/>
      <c r="ELG747" s="11"/>
      <c r="ELH747" s="11"/>
      <c r="ELI747" s="11"/>
      <c r="ELJ747" s="11"/>
      <c r="ELK747" s="11"/>
      <c r="ELL747" s="11"/>
      <c r="ELM747" s="11"/>
      <c r="ELN747" s="11"/>
      <c r="ELO747" s="11"/>
      <c r="ELP747" s="11"/>
      <c r="ELQ747" s="11"/>
      <c r="ELR747" s="11"/>
      <c r="ELS747" s="11"/>
      <c r="ELT747" s="11"/>
      <c r="ELU747" s="11"/>
      <c r="ELV747" s="11"/>
      <c r="ELW747" s="11"/>
      <c r="ELX747" s="11"/>
      <c r="ELY747" s="11"/>
      <c r="ELZ747" s="11"/>
      <c r="EMA747" s="11"/>
      <c r="EMB747" s="11"/>
      <c r="EMC747" s="11"/>
      <c r="EMD747" s="11"/>
      <c r="EME747" s="11"/>
      <c r="EMF747" s="11"/>
      <c r="EMG747" s="11"/>
      <c r="EMH747" s="11"/>
      <c r="EMI747" s="11"/>
      <c r="EMJ747" s="11"/>
      <c r="EMK747" s="11"/>
      <c r="EML747" s="11"/>
      <c r="EMM747" s="11"/>
      <c r="EMN747" s="11"/>
      <c r="EMO747" s="11"/>
      <c r="EMP747" s="11"/>
      <c r="EMQ747" s="11"/>
      <c r="EMR747" s="11"/>
      <c r="EMS747" s="11"/>
      <c r="EMT747" s="11"/>
      <c r="EMU747" s="11"/>
      <c r="EMV747" s="11"/>
      <c r="EMW747" s="11"/>
      <c r="EMX747" s="11"/>
      <c r="EMY747" s="11"/>
      <c r="EMZ747" s="11"/>
      <c r="ENA747" s="11"/>
      <c r="ENB747" s="11"/>
      <c r="ENC747" s="11"/>
      <c r="END747" s="11"/>
      <c r="ENE747" s="11"/>
      <c r="ENF747" s="11"/>
      <c r="ENG747" s="11"/>
      <c r="ENH747" s="11"/>
      <c r="ENI747" s="11"/>
      <c r="ENJ747" s="11"/>
      <c r="ENK747" s="11"/>
      <c r="ENL747" s="11"/>
      <c r="ENM747" s="11"/>
      <c r="ENN747" s="11"/>
      <c r="ENO747" s="11"/>
      <c r="ENP747" s="11"/>
      <c r="ENQ747" s="11"/>
      <c r="ENR747" s="11"/>
      <c r="ENS747" s="11"/>
      <c r="ENT747" s="11"/>
      <c r="ENU747" s="11"/>
      <c r="ENV747" s="11"/>
      <c r="ENW747" s="11"/>
      <c r="ENX747" s="11"/>
      <c r="ENY747" s="11"/>
      <c r="ENZ747" s="11"/>
      <c r="EOA747" s="11"/>
      <c r="EOB747" s="11"/>
      <c r="EOC747" s="11"/>
      <c r="EOD747" s="11"/>
      <c r="EOE747" s="11"/>
      <c r="EOF747" s="11"/>
      <c r="EOG747" s="11"/>
      <c r="EOH747" s="11"/>
      <c r="EOI747" s="11"/>
      <c r="EOJ747" s="11"/>
      <c r="EOK747" s="11"/>
      <c r="EOL747" s="11"/>
      <c r="EOM747" s="11"/>
      <c r="EON747" s="11"/>
      <c r="EOO747" s="11"/>
      <c r="EOP747" s="11"/>
      <c r="EOQ747" s="11"/>
      <c r="EOR747" s="11"/>
      <c r="EOS747" s="11"/>
      <c r="EOT747" s="11"/>
      <c r="EOU747" s="11"/>
      <c r="EOV747" s="11"/>
      <c r="EOW747" s="11"/>
      <c r="EOX747" s="11"/>
      <c r="EOY747" s="11"/>
      <c r="EOZ747" s="11"/>
      <c r="EPA747" s="11"/>
      <c r="EPB747" s="11"/>
      <c r="EPC747" s="11"/>
      <c r="EPD747" s="11"/>
      <c r="EPE747" s="11"/>
      <c r="EPF747" s="11"/>
      <c r="EPG747" s="11"/>
      <c r="EPH747" s="11"/>
      <c r="EPI747" s="11"/>
      <c r="EPJ747" s="11"/>
      <c r="EPK747" s="11"/>
      <c r="EPL747" s="11"/>
      <c r="EPM747" s="11"/>
      <c r="EPN747" s="11"/>
      <c r="EPO747" s="11"/>
      <c r="EPP747" s="11"/>
      <c r="EPQ747" s="11"/>
      <c r="EPR747" s="11"/>
      <c r="EPS747" s="11"/>
      <c r="EPT747" s="11"/>
      <c r="EPU747" s="11"/>
      <c r="EPV747" s="11"/>
      <c r="EPW747" s="11"/>
      <c r="EPX747" s="11"/>
      <c r="EPY747" s="11"/>
      <c r="EPZ747" s="11"/>
      <c r="EQA747" s="11"/>
      <c r="EQB747" s="11"/>
      <c r="EQC747" s="11"/>
      <c r="EQD747" s="11"/>
      <c r="EQE747" s="11"/>
      <c r="EQF747" s="11"/>
      <c r="EQG747" s="11"/>
      <c r="EQH747" s="11"/>
      <c r="EQI747" s="11"/>
      <c r="EQJ747" s="11"/>
      <c r="EQK747" s="11"/>
      <c r="EQL747" s="11"/>
      <c r="EQM747" s="11"/>
      <c r="EQN747" s="11"/>
      <c r="EQO747" s="11"/>
      <c r="EQP747" s="11"/>
      <c r="EQQ747" s="11"/>
      <c r="EQR747" s="11"/>
      <c r="EQS747" s="11"/>
      <c r="EQT747" s="11"/>
      <c r="EQU747" s="11"/>
      <c r="EQV747" s="11"/>
      <c r="EQW747" s="11"/>
      <c r="EQX747" s="11"/>
      <c r="EQY747" s="11"/>
      <c r="EQZ747" s="11"/>
      <c r="ERA747" s="11"/>
      <c r="ERB747" s="11"/>
      <c r="ERC747" s="11"/>
      <c r="ERD747" s="11"/>
      <c r="ERE747" s="11"/>
      <c r="ERF747" s="11"/>
      <c r="ERG747" s="11"/>
      <c r="ERH747" s="11"/>
      <c r="ERI747" s="11"/>
      <c r="ERJ747" s="11"/>
      <c r="ERK747" s="11"/>
      <c r="ERL747" s="11"/>
      <c r="ERM747" s="11"/>
      <c r="ERN747" s="11"/>
      <c r="ERO747" s="11"/>
      <c r="ERP747" s="11"/>
      <c r="ERQ747" s="11"/>
      <c r="ERR747" s="11"/>
      <c r="ERS747" s="11"/>
      <c r="ERT747" s="11"/>
      <c r="ERU747" s="11"/>
      <c r="ERV747" s="11"/>
      <c r="ERW747" s="11"/>
      <c r="ERX747" s="11"/>
      <c r="ERY747" s="11"/>
      <c r="ERZ747" s="11"/>
      <c r="ESA747" s="11"/>
      <c r="ESB747" s="11"/>
      <c r="ESC747" s="11"/>
      <c r="ESD747" s="11"/>
      <c r="ESE747" s="11"/>
      <c r="ESF747" s="11"/>
      <c r="ESG747" s="11"/>
      <c r="ESH747" s="11"/>
      <c r="ESI747" s="11"/>
      <c r="ESJ747" s="11"/>
      <c r="ESK747" s="11"/>
      <c r="ESL747" s="11"/>
      <c r="ESM747" s="11"/>
      <c r="ESN747" s="11"/>
      <c r="ESO747" s="11"/>
      <c r="ESP747" s="11"/>
      <c r="ESQ747" s="11"/>
      <c r="ESR747" s="11"/>
      <c r="ESS747" s="11"/>
      <c r="EST747" s="11"/>
      <c r="ESU747" s="11"/>
      <c r="ESV747" s="11"/>
      <c r="ESW747" s="11"/>
      <c r="ESX747" s="11"/>
      <c r="ESY747" s="11"/>
      <c r="ESZ747" s="11"/>
      <c r="ETA747" s="11"/>
      <c r="ETB747" s="11"/>
      <c r="ETC747" s="11"/>
      <c r="ETD747" s="11"/>
      <c r="ETE747" s="11"/>
      <c r="ETF747" s="11"/>
      <c r="ETG747" s="11"/>
      <c r="ETH747" s="11"/>
      <c r="ETI747" s="11"/>
      <c r="ETJ747" s="11"/>
      <c r="ETK747" s="11"/>
      <c r="ETL747" s="11"/>
      <c r="ETM747" s="11"/>
      <c r="ETN747" s="11"/>
      <c r="ETO747" s="11"/>
      <c r="ETP747" s="11"/>
      <c r="ETQ747" s="11"/>
      <c r="ETR747" s="11"/>
      <c r="ETS747" s="11"/>
      <c r="ETT747" s="11"/>
      <c r="ETU747" s="11"/>
      <c r="ETV747" s="11"/>
      <c r="ETW747" s="11"/>
      <c r="ETX747" s="11"/>
      <c r="ETY747" s="11"/>
      <c r="ETZ747" s="11"/>
      <c r="EUA747" s="11"/>
      <c r="EUB747" s="11"/>
      <c r="EUC747" s="11"/>
      <c r="EUD747" s="11"/>
      <c r="EUE747" s="11"/>
      <c r="EUF747" s="11"/>
      <c r="EUG747" s="11"/>
      <c r="EUH747" s="11"/>
      <c r="EUI747" s="11"/>
      <c r="EUJ747" s="11"/>
      <c r="EUK747" s="11"/>
      <c r="EUL747" s="11"/>
      <c r="EUM747" s="11"/>
      <c r="EUN747" s="11"/>
      <c r="EUO747" s="11"/>
      <c r="EUP747" s="11"/>
      <c r="EUQ747" s="11"/>
      <c r="EUR747" s="11"/>
      <c r="EUS747" s="11"/>
      <c r="EUT747" s="11"/>
      <c r="EUU747" s="11"/>
      <c r="EUV747" s="11"/>
      <c r="EUW747" s="11"/>
      <c r="EUX747" s="11"/>
      <c r="EUY747" s="11"/>
      <c r="EUZ747" s="11"/>
      <c r="EVA747" s="11"/>
      <c r="EVB747" s="11"/>
      <c r="EVC747" s="11"/>
      <c r="EVD747" s="11"/>
      <c r="EVE747" s="11"/>
      <c r="EVF747" s="11"/>
      <c r="EVG747" s="11"/>
      <c r="EVH747" s="11"/>
      <c r="EVI747" s="11"/>
      <c r="EVJ747" s="11"/>
      <c r="EVK747" s="11"/>
      <c r="EVL747" s="11"/>
      <c r="EVM747" s="11"/>
      <c r="EVN747" s="11"/>
      <c r="EVO747" s="11"/>
      <c r="EVP747" s="11"/>
      <c r="EVQ747" s="11"/>
      <c r="EVR747" s="11"/>
      <c r="EVS747" s="11"/>
      <c r="EVT747" s="11"/>
      <c r="EVU747" s="11"/>
      <c r="EVV747" s="11"/>
      <c r="EVW747" s="11"/>
      <c r="EVX747" s="11"/>
      <c r="EVY747" s="11"/>
      <c r="EVZ747" s="11"/>
      <c r="EWA747" s="11"/>
      <c r="EWB747" s="11"/>
      <c r="EWC747" s="11"/>
      <c r="EWD747" s="11"/>
      <c r="EWE747" s="11"/>
      <c r="EWF747" s="11"/>
      <c r="EWG747" s="11"/>
      <c r="EWH747" s="11"/>
      <c r="EWI747" s="11"/>
      <c r="EWJ747" s="11"/>
      <c r="EWK747" s="11"/>
      <c r="EWL747" s="11"/>
      <c r="EWM747" s="11"/>
      <c r="EWN747" s="11"/>
      <c r="EWO747" s="11"/>
      <c r="EWP747" s="11"/>
      <c r="EWQ747" s="11"/>
      <c r="EWR747" s="11"/>
      <c r="EWS747" s="11"/>
      <c r="EWT747" s="11"/>
      <c r="EWU747" s="11"/>
      <c r="EWV747" s="11"/>
      <c r="EWW747" s="11"/>
      <c r="EWX747" s="11"/>
      <c r="EWY747" s="11"/>
      <c r="EWZ747" s="11"/>
      <c r="EXA747" s="11"/>
      <c r="EXB747" s="11"/>
      <c r="EXC747" s="11"/>
      <c r="EXD747" s="11"/>
      <c r="EXE747" s="11"/>
      <c r="EXF747" s="11"/>
      <c r="EXG747" s="11"/>
      <c r="EXH747" s="11"/>
      <c r="EXI747" s="11"/>
      <c r="EXJ747" s="11"/>
      <c r="EXK747" s="11"/>
      <c r="EXL747" s="11"/>
      <c r="EXM747" s="11"/>
      <c r="EXN747" s="11"/>
      <c r="EXO747" s="11"/>
      <c r="EXP747" s="11"/>
      <c r="EXQ747" s="11"/>
      <c r="EXR747" s="11"/>
      <c r="EXS747" s="11"/>
      <c r="EXT747" s="11"/>
      <c r="EXU747" s="11"/>
      <c r="EXV747" s="11"/>
      <c r="EXW747" s="11"/>
      <c r="EXX747" s="11"/>
      <c r="EXY747" s="11"/>
      <c r="EXZ747" s="11"/>
      <c r="EYA747" s="11"/>
      <c r="EYB747" s="11"/>
      <c r="EYC747" s="11"/>
      <c r="EYD747" s="11"/>
      <c r="EYE747" s="11"/>
      <c r="EYF747" s="11"/>
      <c r="EYG747" s="11"/>
      <c r="EYH747" s="11"/>
      <c r="EYI747" s="11"/>
      <c r="EYJ747" s="11"/>
      <c r="EYK747" s="11"/>
      <c r="EYL747" s="11"/>
      <c r="EYM747" s="11"/>
      <c r="EYN747" s="11"/>
      <c r="EYO747" s="11"/>
      <c r="EYP747" s="11"/>
      <c r="EYQ747" s="11"/>
      <c r="EYR747" s="11"/>
      <c r="EYS747" s="11"/>
      <c r="EYT747" s="11"/>
      <c r="EYU747" s="11"/>
      <c r="EYV747" s="11"/>
      <c r="EYW747" s="11"/>
      <c r="EYX747" s="11"/>
      <c r="EYY747" s="11"/>
      <c r="EYZ747" s="11"/>
      <c r="EZA747" s="11"/>
      <c r="EZB747" s="11"/>
      <c r="EZC747" s="11"/>
      <c r="EZD747" s="11"/>
      <c r="EZE747" s="11"/>
      <c r="EZF747" s="11"/>
      <c r="EZG747" s="11"/>
      <c r="EZH747" s="11"/>
      <c r="EZI747" s="11"/>
      <c r="EZJ747" s="11"/>
      <c r="EZK747" s="11"/>
      <c r="EZL747" s="11"/>
      <c r="EZM747" s="11"/>
      <c r="EZN747" s="11"/>
      <c r="EZO747" s="11"/>
      <c r="EZP747" s="11"/>
      <c r="EZQ747" s="11"/>
      <c r="EZR747" s="11"/>
      <c r="EZS747" s="11"/>
      <c r="EZT747" s="11"/>
      <c r="EZU747" s="11"/>
      <c r="EZV747" s="11"/>
      <c r="EZW747" s="11"/>
      <c r="EZX747" s="11"/>
      <c r="EZY747" s="11"/>
      <c r="EZZ747" s="11"/>
      <c r="FAA747" s="11"/>
      <c r="FAB747" s="11"/>
      <c r="FAC747" s="11"/>
      <c r="FAD747" s="11"/>
      <c r="FAE747" s="11"/>
      <c r="FAF747" s="11"/>
      <c r="FAG747" s="11"/>
      <c r="FAH747" s="11"/>
      <c r="FAI747" s="11"/>
      <c r="FAJ747" s="11"/>
      <c r="FAK747" s="11"/>
      <c r="FAL747" s="11"/>
      <c r="FAM747" s="11"/>
      <c r="FAN747" s="11"/>
      <c r="FAO747" s="11"/>
      <c r="FAP747" s="11"/>
      <c r="FAQ747" s="11"/>
      <c r="FAR747" s="11"/>
      <c r="FAS747" s="11"/>
      <c r="FAT747" s="11"/>
      <c r="FAU747" s="11"/>
      <c r="FAV747" s="11"/>
      <c r="FAW747" s="11"/>
      <c r="FAX747" s="11"/>
      <c r="FAY747" s="11"/>
      <c r="FAZ747" s="11"/>
      <c r="FBA747" s="11"/>
      <c r="FBB747" s="11"/>
      <c r="FBC747" s="11"/>
      <c r="FBD747" s="11"/>
      <c r="FBE747" s="11"/>
      <c r="FBF747" s="11"/>
      <c r="FBG747" s="11"/>
      <c r="FBH747" s="11"/>
      <c r="FBI747" s="11"/>
      <c r="FBJ747" s="11"/>
      <c r="FBK747" s="11"/>
      <c r="FBL747" s="11"/>
      <c r="FBM747" s="11"/>
      <c r="FBN747" s="11"/>
      <c r="FBO747" s="11"/>
      <c r="FBP747" s="11"/>
      <c r="FBQ747" s="11"/>
      <c r="FBR747" s="11"/>
      <c r="FBS747" s="11"/>
      <c r="FBT747" s="11"/>
      <c r="FBU747" s="11"/>
      <c r="FBV747" s="11"/>
      <c r="FBW747" s="11"/>
      <c r="FBX747" s="11"/>
      <c r="FBY747" s="11"/>
      <c r="FBZ747" s="11"/>
      <c r="FCA747" s="11"/>
      <c r="FCB747" s="11"/>
      <c r="FCC747" s="11"/>
      <c r="FCD747" s="11"/>
      <c r="FCE747" s="11"/>
      <c r="FCF747" s="11"/>
      <c r="FCG747" s="11"/>
      <c r="FCH747" s="11"/>
      <c r="FCI747" s="11"/>
      <c r="FCJ747" s="11"/>
      <c r="FCK747" s="11"/>
      <c r="FCL747" s="11"/>
      <c r="FCM747" s="11"/>
      <c r="FCN747" s="11"/>
      <c r="FCO747" s="11"/>
      <c r="FCP747" s="11"/>
      <c r="FCQ747" s="11"/>
      <c r="FCR747" s="11"/>
      <c r="FCS747" s="11"/>
      <c r="FCT747" s="11"/>
      <c r="FCU747" s="11"/>
      <c r="FCV747" s="11"/>
      <c r="FCW747" s="11"/>
      <c r="FCX747" s="11"/>
      <c r="FCY747" s="11"/>
      <c r="FCZ747" s="11"/>
      <c r="FDA747" s="11"/>
      <c r="FDB747" s="11"/>
      <c r="FDC747" s="11"/>
      <c r="FDD747" s="11"/>
      <c r="FDE747" s="11"/>
      <c r="FDF747" s="11"/>
      <c r="FDG747" s="11"/>
      <c r="FDH747" s="11"/>
      <c r="FDI747" s="11"/>
      <c r="FDJ747" s="11"/>
      <c r="FDK747" s="11"/>
      <c r="FDL747" s="11"/>
      <c r="FDM747" s="11"/>
      <c r="FDN747" s="11"/>
      <c r="FDO747" s="11"/>
      <c r="FDP747" s="11"/>
      <c r="FDQ747" s="11"/>
      <c r="FDR747" s="11"/>
      <c r="FDS747" s="11"/>
      <c r="FDT747" s="11"/>
      <c r="FDU747" s="11"/>
      <c r="FDV747" s="11"/>
      <c r="FDW747" s="11"/>
      <c r="FDX747" s="11"/>
      <c r="FDY747" s="11"/>
      <c r="FDZ747" s="11"/>
      <c r="FEA747" s="11"/>
      <c r="FEB747" s="11"/>
      <c r="FEC747" s="11"/>
      <c r="FED747" s="11"/>
      <c r="FEE747" s="11"/>
      <c r="FEF747" s="11"/>
      <c r="FEG747" s="11"/>
      <c r="FEH747" s="11"/>
      <c r="FEI747" s="11"/>
      <c r="FEJ747" s="11"/>
      <c r="FEK747" s="11"/>
      <c r="FEL747" s="11"/>
      <c r="FEM747" s="11"/>
      <c r="FEN747" s="11"/>
      <c r="FEO747" s="11"/>
      <c r="FEP747" s="11"/>
      <c r="FEQ747" s="11"/>
      <c r="FER747" s="11"/>
      <c r="FES747" s="11"/>
      <c r="FET747" s="11"/>
      <c r="FEU747" s="11"/>
      <c r="FEV747" s="11"/>
      <c r="FEW747" s="11"/>
      <c r="FEX747" s="11"/>
      <c r="FEY747" s="11"/>
      <c r="FEZ747" s="11"/>
      <c r="FFA747" s="11"/>
      <c r="FFB747" s="11"/>
      <c r="FFC747" s="11"/>
      <c r="FFD747" s="11"/>
      <c r="FFE747" s="11"/>
      <c r="FFF747" s="11"/>
      <c r="FFG747" s="11"/>
      <c r="FFH747" s="11"/>
      <c r="FFI747" s="11"/>
      <c r="FFJ747" s="11"/>
      <c r="FFK747" s="11"/>
      <c r="FFL747" s="11"/>
      <c r="FFM747" s="11"/>
      <c r="FFN747" s="11"/>
      <c r="FFO747" s="11"/>
      <c r="FFP747" s="11"/>
      <c r="FFQ747" s="11"/>
      <c r="FFR747" s="11"/>
      <c r="FFS747" s="11"/>
      <c r="FFT747" s="11"/>
      <c r="FFU747" s="11"/>
      <c r="FFV747" s="11"/>
      <c r="FFW747" s="11"/>
      <c r="FFX747" s="11"/>
      <c r="FFY747" s="11"/>
      <c r="FFZ747" s="11"/>
      <c r="FGA747" s="11"/>
      <c r="FGB747" s="11"/>
      <c r="FGC747" s="11"/>
      <c r="FGD747" s="11"/>
      <c r="FGE747" s="11"/>
      <c r="FGF747" s="11"/>
      <c r="FGG747" s="11"/>
      <c r="FGH747" s="11"/>
      <c r="FGI747" s="11"/>
      <c r="FGJ747" s="11"/>
      <c r="FGK747" s="11"/>
      <c r="FGL747" s="11"/>
      <c r="FGM747" s="11"/>
      <c r="FGN747" s="11"/>
      <c r="FGO747" s="11"/>
      <c r="FGP747" s="11"/>
      <c r="FGQ747" s="11"/>
      <c r="FGR747" s="11"/>
      <c r="FGS747" s="11"/>
      <c r="FGT747" s="11"/>
      <c r="FGU747" s="11"/>
      <c r="FGV747" s="11"/>
      <c r="FGW747" s="11"/>
      <c r="FGX747" s="11"/>
      <c r="FGY747" s="11"/>
      <c r="FGZ747" s="11"/>
      <c r="FHA747" s="11"/>
      <c r="FHB747" s="11"/>
      <c r="FHC747" s="11"/>
      <c r="FHD747" s="11"/>
      <c r="FHE747" s="11"/>
      <c r="FHF747" s="11"/>
      <c r="FHG747" s="11"/>
      <c r="FHH747" s="11"/>
      <c r="FHI747" s="11"/>
      <c r="FHJ747" s="11"/>
      <c r="FHK747" s="11"/>
      <c r="FHL747" s="11"/>
      <c r="FHM747" s="11"/>
      <c r="FHN747" s="11"/>
      <c r="FHO747" s="11"/>
      <c r="FHP747" s="11"/>
      <c r="FHQ747" s="11"/>
      <c r="FHR747" s="11"/>
      <c r="FHS747" s="11"/>
      <c r="FHT747" s="11"/>
      <c r="FHU747" s="11"/>
      <c r="FHV747" s="11"/>
      <c r="FHW747" s="11"/>
      <c r="FHX747" s="11"/>
      <c r="FHY747" s="11"/>
      <c r="FHZ747" s="11"/>
      <c r="FIA747" s="11"/>
      <c r="FIB747" s="11"/>
      <c r="FIC747" s="11"/>
      <c r="FID747" s="11"/>
      <c r="FIE747" s="11"/>
      <c r="FIF747" s="11"/>
      <c r="FIG747" s="11"/>
      <c r="FIH747" s="11"/>
      <c r="FII747" s="11"/>
      <c r="FIJ747" s="11"/>
      <c r="FIK747" s="11"/>
      <c r="FIL747" s="11"/>
      <c r="FIM747" s="11"/>
      <c r="FIN747" s="11"/>
      <c r="FIO747" s="11"/>
      <c r="FIP747" s="11"/>
      <c r="FIQ747" s="11"/>
      <c r="FIR747" s="11"/>
      <c r="FIS747" s="11"/>
      <c r="FIT747" s="11"/>
      <c r="FIU747" s="11"/>
      <c r="FIV747" s="11"/>
      <c r="FIW747" s="11"/>
      <c r="FIX747" s="11"/>
      <c r="FIY747" s="11"/>
      <c r="FIZ747" s="11"/>
      <c r="FJA747" s="11"/>
      <c r="FJB747" s="11"/>
      <c r="FJC747" s="11"/>
      <c r="FJD747" s="11"/>
      <c r="FJE747" s="11"/>
      <c r="FJF747" s="11"/>
      <c r="FJG747" s="11"/>
      <c r="FJH747" s="11"/>
      <c r="FJI747" s="11"/>
      <c r="FJJ747" s="11"/>
      <c r="FJK747" s="11"/>
      <c r="FJL747" s="11"/>
      <c r="FJM747" s="11"/>
      <c r="FJN747" s="11"/>
      <c r="FJO747" s="11"/>
      <c r="FJP747" s="11"/>
      <c r="FJQ747" s="11"/>
      <c r="FJR747" s="11"/>
      <c r="FJS747" s="11"/>
      <c r="FJT747" s="11"/>
      <c r="FJU747" s="11"/>
      <c r="FJV747" s="11"/>
      <c r="FJW747" s="11"/>
      <c r="FJX747" s="11"/>
      <c r="FJY747" s="11"/>
      <c r="FJZ747" s="11"/>
      <c r="FKA747" s="11"/>
      <c r="FKB747" s="11"/>
      <c r="FKC747" s="11"/>
      <c r="FKD747" s="11"/>
      <c r="FKE747" s="11"/>
      <c r="FKF747" s="11"/>
      <c r="FKG747" s="11"/>
      <c r="FKH747" s="11"/>
      <c r="FKI747" s="11"/>
      <c r="FKJ747" s="11"/>
      <c r="FKK747" s="11"/>
      <c r="FKL747" s="11"/>
      <c r="FKM747" s="11"/>
      <c r="FKN747" s="11"/>
      <c r="FKO747" s="11"/>
      <c r="FKP747" s="11"/>
      <c r="FKQ747" s="11"/>
      <c r="FKR747" s="11"/>
      <c r="FKS747" s="11"/>
      <c r="FKT747" s="11"/>
      <c r="FKU747" s="11"/>
      <c r="FKV747" s="11"/>
      <c r="FKW747" s="11"/>
      <c r="FKX747" s="11"/>
      <c r="FKY747" s="11"/>
      <c r="FKZ747" s="11"/>
      <c r="FLA747" s="11"/>
      <c r="FLB747" s="11"/>
      <c r="FLC747" s="11"/>
      <c r="FLD747" s="11"/>
      <c r="FLE747" s="11"/>
      <c r="FLF747" s="11"/>
      <c r="FLG747" s="11"/>
      <c r="FLH747" s="11"/>
      <c r="FLI747" s="11"/>
      <c r="FLJ747" s="11"/>
      <c r="FLK747" s="11"/>
      <c r="FLL747" s="11"/>
      <c r="FLM747" s="11"/>
      <c r="FLN747" s="11"/>
      <c r="FLO747" s="11"/>
      <c r="FLP747" s="11"/>
      <c r="FLQ747" s="11"/>
      <c r="FLR747" s="11"/>
      <c r="FLS747" s="11"/>
      <c r="FLT747" s="11"/>
      <c r="FLU747" s="11"/>
      <c r="FLV747" s="11"/>
      <c r="FLW747" s="11"/>
      <c r="FLX747" s="11"/>
      <c r="FLY747" s="11"/>
      <c r="FLZ747" s="11"/>
      <c r="FMA747" s="11"/>
      <c r="FMB747" s="11"/>
      <c r="FMC747" s="11"/>
      <c r="FMD747" s="11"/>
      <c r="FME747" s="11"/>
      <c r="FMF747" s="11"/>
      <c r="FMG747" s="11"/>
      <c r="FMH747" s="11"/>
      <c r="FMI747" s="11"/>
      <c r="FMJ747" s="11"/>
      <c r="FMK747" s="11"/>
      <c r="FML747" s="11"/>
      <c r="FMM747" s="11"/>
      <c r="FMN747" s="11"/>
      <c r="FMO747" s="11"/>
      <c r="FMP747" s="11"/>
      <c r="FMQ747" s="11"/>
      <c r="FMR747" s="11"/>
      <c r="FMS747" s="11"/>
      <c r="FMT747" s="11"/>
      <c r="FMU747" s="11"/>
      <c r="FMV747" s="11"/>
      <c r="FMW747" s="11"/>
      <c r="FMX747" s="11"/>
      <c r="FMY747" s="11"/>
      <c r="FMZ747" s="11"/>
      <c r="FNA747" s="11"/>
      <c r="FNB747" s="11"/>
      <c r="FNC747" s="11"/>
      <c r="FND747" s="11"/>
      <c r="FNE747" s="11"/>
      <c r="FNF747" s="11"/>
      <c r="FNG747" s="11"/>
      <c r="FNH747" s="11"/>
      <c r="FNI747" s="11"/>
      <c r="FNJ747" s="11"/>
      <c r="FNK747" s="11"/>
      <c r="FNL747" s="11"/>
      <c r="FNM747" s="11"/>
      <c r="FNN747" s="11"/>
      <c r="FNO747" s="11"/>
      <c r="FNP747" s="11"/>
      <c r="FNQ747" s="11"/>
      <c r="FNR747" s="11"/>
      <c r="FNS747" s="11"/>
      <c r="FNT747" s="11"/>
      <c r="FNU747" s="11"/>
      <c r="FNV747" s="11"/>
      <c r="FNW747" s="11"/>
      <c r="FNX747" s="11"/>
      <c r="FNY747" s="11"/>
      <c r="FNZ747" s="11"/>
      <c r="FOA747" s="11"/>
      <c r="FOB747" s="11"/>
      <c r="FOC747" s="11"/>
      <c r="FOD747" s="11"/>
      <c r="FOE747" s="11"/>
      <c r="FOF747" s="11"/>
      <c r="FOG747" s="11"/>
      <c r="FOH747" s="11"/>
      <c r="FOI747" s="11"/>
      <c r="FOJ747" s="11"/>
      <c r="FOK747" s="11"/>
      <c r="FOL747" s="11"/>
      <c r="FOM747" s="11"/>
      <c r="FON747" s="11"/>
      <c r="FOO747" s="11"/>
      <c r="FOP747" s="11"/>
      <c r="FOQ747" s="11"/>
      <c r="FOR747" s="11"/>
      <c r="FOS747" s="11"/>
      <c r="FOT747" s="11"/>
      <c r="FOU747" s="11"/>
      <c r="FOV747" s="11"/>
      <c r="FOW747" s="11"/>
      <c r="FOX747" s="11"/>
      <c r="FOY747" s="11"/>
      <c r="FOZ747" s="11"/>
      <c r="FPA747" s="11"/>
      <c r="FPB747" s="11"/>
      <c r="FPC747" s="11"/>
      <c r="FPD747" s="11"/>
      <c r="FPE747" s="11"/>
      <c r="FPF747" s="11"/>
      <c r="FPG747" s="11"/>
      <c r="FPH747" s="11"/>
      <c r="FPI747" s="11"/>
      <c r="FPJ747" s="11"/>
      <c r="FPK747" s="11"/>
      <c r="FPL747" s="11"/>
      <c r="FPM747" s="11"/>
      <c r="FPN747" s="11"/>
      <c r="FPO747" s="11"/>
      <c r="FPP747" s="11"/>
      <c r="FPQ747" s="11"/>
      <c r="FPR747" s="11"/>
      <c r="FPS747" s="11"/>
      <c r="FPT747" s="11"/>
      <c r="FPU747" s="11"/>
      <c r="FPV747" s="11"/>
      <c r="FPW747" s="11"/>
      <c r="FPX747" s="11"/>
      <c r="FPY747" s="11"/>
      <c r="FPZ747" s="11"/>
      <c r="FQA747" s="11"/>
      <c r="FQB747" s="11"/>
      <c r="FQC747" s="11"/>
      <c r="FQD747" s="11"/>
      <c r="FQE747" s="11"/>
      <c r="FQF747" s="11"/>
      <c r="FQG747" s="11"/>
      <c r="FQH747" s="11"/>
      <c r="FQI747" s="11"/>
      <c r="FQJ747" s="11"/>
      <c r="FQK747" s="11"/>
      <c r="FQL747" s="11"/>
      <c r="FQM747" s="11"/>
      <c r="FQN747" s="11"/>
      <c r="FQO747" s="11"/>
      <c r="FQP747" s="11"/>
      <c r="FQQ747" s="11"/>
      <c r="FQR747" s="11"/>
      <c r="FQS747" s="11"/>
      <c r="FQT747" s="11"/>
      <c r="FQU747" s="11"/>
      <c r="FQV747" s="11"/>
      <c r="FQW747" s="11"/>
      <c r="FQX747" s="11"/>
      <c r="FQY747" s="11"/>
      <c r="FQZ747" s="11"/>
      <c r="FRA747" s="11"/>
      <c r="FRB747" s="11"/>
      <c r="FRC747" s="11"/>
      <c r="FRD747" s="11"/>
      <c r="FRE747" s="11"/>
      <c r="FRF747" s="11"/>
      <c r="FRG747" s="11"/>
      <c r="FRH747" s="11"/>
      <c r="FRI747" s="11"/>
      <c r="FRJ747" s="11"/>
      <c r="FRK747" s="11"/>
      <c r="FRL747" s="11"/>
      <c r="FRM747" s="11"/>
      <c r="FRN747" s="11"/>
      <c r="FRO747" s="11"/>
      <c r="FRP747" s="11"/>
      <c r="FRQ747" s="11"/>
      <c r="FRR747" s="11"/>
      <c r="FRS747" s="11"/>
      <c r="FRT747" s="11"/>
      <c r="FRU747" s="11"/>
      <c r="FRV747" s="11"/>
      <c r="FRW747" s="11"/>
      <c r="FRX747" s="11"/>
      <c r="FRY747" s="11"/>
      <c r="FRZ747" s="11"/>
      <c r="FSA747" s="11"/>
      <c r="FSB747" s="11"/>
      <c r="FSC747" s="11"/>
      <c r="FSD747" s="11"/>
      <c r="FSE747" s="11"/>
      <c r="FSF747" s="11"/>
      <c r="FSG747" s="11"/>
      <c r="FSH747" s="11"/>
      <c r="FSI747" s="11"/>
      <c r="FSJ747" s="11"/>
      <c r="FSK747" s="11"/>
      <c r="FSL747" s="11"/>
      <c r="FSM747" s="11"/>
      <c r="FSN747" s="11"/>
      <c r="FSO747" s="11"/>
      <c r="FSP747" s="11"/>
      <c r="FSQ747" s="11"/>
      <c r="FSR747" s="11"/>
      <c r="FSS747" s="11"/>
      <c r="FST747" s="11"/>
      <c r="FSU747" s="11"/>
      <c r="FSV747" s="11"/>
      <c r="FSW747" s="11"/>
      <c r="FSX747" s="11"/>
      <c r="FSY747" s="11"/>
      <c r="FSZ747" s="11"/>
      <c r="FTA747" s="11"/>
      <c r="FTB747" s="11"/>
      <c r="FTC747" s="11"/>
      <c r="FTD747" s="11"/>
      <c r="FTE747" s="11"/>
      <c r="FTF747" s="11"/>
      <c r="FTG747" s="11"/>
      <c r="FTH747" s="11"/>
      <c r="FTI747" s="11"/>
      <c r="FTJ747" s="11"/>
      <c r="FTK747" s="11"/>
      <c r="FTL747" s="11"/>
      <c r="FTM747" s="11"/>
      <c r="FTN747" s="11"/>
      <c r="FTO747" s="11"/>
      <c r="FTP747" s="11"/>
      <c r="FTQ747" s="11"/>
      <c r="FTR747" s="11"/>
      <c r="FTS747" s="11"/>
      <c r="FTT747" s="11"/>
      <c r="FTU747" s="11"/>
      <c r="FTV747" s="11"/>
      <c r="FTW747" s="11"/>
      <c r="FTX747" s="11"/>
      <c r="FTY747" s="11"/>
      <c r="FTZ747" s="11"/>
      <c r="FUA747" s="11"/>
      <c r="FUB747" s="11"/>
      <c r="FUC747" s="11"/>
      <c r="FUD747" s="11"/>
      <c r="FUE747" s="11"/>
      <c r="FUF747" s="11"/>
      <c r="FUG747" s="11"/>
      <c r="FUH747" s="11"/>
      <c r="FUI747" s="11"/>
      <c r="FUJ747" s="11"/>
      <c r="FUK747" s="11"/>
      <c r="FUL747" s="11"/>
      <c r="FUM747" s="11"/>
      <c r="FUN747" s="11"/>
      <c r="FUO747" s="11"/>
      <c r="FUP747" s="11"/>
      <c r="FUQ747" s="11"/>
      <c r="FUR747" s="11"/>
      <c r="FUS747" s="11"/>
      <c r="FUT747" s="11"/>
      <c r="FUU747" s="11"/>
      <c r="FUV747" s="11"/>
      <c r="FUW747" s="11"/>
      <c r="FUX747" s="11"/>
      <c r="FUY747" s="11"/>
      <c r="FUZ747" s="11"/>
      <c r="FVA747" s="11"/>
      <c r="FVB747" s="11"/>
      <c r="FVC747" s="11"/>
      <c r="FVD747" s="11"/>
      <c r="FVE747" s="11"/>
      <c r="FVF747" s="11"/>
      <c r="FVG747" s="11"/>
      <c r="FVH747" s="11"/>
      <c r="FVI747" s="11"/>
      <c r="FVJ747" s="11"/>
      <c r="FVK747" s="11"/>
      <c r="FVL747" s="11"/>
      <c r="FVM747" s="11"/>
      <c r="FVN747" s="11"/>
      <c r="FVO747" s="11"/>
      <c r="FVP747" s="11"/>
      <c r="FVQ747" s="11"/>
      <c r="FVR747" s="11"/>
      <c r="FVS747" s="11"/>
      <c r="FVT747" s="11"/>
      <c r="FVU747" s="11"/>
      <c r="FVV747" s="11"/>
      <c r="FVW747" s="11"/>
      <c r="FVX747" s="11"/>
      <c r="FVY747" s="11"/>
      <c r="FVZ747" s="11"/>
      <c r="FWA747" s="11"/>
      <c r="FWB747" s="11"/>
      <c r="FWC747" s="11"/>
      <c r="FWD747" s="11"/>
      <c r="FWE747" s="11"/>
      <c r="FWF747" s="11"/>
      <c r="FWG747" s="11"/>
      <c r="FWH747" s="11"/>
      <c r="FWI747" s="11"/>
      <c r="FWJ747" s="11"/>
      <c r="FWK747" s="11"/>
      <c r="FWL747" s="11"/>
      <c r="FWM747" s="11"/>
      <c r="FWN747" s="11"/>
      <c r="FWO747" s="11"/>
      <c r="FWP747" s="11"/>
      <c r="FWQ747" s="11"/>
      <c r="FWR747" s="11"/>
      <c r="FWS747" s="11"/>
      <c r="FWT747" s="11"/>
      <c r="FWU747" s="11"/>
      <c r="FWV747" s="11"/>
      <c r="FWW747" s="11"/>
      <c r="FWX747" s="11"/>
      <c r="FWY747" s="11"/>
      <c r="FWZ747" s="11"/>
      <c r="FXA747" s="11"/>
      <c r="FXB747" s="11"/>
      <c r="FXC747" s="11"/>
      <c r="FXD747" s="11"/>
      <c r="FXE747" s="11"/>
      <c r="FXF747" s="11"/>
      <c r="FXG747" s="11"/>
      <c r="FXH747" s="11"/>
      <c r="FXI747" s="11"/>
      <c r="FXJ747" s="11"/>
      <c r="FXK747" s="11"/>
      <c r="FXL747" s="11"/>
      <c r="FXM747" s="11"/>
      <c r="FXN747" s="11"/>
      <c r="FXO747" s="11"/>
      <c r="FXP747" s="11"/>
      <c r="FXQ747" s="11"/>
      <c r="FXR747" s="11"/>
      <c r="FXS747" s="11"/>
      <c r="FXT747" s="11"/>
      <c r="FXU747" s="11"/>
      <c r="FXV747" s="11"/>
      <c r="FXW747" s="11"/>
      <c r="FXX747" s="11"/>
      <c r="FXY747" s="11"/>
      <c r="FXZ747" s="11"/>
      <c r="FYA747" s="11"/>
      <c r="FYB747" s="11"/>
      <c r="FYC747" s="11"/>
      <c r="FYD747" s="11"/>
      <c r="FYE747" s="11"/>
      <c r="FYF747" s="11"/>
      <c r="FYG747" s="11"/>
      <c r="FYH747" s="11"/>
      <c r="FYI747" s="11"/>
      <c r="FYJ747" s="11"/>
      <c r="FYK747" s="11"/>
      <c r="FYL747" s="11"/>
      <c r="FYM747" s="11"/>
      <c r="FYN747" s="11"/>
      <c r="FYO747" s="11"/>
      <c r="FYP747" s="11"/>
      <c r="FYQ747" s="11"/>
      <c r="FYR747" s="11"/>
      <c r="FYS747" s="11"/>
      <c r="FYT747" s="11"/>
      <c r="FYU747" s="11"/>
      <c r="FYV747" s="11"/>
      <c r="FYW747" s="11"/>
      <c r="FYX747" s="11"/>
      <c r="FYY747" s="11"/>
      <c r="FYZ747" s="11"/>
      <c r="FZA747" s="11"/>
      <c r="FZB747" s="11"/>
      <c r="FZC747" s="11"/>
      <c r="FZD747" s="11"/>
      <c r="FZE747" s="11"/>
      <c r="FZF747" s="11"/>
      <c r="FZG747" s="11"/>
      <c r="FZH747" s="11"/>
      <c r="FZI747" s="11"/>
      <c r="FZJ747" s="11"/>
      <c r="FZK747" s="11"/>
      <c r="FZL747" s="11"/>
      <c r="FZM747" s="11"/>
      <c r="FZN747" s="11"/>
      <c r="FZO747" s="11"/>
      <c r="FZP747" s="11"/>
      <c r="FZQ747" s="11"/>
      <c r="FZR747" s="11"/>
      <c r="FZS747" s="11"/>
      <c r="FZT747" s="11"/>
      <c r="FZU747" s="11"/>
      <c r="FZV747" s="11"/>
      <c r="FZW747" s="11"/>
      <c r="FZX747" s="11"/>
      <c r="FZY747" s="11"/>
      <c r="FZZ747" s="11"/>
      <c r="GAA747" s="11"/>
      <c r="GAB747" s="11"/>
      <c r="GAC747" s="11"/>
      <c r="GAD747" s="11"/>
      <c r="GAE747" s="11"/>
      <c r="GAF747" s="11"/>
      <c r="GAG747" s="11"/>
      <c r="GAH747" s="11"/>
      <c r="GAI747" s="11"/>
      <c r="GAJ747" s="11"/>
      <c r="GAK747" s="11"/>
      <c r="GAL747" s="11"/>
      <c r="GAM747" s="11"/>
      <c r="GAN747" s="11"/>
      <c r="GAO747" s="11"/>
      <c r="GAP747" s="11"/>
      <c r="GAQ747" s="11"/>
      <c r="GAR747" s="11"/>
      <c r="GAS747" s="11"/>
      <c r="GAT747" s="11"/>
      <c r="GAU747" s="11"/>
      <c r="GAV747" s="11"/>
      <c r="GAW747" s="11"/>
      <c r="GAX747" s="11"/>
      <c r="GAY747" s="11"/>
      <c r="GAZ747" s="11"/>
      <c r="GBA747" s="11"/>
      <c r="GBB747" s="11"/>
      <c r="GBC747" s="11"/>
      <c r="GBD747" s="11"/>
      <c r="GBE747" s="11"/>
      <c r="GBF747" s="11"/>
      <c r="GBG747" s="11"/>
      <c r="GBH747" s="11"/>
      <c r="GBI747" s="11"/>
      <c r="GBJ747" s="11"/>
      <c r="GBK747" s="11"/>
      <c r="GBL747" s="11"/>
      <c r="GBM747" s="11"/>
      <c r="GBN747" s="11"/>
      <c r="GBO747" s="11"/>
      <c r="GBP747" s="11"/>
      <c r="GBQ747" s="11"/>
      <c r="GBR747" s="11"/>
      <c r="GBS747" s="11"/>
      <c r="GBT747" s="11"/>
      <c r="GBU747" s="11"/>
      <c r="GBV747" s="11"/>
      <c r="GBW747" s="11"/>
      <c r="GBX747" s="11"/>
      <c r="GBY747" s="11"/>
      <c r="GBZ747" s="11"/>
      <c r="GCA747" s="11"/>
      <c r="GCB747" s="11"/>
      <c r="GCC747" s="11"/>
      <c r="GCD747" s="11"/>
      <c r="GCE747" s="11"/>
      <c r="GCF747" s="11"/>
      <c r="GCG747" s="11"/>
      <c r="GCH747" s="11"/>
      <c r="GCI747" s="11"/>
      <c r="GCJ747" s="11"/>
      <c r="GCK747" s="11"/>
      <c r="GCL747" s="11"/>
      <c r="GCM747" s="11"/>
      <c r="GCN747" s="11"/>
      <c r="GCO747" s="11"/>
      <c r="GCP747" s="11"/>
      <c r="GCQ747" s="11"/>
      <c r="GCR747" s="11"/>
      <c r="GCS747" s="11"/>
      <c r="GCT747" s="11"/>
      <c r="GCU747" s="11"/>
      <c r="GCV747" s="11"/>
      <c r="GCW747" s="11"/>
      <c r="GCX747" s="11"/>
      <c r="GCY747" s="11"/>
      <c r="GCZ747" s="11"/>
      <c r="GDA747" s="11"/>
      <c r="GDB747" s="11"/>
      <c r="GDC747" s="11"/>
      <c r="GDD747" s="11"/>
      <c r="GDE747" s="11"/>
      <c r="GDF747" s="11"/>
      <c r="GDG747" s="11"/>
      <c r="GDH747" s="11"/>
      <c r="GDI747" s="11"/>
      <c r="GDJ747" s="11"/>
      <c r="GDK747" s="11"/>
      <c r="GDL747" s="11"/>
      <c r="GDM747" s="11"/>
      <c r="GDN747" s="11"/>
      <c r="GDO747" s="11"/>
      <c r="GDP747" s="11"/>
      <c r="GDQ747" s="11"/>
      <c r="GDR747" s="11"/>
      <c r="GDS747" s="11"/>
      <c r="GDT747" s="11"/>
      <c r="GDU747" s="11"/>
      <c r="GDV747" s="11"/>
      <c r="GDW747" s="11"/>
    </row>
    <row r="748" spans="1:4859" s="12" customFormat="1" x14ac:dyDescent="0.25">
      <c r="A748" s="54">
        <v>742</v>
      </c>
      <c r="B748" s="24" t="s">
        <v>870</v>
      </c>
      <c r="C748" s="54" t="s">
        <v>913</v>
      </c>
      <c r="D748" s="80" t="s">
        <v>355</v>
      </c>
      <c r="E748" s="80" t="s">
        <v>193</v>
      </c>
      <c r="F748" s="86" t="s">
        <v>920</v>
      </c>
      <c r="G748" s="25">
        <v>23000</v>
      </c>
      <c r="H748" s="87">
        <v>0</v>
      </c>
      <c r="I748" s="25">
        <v>25</v>
      </c>
      <c r="J748" s="85">
        <v>660.1</v>
      </c>
      <c r="K748" s="60">
        <f t="shared" si="89"/>
        <v>1632.9999999999998</v>
      </c>
      <c r="L748" s="36">
        <f t="shared" si="90"/>
        <v>253.00000000000003</v>
      </c>
      <c r="M748" s="72">
        <v>699.2</v>
      </c>
      <c r="N748" s="25">
        <f t="shared" si="91"/>
        <v>1630.7</v>
      </c>
      <c r="O748" s="25"/>
      <c r="P748" s="25">
        <f t="shared" si="92"/>
        <v>1359.3000000000002</v>
      </c>
      <c r="Q748" s="25">
        <f t="shared" si="93"/>
        <v>1384.3000000000002</v>
      </c>
      <c r="R748" s="25">
        <f t="shared" si="94"/>
        <v>3516.7</v>
      </c>
      <c r="S748" s="25">
        <f t="shared" si="88"/>
        <v>21615.7</v>
      </c>
      <c r="T748" s="37" t="s">
        <v>44</v>
      </c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52"/>
      <c r="AW748" s="52"/>
      <c r="AX748" s="52"/>
      <c r="AY748" s="52"/>
      <c r="AZ748" s="52"/>
      <c r="BA748" s="52"/>
      <c r="BB748" s="52"/>
      <c r="BC748" s="52"/>
      <c r="BD748" s="52"/>
      <c r="BE748" s="52"/>
      <c r="BF748" s="52"/>
      <c r="BG748" s="52"/>
      <c r="BH748" s="52"/>
      <c r="BI748" s="52"/>
      <c r="BJ748" s="52"/>
      <c r="BK748" s="52"/>
      <c r="BL748" s="52"/>
      <c r="BM748" s="52"/>
      <c r="BN748" s="52"/>
      <c r="BO748" s="52"/>
      <c r="BP748" s="52"/>
      <c r="BQ748" s="52"/>
      <c r="BR748" s="52"/>
      <c r="BS748" s="52"/>
      <c r="BT748" s="52"/>
      <c r="BU748" s="52"/>
      <c r="BV748" s="52"/>
      <c r="BW748" s="52"/>
      <c r="BX748" s="52"/>
      <c r="BY748" s="52"/>
      <c r="BZ748" s="52"/>
      <c r="CA748" s="52"/>
      <c r="CB748" s="52"/>
      <c r="CC748" s="52"/>
      <c r="CD748" s="52"/>
      <c r="CE748" s="52"/>
      <c r="CF748" s="52"/>
      <c r="CG748" s="52"/>
      <c r="CH748" s="52"/>
      <c r="CI748" s="52"/>
      <c r="CJ748" s="52"/>
      <c r="CK748" s="52"/>
      <c r="CL748" s="52"/>
      <c r="CM748" s="52"/>
      <c r="CN748" s="52"/>
      <c r="CO748" s="52"/>
      <c r="CP748" s="52"/>
      <c r="CQ748" s="52"/>
      <c r="CR748" s="52"/>
      <c r="CS748" s="52"/>
      <c r="CT748" s="52"/>
      <c r="CU748" s="52"/>
      <c r="CV748" s="52"/>
      <c r="CW748" s="52"/>
      <c r="CX748" s="52"/>
      <c r="CY748" s="52"/>
      <c r="CZ748" s="52"/>
      <c r="DA748" s="52"/>
      <c r="DB748" s="52"/>
      <c r="DC748" s="52"/>
      <c r="DD748" s="52"/>
      <c r="DE748" s="52"/>
      <c r="DF748" s="52"/>
      <c r="DG748" s="52"/>
      <c r="DH748" s="52"/>
      <c r="DI748" s="52"/>
      <c r="DJ748" s="52"/>
      <c r="DK748" s="52"/>
      <c r="DL748" s="52"/>
      <c r="DM748" s="52"/>
      <c r="DN748" s="52"/>
      <c r="DO748" s="52"/>
      <c r="DP748" s="52"/>
      <c r="DQ748" s="52"/>
      <c r="DR748" s="52"/>
      <c r="DS748" s="52"/>
      <c r="DT748" s="52"/>
      <c r="DU748" s="52"/>
      <c r="DV748" s="52"/>
      <c r="DW748" s="52"/>
      <c r="DX748" s="52"/>
      <c r="DY748" s="52"/>
      <c r="DZ748" s="52"/>
      <c r="EA748" s="52"/>
      <c r="EB748" s="52"/>
      <c r="EC748" s="52"/>
      <c r="ED748" s="52"/>
      <c r="EE748" s="52"/>
      <c r="EF748" s="52"/>
      <c r="EG748" s="52"/>
      <c r="EH748" s="52"/>
      <c r="EI748" s="52"/>
      <c r="EJ748" s="52"/>
      <c r="EK748" s="52"/>
      <c r="EL748" s="52"/>
      <c r="EM748" s="52"/>
      <c r="EN748" s="52"/>
      <c r="EO748" s="52"/>
      <c r="EP748" s="52"/>
      <c r="EQ748" s="52"/>
      <c r="ER748" s="52"/>
      <c r="ES748" s="52"/>
      <c r="ET748" s="52"/>
      <c r="EU748" s="52"/>
      <c r="EV748" s="52"/>
      <c r="EW748" s="52"/>
      <c r="EX748" s="52"/>
      <c r="EY748" s="52"/>
      <c r="EZ748" s="52"/>
      <c r="FA748" s="52"/>
      <c r="FB748" s="52"/>
      <c r="FC748" s="52"/>
      <c r="FD748" s="52"/>
      <c r="FE748" s="52"/>
      <c r="FF748" s="52"/>
      <c r="FG748" s="52"/>
      <c r="FH748" s="52"/>
      <c r="FI748" s="52"/>
      <c r="FJ748" s="52"/>
      <c r="FK748" s="52"/>
      <c r="FL748" s="52"/>
      <c r="FM748" s="52"/>
      <c r="FN748" s="52"/>
      <c r="FO748" s="52"/>
      <c r="FP748" s="52"/>
      <c r="FQ748" s="52"/>
      <c r="FR748" s="52"/>
      <c r="FS748" s="52"/>
      <c r="FT748" s="52"/>
      <c r="FU748" s="52"/>
      <c r="FV748" s="52"/>
      <c r="FW748" s="52"/>
      <c r="FX748" s="52"/>
      <c r="FY748" s="52"/>
      <c r="FZ748" s="52"/>
      <c r="GA748" s="52"/>
      <c r="GB748" s="52"/>
      <c r="GC748" s="52"/>
      <c r="GD748" s="52"/>
      <c r="GE748" s="52"/>
      <c r="GF748" s="52"/>
      <c r="GG748" s="52"/>
      <c r="GH748" s="52"/>
      <c r="GI748" s="52"/>
      <c r="GJ748" s="52"/>
      <c r="GK748" s="52"/>
      <c r="GL748" s="52"/>
      <c r="GM748" s="52"/>
      <c r="GN748" s="52"/>
      <c r="GO748" s="52"/>
      <c r="GP748" s="52"/>
      <c r="GQ748" s="52"/>
      <c r="GR748" s="52"/>
      <c r="GS748" s="52"/>
      <c r="GT748" s="52"/>
      <c r="GU748" s="52"/>
      <c r="GV748" s="52"/>
      <c r="GW748" s="52"/>
      <c r="GX748" s="52"/>
      <c r="GY748" s="52"/>
      <c r="GZ748" s="52"/>
      <c r="HA748" s="52"/>
      <c r="HB748" s="52"/>
      <c r="HC748" s="52"/>
      <c r="HD748" s="52"/>
      <c r="HE748" s="52"/>
      <c r="HF748" s="52"/>
      <c r="HG748" s="52"/>
      <c r="HH748" s="52"/>
      <c r="HI748" s="52"/>
      <c r="HJ748" s="52"/>
      <c r="HK748" s="52"/>
      <c r="HL748" s="52"/>
      <c r="HM748" s="52"/>
      <c r="HN748" s="52"/>
      <c r="HO748" s="52"/>
      <c r="HP748" s="52"/>
      <c r="HQ748" s="52"/>
      <c r="HR748" s="52"/>
      <c r="HS748" s="52"/>
      <c r="HT748" s="52"/>
      <c r="HU748" s="52"/>
      <c r="HV748" s="52"/>
      <c r="HW748" s="52"/>
      <c r="HX748" s="52"/>
      <c r="HY748" s="52"/>
      <c r="HZ748" s="52"/>
      <c r="IA748" s="52"/>
      <c r="IB748" s="52"/>
      <c r="IC748" s="52"/>
      <c r="ID748" s="52"/>
      <c r="IE748" s="52"/>
      <c r="IF748" s="52"/>
      <c r="IG748" s="52"/>
      <c r="IH748" s="52"/>
      <c r="II748" s="52"/>
      <c r="IJ748" s="52"/>
      <c r="IK748" s="52"/>
      <c r="IL748" s="52"/>
      <c r="IM748" s="52"/>
      <c r="IN748" s="52"/>
      <c r="IO748" s="52"/>
      <c r="IP748" s="52"/>
      <c r="IQ748" s="52"/>
      <c r="IR748" s="52"/>
      <c r="IS748" s="52"/>
      <c r="IT748" s="52"/>
      <c r="IU748" s="52"/>
      <c r="IV748" s="52"/>
      <c r="IW748" s="52"/>
      <c r="IX748" s="52"/>
      <c r="IY748" s="52"/>
      <c r="IZ748" s="52"/>
      <c r="JA748" s="52"/>
      <c r="JB748" s="52"/>
      <c r="JC748" s="52"/>
      <c r="JD748" s="52"/>
      <c r="JE748" s="52"/>
      <c r="JF748" s="52"/>
      <c r="JG748" s="52"/>
      <c r="JH748" s="52"/>
      <c r="JI748" s="52"/>
      <c r="JJ748" s="52"/>
      <c r="JK748" s="52"/>
      <c r="JL748" s="52"/>
      <c r="JM748" s="52"/>
      <c r="JN748" s="52"/>
      <c r="JO748" s="52"/>
      <c r="JP748" s="52"/>
      <c r="JQ748" s="52"/>
      <c r="JR748" s="52"/>
      <c r="JS748" s="52"/>
      <c r="JT748" s="52"/>
      <c r="JU748" s="52"/>
      <c r="JV748" s="52"/>
      <c r="JW748" s="52"/>
      <c r="JX748" s="52"/>
      <c r="JY748" s="52"/>
      <c r="JZ748" s="52"/>
      <c r="KA748" s="52"/>
      <c r="KB748" s="52"/>
      <c r="KC748" s="52"/>
      <c r="KD748" s="52"/>
      <c r="KE748" s="52"/>
      <c r="KF748" s="52"/>
      <c r="KG748" s="52"/>
      <c r="KH748" s="52"/>
      <c r="KI748" s="52"/>
      <c r="KJ748" s="52"/>
      <c r="KK748" s="52"/>
      <c r="KL748" s="52"/>
      <c r="KM748" s="52"/>
      <c r="KN748" s="52"/>
      <c r="KO748" s="52"/>
      <c r="KP748" s="52"/>
      <c r="KQ748" s="52"/>
      <c r="KR748" s="52"/>
      <c r="KS748" s="52"/>
      <c r="KT748" s="52"/>
      <c r="KU748" s="52"/>
      <c r="KV748" s="52"/>
      <c r="KW748" s="52"/>
      <c r="KX748" s="52"/>
      <c r="KY748" s="52"/>
      <c r="KZ748" s="52"/>
      <c r="LA748" s="52"/>
      <c r="LB748" s="52"/>
      <c r="LC748" s="52"/>
      <c r="LD748" s="52"/>
      <c r="LE748" s="52"/>
      <c r="LF748" s="52"/>
      <c r="LG748" s="52"/>
      <c r="LH748" s="52"/>
      <c r="LI748" s="52"/>
      <c r="LJ748" s="52"/>
      <c r="LK748" s="52"/>
      <c r="LL748" s="52"/>
      <c r="LM748" s="52"/>
      <c r="LN748" s="52"/>
      <c r="LO748" s="52"/>
      <c r="LP748" s="52"/>
      <c r="LQ748" s="52"/>
      <c r="LR748" s="52"/>
      <c r="LS748" s="52"/>
      <c r="LT748" s="52"/>
      <c r="LU748" s="52"/>
      <c r="LV748" s="52"/>
      <c r="LW748" s="52"/>
      <c r="LX748" s="52"/>
      <c r="LY748" s="52"/>
      <c r="LZ748" s="52"/>
      <c r="MA748" s="52"/>
      <c r="MB748" s="52"/>
      <c r="MC748" s="52"/>
      <c r="MD748" s="52"/>
      <c r="ME748" s="52"/>
      <c r="MF748" s="52"/>
      <c r="MG748" s="52"/>
      <c r="MH748" s="52"/>
      <c r="MI748" s="52"/>
      <c r="MJ748" s="52"/>
      <c r="MK748" s="52"/>
      <c r="ML748" s="52"/>
      <c r="MM748" s="52"/>
      <c r="MN748" s="52"/>
      <c r="MO748" s="52"/>
      <c r="MP748" s="52"/>
      <c r="MQ748" s="52"/>
      <c r="MR748" s="52"/>
      <c r="MS748" s="52"/>
      <c r="MT748" s="52"/>
      <c r="MU748" s="52"/>
      <c r="MV748" s="52"/>
      <c r="MW748" s="52"/>
      <c r="MX748" s="52"/>
      <c r="MY748" s="52"/>
      <c r="MZ748" s="52"/>
      <c r="NA748" s="52"/>
      <c r="NB748" s="52"/>
      <c r="NC748" s="52"/>
      <c r="ND748" s="52"/>
      <c r="NE748" s="52"/>
      <c r="NF748" s="52"/>
      <c r="NG748" s="52"/>
      <c r="NH748" s="52"/>
      <c r="NI748" s="52"/>
      <c r="NJ748" s="52"/>
      <c r="NK748" s="52"/>
      <c r="NL748" s="52"/>
      <c r="NM748" s="52"/>
      <c r="NN748" s="52"/>
      <c r="NO748" s="52"/>
      <c r="NP748" s="52"/>
      <c r="NQ748" s="52"/>
      <c r="NR748" s="52"/>
      <c r="NS748" s="52"/>
      <c r="NT748" s="52"/>
      <c r="NU748" s="52"/>
      <c r="NV748" s="52"/>
      <c r="NW748" s="52"/>
      <c r="NX748" s="52"/>
      <c r="NY748" s="52"/>
      <c r="NZ748" s="52"/>
      <c r="OA748" s="52"/>
      <c r="OB748" s="52"/>
      <c r="OC748" s="52"/>
      <c r="OD748" s="52"/>
      <c r="OE748" s="52"/>
      <c r="OF748" s="52"/>
      <c r="OG748" s="52"/>
      <c r="OH748" s="52"/>
      <c r="OI748" s="52"/>
      <c r="OJ748" s="52"/>
      <c r="OK748" s="52"/>
      <c r="OL748" s="52"/>
      <c r="OM748" s="52"/>
      <c r="ON748" s="52"/>
      <c r="OO748" s="52"/>
      <c r="OP748" s="52"/>
      <c r="OQ748" s="52"/>
      <c r="OR748" s="52"/>
      <c r="OS748" s="52"/>
      <c r="OT748" s="52"/>
      <c r="OU748" s="52"/>
      <c r="OV748" s="52"/>
      <c r="OW748" s="52"/>
      <c r="OX748" s="52"/>
      <c r="OY748" s="52"/>
      <c r="OZ748" s="52"/>
      <c r="PA748" s="52"/>
      <c r="PB748" s="52"/>
      <c r="PC748" s="52"/>
      <c r="PD748" s="52"/>
      <c r="PE748" s="52"/>
      <c r="PF748" s="52"/>
      <c r="PG748" s="52"/>
      <c r="PH748" s="52"/>
      <c r="PI748" s="52"/>
      <c r="PJ748" s="52"/>
      <c r="PK748" s="52"/>
      <c r="PL748" s="52"/>
      <c r="PM748" s="52"/>
      <c r="PN748" s="52"/>
      <c r="PO748" s="52"/>
      <c r="PP748" s="52"/>
      <c r="PQ748" s="52"/>
      <c r="PR748" s="52"/>
      <c r="PS748" s="52"/>
      <c r="PT748" s="52"/>
      <c r="PU748" s="52"/>
      <c r="PV748" s="52"/>
      <c r="PW748" s="52"/>
      <c r="PX748" s="52"/>
      <c r="PY748" s="52"/>
      <c r="PZ748" s="52"/>
      <c r="QA748" s="52"/>
      <c r="QB748" s="52"/>
      <c r="QC748" s="52"/>
      <c r="QD748" s="52"/>
      <c r="QE748" s="52"/>
      <c r="QF748" s="52"/>
      <c r="QG748" s="52"/>
      <c r="QH748" s="52"/>
      <c r="QI748" s="52"/>
      <c r="QJ748" s="52"/>
      <c r="QK748" s="52"/>
      <c r="QL748" s="52"/>
      <c r="QM748" s="52"/>
      <c r="QN748" s="52"/>
      <c r="QO748" s="52"/>
      <c r="QP748" s="52"/>
      <c r="QQ748" s="52"/>
      <c r="QR748" s="52"/>
      <c r="QS748" s="52"/>
      <c r="QT748" s="52"/>
      <c r="QU748" s="52"/>
      <c r="QV748" s="52"/>
      <c r="QW748" s="52"/>
      <c r="QX748" s="52"/>
      <c r="QY748" s="52"/>
      <c r="QZ748" s="52"/>
      <c r="RA748" s="52"/>
      <c r="RB748" s="52"/>
      <c r="RC748" s="52"/>
      <c r="RD748" s="52"/>
      <c r="RE748" s="52"/>
      <c r="RF748" s="52"/>
      <c r="RG748" s="52"/>
      <c r="RH748" s="52"/>
      <c r="RI748" s="52"/>
      <c r="RJ748" s="52"/>
      <c r="RK748" s="52"/>
      <c r="RL748" s="52"/>
      <c r="RM748" s="52"/>
      <c r="RN748" s="52"/>
      <c r="RO748" s="52"/>
      <c r="RP748" s="52"/>
      <c r="RQ748" s="52"/>
      <c r="RR748" s="52"/>
      <c r="RS748" s="52"/>
      <c r="RT748" s="52"/>
      <c r="RU748" s="52"/>
      <c r="RV748" s="52"/>
      <c r="RW748" s="52"/>
      <c r="RX748" s="52"/>
      <c r="RY748" s="52"/>
      <c r="RZ748" s="52"/>
      <c r="SA748" s="52"/>
      <c r="SB748" s="52"/>
      <c r="SC748" s="52"/>
      <c r="SD748" s="52"/>
      <c r="SE748" s="52"/>
      <c r="SF748" s="52"/>
      <c r="SG748" s="52"/>
      <c r="SH748" s="52"/>
      <c r="SI748" s="52"/>
      <c r="SJ748" s="52"/>
      <c r="SK748" s="52"/>
      <c r="SL748" s="52"/>
      <c r="SM748" s="52"/>
      <c r="SN748" s="52"/>
      <c r="SO748" s="52"/>
      <c r="SP748" s="52"/>
      <c r="SQ748" s="52"/>
      <c r="SR748" s="52"/>
      <c r="SS748" s="52"/>
      <c r="ST748" s="52"/>
      <c r="SU748" s="52"/>
      <c r="SV748" s="52"/>
      <c r="SW748" s="52"/>
      <c r="SX748" s="52"/>
      <c r="SY748" s="52"/>
      <c r="SZ748" s="52"/>
      <c r="TA748" s="52"/>
      <c r="TB748" s="52"/>
      <c r="TC748" s="52"/>
      <c r="TD748" s="52"/>
      <c r="TE748" s="52"/>
      <c r="TF748" s="52"/>
      <c r="TG748" s="52"/>
      <c r="TH748" s="52"/>
      <c r="TI748" s="52"/>
      <c r="TJ748" s="52"/>
      <c r="TK748" s="52"/>
      <c r="TL748" s="52"/>
      <c r="TM748" s="52"/>
      <c r="TN748" s="52"/>
      <c r="TO748" s="52"/>
      <c r="TP748" s="52"/>
      <c r="TQ748" s="52"/>
      <c r="TR748" s="52"/>
      <c r="TS748" s="52"/>
      <c r="TT748" s="52"/>
      <c r="TU748" s="52"/>
      <c r="TV748" s="52"/>
      <c r="TW748" s="52"/>
      <c r="TX748" s="52"/>
      <c r="TY748" s="52"/>
      <c r="TZ748" s="52"/>
      <c r="UA748" s="52"/>
      <c r="UB748" s="52"/>
      <c r="UC748" s="52"/>
      <c r="UD748" s="52"/>
      <c r="UE748" s="52"/>
      <c r="UF748" s="52"/>
      <c r="UG748" s="52"/>
      <c r="UH748" s="52"/>
      <c r="UI748" s="52"/>
      <c r="UJ748" s="52"/>
      <c r="UK748" s="52"/>
      <c r="UL748" s="52"/>
      <c r="UM748" s="11"/>
      <c r="UN748" s="11"/>
      <c r="UO748" s="11"/>
      <c r="UP748" s="11"/>
      <c r="UQ748" s="11"/>
      <c r="UR748" s="11"/>
      <c r="US748" s="11"/>
      <c r="UT748" s="11"/>
      <c r="UU748" s="11"/>
      <c r="UV748" s="11"/>
      <c r="UW748" s="11"/>
      <c r="UX748" s="11"/>
      <c r="UY748" s="11"/>
      <c r="UZ748" s="11"/>
      <c r="VA748" s="11"/>
      <c r="VB748" s="11"/>
      <c r="VC748" s="11"/>
      <c r="VD748" s="11"/>
      <c r="VE748" s="11"/>
      <c r="VF748" s="11"/>
      <c r="VG748" s="11"/>
      <c r="VH748" s="11"/>
      <c r="VI748" s="11"/>
      <c r="VJ748" s="11"/>
      <c r="VK748" s="11"/>
      <c r="VL748" s="11"/>
      <c r="VM748" s="11"/>
      <c r="VN748" s="11"/>
      <c r="VO748" s="11"/>
      <c r="VP748" s="11"/>
      <c r="VQ748" s="11"/>
      <c r="VR748" s="11"/>
      <c r="VS748" s="11"/>
      <c r="VT748" s="11"/>
      <c r="VU748" s="11"/>
      <c r="VV748" s="11"/>
      <c r="VW748" s="11"/>
      <c r="VX748" s="11"/>
      <c r="VY748" s="11"/>
      <c r="VZ748" s="11"/>
      <c r="WA748" s="11"/>
      <c r="WB748" s="11"/>
      <c r="WC748" s="11"/>
      <c r="WD748" s="11"/>
      <c r="WE748" s="11"/>
      <c r="WF748" s="11"/>
      <c r="WG748" s="11"/>
      <c r="WH748" s="11"/>
      <c r="WI748" s="11"/>
      <c r="WJ748" s="11"/>
      <c r="WK748" s="11"/>
      <c r="WL748" s="11"/>
      <c r="WM748" s="11"/>
      <c r="WN748" s="11"/>
      <c r="WO748" s="11"/>
      <c r="WP748" s="11"/>
      <c r="WQ748" s="11"/>
      <c r="WR748" s="11"/>
      <c r="WS748" s="11"/>
      <c r="WT748" s="11"/>
      <c r="WU748" s="11"/>
      <c r="WV748" s="11"/>
      <c r="WW748" s="11"/>
      <c r="WX748" s="11"/>
      <c r="WY748" s="11"/>
      <c r="WZ748" s="11"/>
      <c r="XA748" s="11"/>
      <c r="XB748" s="11"/>
      <c r="XC748" s="11"/>
      <c r="XD748" s="11"/>
      <c r="XE748" s="11"/>
      <c r="XF748" s="11"/>
      <c r="XG748" s="11"/>
      <c r="XH748" s="11"/>
      <c r="XI748" s="11"/>
      <c r="XJ748" s="11"/>
      <c r="XK748" s="11"/>
      <c r="XL748" s="11"/>
      <c r="XM748" s="11"/>
      <c r="XN748" s="11"/>
      <c r="XO748" s="11"/>
      <c r="XP748" s="11"/>
      <c r="XQ748" s="11"/>
      <c r="XR748" s="11"/>
      <c r="XS748" s="11"/>
      <c r="XT748" s="11"/>
      <c r="XU748" s="11"/>
      <c r="XV748" s="11"/>
      <c r="XW748" s="11"/>
      <c r="XX748" s="11"/>
      <c r="XY748" s="11"/>
      <c r="XZ748" s="11"/>
      <c r="YA748" s="11"/>
      <c r="YB748" s="11"/>
      <c r="YC748" s="11"/>
      <c r="YD748" s="11"/>
      <c r="YE748" s="11"/>
      <c r="YF748" s="11"/>
      <c r="YG748" s="11"/>
      <c r="YH748" s="11"/>
      <c r="YI748" s="11"/>
      <c r="YJ748" s="11"/>
      <c r="YK748" s="11"/>
      <c r="YL748" s="11"/>
      <c r="YM748" s="11"/>
      <c r="YN748" s="11"/>
      <c r="YO748" s="11"/>
      <c r="YP748" s="11"/>
      <c r="YQ748" s="11"/>
      <c r="YR748" s="11"/>
      <c r="YS748" s="11"/>
      <c r="YT748" s="11"/>
      <c r="YU748" s="11"/>
      <c r="YV748" s="11"/>
      <c r="YW748" s="11"/>
      <c r="YX748" s="11"/>
      <c r="YY748" s="11"/>
      <c r="YZ748" s="11"/>
      <c r="ZA748" s="11"/>
      <c r="ZB748" s="11"/>
      <c r="ZC748" s="11"/>
      <c r="ZD748" s="11"/>
      <c r="ZE748" s="11"/>
      <c r="ZF748" s="11"/>
      <c r="ZG748" s="11"/>
      <c r="ZH748" s="11"/>
      <c r="ZI748" s="11"/>
      <c r="ZJ748" s="11"/>
      <c r="ZK748" s="11"/>
      <c r="ZL748" s="11"/>
      <c r="ZM748" s="11"/>
      <c r="ZN748" s="11"/>
      <c r="ZO748" s="11"/>
      <c r="ZP748" s="11"/>
      <c r="ZQ748" s="11"/>
      <c r="ZR748" s="11"/>
      <c r="ZS748" s="11"/>
      <c r="ZT748" s="11"/>
      <c r="ZU748" s="11"/>
      <c r="ZV748" s="11"/>
      <c r="ZW748" s="11"/>
      <c r="ZX748" s="11"/>
      <c r="ZY748" s="11"/>
      <c r="ZZ748" s="11"/>
      <c r="AAA748" s="11"/>
      <c r="AAB748" s="11"/>
      <c r="AAC748" s="11"/>
      <c r="AAD748" s="11"/>
      <c r="AAE748" s="11"/>
      <c r="AAF748" s="11"/>
      <c r="AAG748" s="11"/>
      <c r="AAH748" s="11"/>
      <c r="AAI748" s="11"/>
      <c r="AAJ748" s="11"/>
      <c r="AAK748" s="11"/>
      <c r="AAL748" s="11"/>
      <c r="AAM748" s="11"/>
      <c r="AAN748" s="11"/>
      <c r="AAO748" s="11"/>
      <c r="AAP748" s="11"/>
      <c r="AAQ748" s="11"/>
      <c r="AAR748" s="11"/>
      <c r="AAS748" s="11"/>
      <c r="AAT748" s="11"/>
      <c r="AAU748" s="11"/>
      <c r="AAV748" s="11"/>
      <c r="AAW748" s="11"/>
      <c r="AAX748" s="11"/>
      <c r="AAY748" s="11"/>
      <c r="AAZ748" s="11"/>
      <c r="ABA748" s="11"/>
      <c r="ABB748" s="11"/>
      <c r="ABC748" s="11"/>
      <c r="ABD748" s="11"/>
      <c r="ABE748" s="11"/>
      <c r="ABF748" s="11"/>
      <c r="ABG748" s="11"/>
      <c r="ABH748" s="11"/>
      <c r="ABI748" s="11"/>
      <c r="ABJ748" s="11"/>
      <c r="ABK748" s="11"/>
      <c r="ABL748" s="11"/>
      <c r="ABM748" s="11"/>
      <c r="ABN748" s="11"/>
      <c r="ABO748" s="11"/>
      <c r="ABP748" s="11"/>
      <c r="ABQ748" s="11"/>
      <c r="ABR748" s="11"/>
      <c r="ABS748" s="11"/>
      <c r="ABT748" s="11"/>
      <c r="ABU748" s="11"/>
      <c r="ABV748" s="11"/>
      <c r="ABW748" s="11"/>
      <c r="ABX748" s="11"/>
      <c r="ABY748" s="11"/>
      <c r="ABZ748" s="11"/>
      <c r="ACA748" s="11"/>
      <c r="ACB748" s="11"/>
      <c r="ACC748" s="11"/>
      <c r="ACD748" s="11"/>
      <c r="ACE748" s="11"/>
      <c r="ACF748" s="11"/>
      <c r="ACG748" s="11"/>
      <c r="ACH748" s="11"/>
      <c r="ACI748" s="11"/>
      <c r="ACJ748" s="11"/>
      <c r="ACK748" s="11"/>
      <c r="ACL748" s="11"/>
      <c r="ACM748" s="11"/>
      <c r="ACN748" s="11"/>
      <c r="ACO748" s="11"/>
      <c r="ACP748" s="11"/>
      <c r="ACQ748" s="11"/>
      <c r="ACR748" s="11"/>
      <c r="ACS748" s="11"/>
      <c r="ACT748" s="11"/>
      <c r="ACU748" s="11"/>
      <c r="ACV748" s="11"/>
      <c r="ACW748" s="11"/>
      <c r="ACX748" s="11"/>
      <c r="ACY748" s="11"/>
      <c r="ACZ748" s="11"/>
      <c r="ADA748" s="11"/>
      <c r="ADB748" s="11"/>
      <c r="ADC748" s="11"/>
      <c r="ADD748" s="11"/>
      <c r="ADE748" s="11"/>
      <c r="ADF748" s="11"/>
      <c r="ADG748" s="11"/>
      <c r="ADH748" s="11"/>
      <c r="ADI748" s="11"/>
      <c r="ADJ748" s="11"/>
      <c r="ADK748" s="11"/>
      <c r="ADL748" s="11"/>
      <c r="ADM748" s="11"/>
      <c r="ADN748" s="11"/>
      <c r="ADO748" s="11"/>
      <c r="ADP748" s="11"/>
      <c r="ADQ748" s="11"/>
      <c r="ADR748" s="11"/>
      <c r="ADS748" s="11"/>
      <c r="ADT748" s="11"/>
      <c r="ADU748" s="11"/>
      <c r="ADV748" s="11"/>
      <c r="ADW748" s="11"/>
      <c r="ADX748" s="11"/>
      <c r="ADY748" s="11"/>
      <c r="ADZ748" s="11"/>
      <c r="AEA748" s="11"/>
      <c r="AEB748" s="11"/>
      <c r="AEC748" s="11"/>
      <c r="AED748" s="11"/>
      <c r="AEE748" s="11"/>
      <c r="AEF748" s="11"/>
      <c r="AEG748" s="11"/>
      <c r="AEH748" s="11"/>
      <c r="AEI748" s="11"/>
      <c r="AEJ748" s="11"/>
      <c r="AEK748" s="11"/>
      <c r="AEL748" s="11"/>
      <c r="AEM748" s="11"/>
      <c r="AEN748" s="11"/>
      <c r="AEO748" s="11"/>
      <c r="AEP748" s="11"/>
      <c r="AEQ748" s="11"/>
      <c r="AER748" s="11"/>
      <c r="AES748" s="11"/>
      <c r="AET748" s="11"/>
      <c r="AEU748" s="11"/>
      <c r="AEV748" s="11"/>
      <c r="AEW748" s="11"/>
      <c r="AEX748" s="11"/>
      <c r="AEY748" s="11"/>
      <c r="AEZ748" s="11"/>
      <c r="AFA748" s="11"/>
      <c r="AFB748" s="11"/>
      <c r="AFC748" s="11"/>
      <c r="AFD748" s="11"/>
      <c r="AFE748" s="11"/>
      <c r="AFF748" s="11"/>
      <c r="AFG748" s="11"/>
      <c r="AFH748" s="11"/>
      <c r="AFI748" s="11"/>
      <c r="AFJ748" s="11"/>
      <c r="AFK748" s="11"/>
      <c r="AFL748" s="11"/>
      <c r="AFM748" s="11"/>
      <c r="AFN748" s="11"/>
      <c r="AFO748" s="11"/>
      <c r="AFP748" s="11"/>
      <c r="AFQ748" s="11"/>
      <c r="AFR748" s="11"/>
      <c r="AFS748" s="11"/>
      <c r="AFT748" s="11"/>
      <c r="AFU748" s="11"/>
      <c r="AFV748" s="11"/>
      <c r="AFW748" s="11"/>
      <c r="AFX748" s="11"/>
      <c r="AFY748" s="11"/>
      <c r="AFZ748" s="11"/>
      <c r="AGA748" s="11"/>
      <c r="AGB748" s="11"/>
      <c r="AGC748" s="11"/>
      <c r="AGD748" s="11"/>
      <c r="AGE748" s="11"/>
      <c r="AGF748" s="11"/>
      <c r="AGG748" s="11"/>
      <c r="AGH748" s="11"/>
      <c r="AGI748" s="11"/>
      <c r="AGJ748" s="11"/>
      <c r="AGK748" s="11"/>
      <c r="AGL748" s="11"/>
      <c r="AGM748" s="11"/>
      <c r="AGN748" s="11"/>
      <c r="AGO748" s="11"/>
      <c r="AGP748" s="11"/>
      <c r="AGQ748" s="11"/>
      <c r="AGR748" s="11"/>
      <c r="AGS748" s="11"/>
      <c r="AGT748" s="11"/>
      <c r="AGU748" s="11"/>
      <c r="AGV748" s="11"/>
      <c r="AGW748" s="11"/>
      <c r="AGX748" s="11"/>
      <c r="AGY748" s="11"/>
      <c r="AGZ748" s="11"/>
      <c r="AHA748" s="11"/>
      <c r="AHB748" s="11"/>
      <c r="AHC748" s="11"/>
      <c r="AHD748" s="11"/>
      <c r="AHE748" s="11"/>
      <c r="AHF748" s="11"/>
      <c r="AHG748" s="11"/>
      <c r="AHH748" s="11"/>
      <c r="AHI748" s="11"/>
      <c r="AHJ748" s="11"/>
      <c r="AHK748" s="11"/>
      <c r="AHL748" s="11"/>
      <c r="AHM748" s="11"/>
      <c r="AHN748" s="11"/>
      <c r="AHO748" s="11"/>
      <c r="AHP748" s="11"/>
      <c r="AHQ748" s="11"/>
      <c r="AHR748" s="11"/>
      <c r="AHS748" s="11"/>
      <c r="AHT748" s="11"/>
      <c r="AHU748" s="11"/>
      <c r="AHV748" s="11"/>
      <c r="AHW748" s="11"/>
      <c r="AHX748" s="11"/>
      <c r="AHY748" s="11"/>
      <c r="AHZ748" s="11"/>
      <c r="AIA748" s="11"/>
      <c r="AIB748" s="11"/>
      <c r="AIC748" s="11"/>
      <c r="AID748" s="11"/>
      <c r="AIE748" s="11"/>
      <c r="AIF748" s="11"/>
      <c r="AIG748" s="11"/>
      <c r="AIH748" s="11"/>
      <c r="AII748" s="11"/>
      <c r="AIJ748" s="11"/>
      <c r="AIK748" s="11"/>
      <c r="AIL748" s="11"/>
      <c r="AIM748" s="11"/>
      <c r="AIN748" s="11"/>
      <c r="AIO748" s="11"/>
      <c r="AIP748" s="11"/>
      <c r="AIQ748" s="11"/>
      <c r="AIR748" s="11"/>
      <c r="AIS748" s="11"/>
      <c r="AIT748" s="11"/>
      <c r="AIU748" s="11"/>
      <c r="AIV748" s="11"/>
      <c r="AIW748" s="11"/>
      <c r="AIX748" s="11"/>
      <c r="AIY748" s="11"/>
      <c r="AIZ748" s="11"/>
      <c r="AJA748" s="11"/>
      <c r="AJB748" s="11"/>
      <c r="AJC748" s="11"/>
      <c r="AJD748" s="11"/>
      <c r="AJE748" s="11"/>
      <c r="AJF748" s="11"/>
      <c r="AJG748" s="11"/>
      <c r="AJH748" s="11"/>
      <c r="AJI748" s="11"/>
      <c r="AJJ748" s="11"/>
      <c r="AJK748" s="11"/>
      <c r="AJL748" s="11"/>
      <c r="AJM748" s="11"/>
      <c r="AJN748" s="11"/>
      <c r="AJO748" s="11"/>
      <c r="AJP748" s="11"/>
      <c r="AJQ748" s="11"/>
      <c r="AJR748" s="11"/>
      <c r="AJS748" s="11"/>
      <c r="AJT748" s="11"/>
      <c r="AJU748" s="11"/>
      <c r="AJV748" s="11"/>
      <c r="AJW748" s="11"/>
      <c r="AJX748" s="11"/>
      <c r="AJY748" s="11"/>
      <c r="AJZ748" s="11"/>
      <c r="AKA748" s="11"/>
      <c r="AKB748" s="11"/>
      <c r="AKC748" s="11"/>
      <c r="AKD748" s="11"/>
      <c r="AKE748" s="11"/>
      <c r="AKF748" s="11"/>
      <c r="AKG748" s="11"/>
      <c r="AKH748" s="11"/>
      <c r="AKI748" s="11"/>
      <c r="AKJ748" s="11"/>
      <c r="AKK748" s="11"/>
      <c r="AKL748" s="11"/>
      <c r="AKM748" s="11"/>
      <c r="AKN748" s="11"/>
      <c r="AKO748" s="11"/>
      <c r="AKP748" s="11"/>
      <c r="AKQ748" s="11"/>
      <c r="AKR748" s="11"/>
      <c r="AKS748" s="11"/>
      <c r="AKT748" s="11"/>
      <c r="AKU748" s="11"/>
      <c r="AKV748" s="11"/>
      <c r="AKW748" s="11"/>
      <c r="AKX748" s="11"/>
      <c r="AKY748" s="11"/>
      <c r="AKZ748" s="11"/>
      <c r="ALA748" s="11"/>
      <c r="ALB748" s="11"/>
      <c r="ALC748" s="11"/>
      <c r="ALD748" s="11"/>
      <c r="ALE748" s="11"/>
      <c r="ALF748" s="11"/>
      <c r="ALG748" s="11"/>
      <c r="ALH748" s="11"/>
      <c r="ALI748" s="11"/>
      <c r="ALJ748" s="11"/>
      <c r="ALK748" s="11"/>
      <c r="ALL748" s="11"/>
      <c r="ALM748" s="11"/>
      <c r="ALN748" s="11"/>
      <c r="ALO748" s="11"/>
      <c r="ALP748" s="11"/>
      <c r="ALQ748" s="11"/>
      <c r="ALR748" s="11"/>
      <c r="ALS748" s="11"/>
      <c r="ALT748" s="11"/>
      <c r="ALU748" s="11"/>
      <c r="ALV748" s="11"/>
      <c r="ALW748" s="11"/>
      <c r="ALX748" s="11"/>
      <c r="ALY748" s="11"/>
      <c r="ALZ748" s="11"/>
      <c r="AMA748" s="11"/>
      <c r="AMB748" s="11"/>
      <c r="AMC748" s="11"/>
      <c r="AMD748" s="11"/>
      <c r="AME748" s="11"/>
      <c r="AMF748" s="11"/>
      <c r="AMG748" s="11"/>
      <c r="AMH748" s="11"/>
      <c r="AMI748" s="11"/>
      <c r="AMJ748" s="11"/>
      <c r="AMK748" s="11"/>
      <c r="AML748" s="11"/>
      <c r="AMM748" s="11"/>
      <c r="AMN748" s="11"/>
      <c r="AMO748" s="11"/>
      <c r="AMP748" s="11"/>
      <c r="AMQ748" s="11"/>
      <c r="AMR748" s="11"/>
      <c r="AMS748" s="11"/>
      <c r="AMT748" s="11"/>
      <c r="AMU748" s="11"/>
      <c r="AMV748" s="11"/>
      <c r="AMW748" s="11"/>
      <c r="AMX748" s="11"/>
      <c r="AMY748" s="11"/>
      <c r="AMZ748" s="11"/>
      <c r="ANA748" s="11"/>
      <c r="ANB748" s="11"/>
      <c r="ANC748" s="11"/>
      <c r="AND748" s="11"/>
      <c r="ANE748" s="11"/>
      <c r="ANF748" s="11"/>
      <c r="ANG748" s="11"/>
      <c r="ANH748" s="11"/>
      <c r="ANI748" s="11"/>
      <c r="ANJ748" s="11"/>
      <c r="ANK748" s="11"/>
      <c r="ANL748" s="11"/>
      <c r="ANM748" s="11"/>
      <c r="ANN748" s="11"/>
      <c r="ANO748" s="11"/>
      <c r="ANP748" s="11"/>
      <c r="ANQ748" s="11"/>
      <c r="ANR748" s="11"/>
      <c r="ANS748" s="11"/>
      <c r="ANT748" s="11"/>
      <c r="ANU748" s="11"/>
      <c r="ANV748" s="11"/>
      <c r="ANW748" s="11"/>
      <c r="ANX748" s="11"/>
      <c r="ANY748" s="11"/>
      <c r="ANZ748" s="11"/>
      <c r="AOA748" s="11"/>
      <c r="AOB748" s="11"/>
      <c r="AOC748" s="11"/>
      <c r="AOD748" s="11"/>
      <c r="AOE748" s="11"/>
      <c r="AOF748" s="11"/>
      <c r="AOG748" s="11"/>
      <c r="AOH748" s="11"/>
      <c r="AOI748" s="11"/>
      <c r="AOJ748" s="11"/>
      <c r="AOK748" s="11"/>
      <c r="AOL748" s="11"/>
      <c r="AOM748" s="11"/>
      <c r="AON748" s="11"/>
      <c r="AOO748" s="11"/>
      <c r="AOP748" s="11"/>
      <c r="AOQ748" s="11"/>
      <c r="AOR748" s="11"/>
      <c r="AOS748" s="11"/>
      <c r="AOT748" s="11"/>
      <c r="AOU748" s="11"/>
      <c r="AOV748" s="11"/>
      <c r="AOW748" s="11"/>
      <c r="AOX748" s="11"/>
      <c r="AOY748" s="11"/>
      <c r="AOZ748" s="11"/>
      <c r="APA748" s="11"/>
      <c r="APB748" s="11"/>
      <c r="APC748" s="11"/>
      <c r="APD748" s="11"/>
      <c r="APE748" s="11"/>
      <c r="APF748" s="11"/>
      <c r="APG748" s="11"/>
      <c r="APH748" s="11"/>
      <c r="API748" s="11"/>
      <c r="APJ748" s="11"/>
      <c r="APK748" s="11"/>
      <c r="APL748" s="11"/>
      <c r="APM748" s="11"/>
      <c r="APN748" s="11"/>
      <c r="APO748" s="11"/>
      <c r="APP748" s="11"/>
      <c r="APQ748" s="11"/>
      <c r="APR748" s="11"/>
      <c r="APS748" s="11"/>
      <c r="APT748" s="11"/>
      <c r="APU748" s="11"/>
      <c r="APV748" s="11"/>
      <c r="APW748" s="11"/>
      <c r="APX748" s="11"/>
      <c r="APY748" s="11"/>
      <c r="APZ748" s="11"/>
      <c r="AQA748" s="11"/>
      <c r="AQB748" s="11"/>
      <c r="AQC748" s="11"/>
      <c r="AQD748" s="11"/>
      <c r="AQE748" s="11"/>
      <c r="AQF748" s="11"/>
      <c r="AQG748" s="11"/>
      <c r="AQH748" s="11"/>
      <c r="AQI748" s="11"/>
      <c r="AQJ748" s="11"/>
      <c r="AQK748" s="11"/>
      <c r="AQL748" s="11"/>
      <c r="AQM748" s="11"/>
      <c r="AQN748" s="11"/>
      <c r="AQO748" s="11"/>
      <c r="AQP748" s="11"/>
      <c r="AQQ748" s="11"/>
      <c r="AQR748" s="11"/>
      <c r="AQS748" s="11"/>
      <c r="AQT748" s="11"/>
      <c r="AQU748" s="11"/>
      <c r="AQV748" s="11"/>
      <c r="AQW748" s="11"/>
      <c r="AQX748" s="11"/>
      <c r="AQY748" s="11"/>
      <c r="AQZ748" s="11"/>
      <c r="ARA748" s="11"/>
      <c r="ARB748" s="11"/>
      <c r="ARC748" s="11"/>
      <c r="ARD748" s="11"/>
      <c r="ARE748" s="11"/>
      <c r="ARF748" s="11"/>
      <c r="ARG748" s="11"/>
      <c r="ARH748" s="11"/>
      <c r="ARI748" s="11"/>
      <c r="ARJ748" s="11"/>
      <c r="ARK748" s="11"/>
      <c r="ARL748" s="11"/>
      <c r="ARM748" s="11"/>
      <c r="ARN748" s="11"/>
      <c r="ARO748" s="11"/>
      <c r="ARP748" s="11"/>
      <c r="ARQ748" s="11"/>
      <c r="ARR748" s="11"/>
      <c r="ARS748" s="11"/>
      <c r="ART748" s="11"/>
      <c r="ARU748" s="11"/>
      <c r="ARV748" s="11"/>
      <c r="ARW748" s="11"/>
      <c r="ARX748" s="11"/>
      <c r="ARY748" s="11"/>
      <c r="ARZ748" s="11"/>
      <c r="ASA748" s="11"/>
      <c r="ASB748" s="11"/>
      <c r="ASC748" s="11"/>
      <c r="ASD748" s="11"/>
      <c r="ASE748" s="11"/>
      <c r="ASF748" s="11"/>
      <c r="ASG748" s="11"/>
      <c r="ASH748" s="11"/>
      <c r="ASI748" s="11"/>
      <c r="ASJ748" s="11"/>
      <c r="ASK748" s="11"/>
      <c r="ASL748" s="11"/>
      <c r="ASM748" s="11"/>
      <c r="ASN748" s="11"/>
      <c r="ASO748" s="11"/>
      <c r="ASP748" s="11"/>
      <c r="ASQ748" s="11"/>
      <c r="ASR748" s="11"/>
      <c r="ASS748" s="11"/>
      <c r="AST748" s="11"/>
      <c r="ASU748" s="11"/>
      <c r="ASV748" s="11"/>
      <c r="ASW748" s="11"/>
      <c r="ASX748" s="11"/>
      <c r="ASY748" s="11"/>
      <c r="ASZ748" s="11"/>
      <c r="ATA748" s="11"/>
      <c r="ATB748" s="11"/>
      <c r="ATC748" s="11"/>
      <c r="ATD748" s="11"/>
      <c r="ATE748" s="11"/>
      <c r="ATF748" s="11"/>
      <c r="ATG748" s="11"/>
      <c r="ATH748" s="11"/>
      <c r="ATI748" s="11"/>
      <c r="ATJ748" s="11"/>
      <c r="ATK748" s="11"/>
      <c r="ATL748" s="11"/>
      <c r="ATM748" s="11"/>
      <c r="ATN748" s="11"/>
      <c r="ATO748" s="11"/>
      <c r="ATP748" s="11"/>
      <c r="ATQ748" s="11"/>
      <c r="ATR748" s="11"/>
      <c r="ATS748" s="11"/>
      <c r="ATT748" s="11"/>
      <c r="ATU748" s="11"/>
      <c r="ATV748" s="11"/>
      <c r="ATW748" s="11"/>
      <c r="ATX748" s="11"/>
      <c r="ATY748" s="11"/>
      <c r="ATZ748" s="11"/>
      <c r="AUA748" s="11"/>
      <c r="AUB748" s="11"/>
      <c r="AUC748" s="11"/>
      <c r="AUD748" s="11"/>
      <c r="AUE748" s="11"/>
      <c r="AUF748" s="11"/>
      <c r="AUG748" s="11"/>
      <c r="AUH748" s="11"/>
      <c r="AUI748" s="11"/>
      <c r="AUJ748" s="11"/>
      <c r="AUK748" s="11"/>
      <c r="AUL748" s="11"/>
      <c r="AUM748" s="11"/>
      <c r="AUN748" s="11"/>
      <c r="AUO748" s="11"/>
      <c r="AUP748" s="11"/>
      <c r="AUQ748" s="11"/>
      <c r="AUR748" s="11"/>
      <c r="AUS748" s="11"/>
      <c r="AUT748" s="11"/>
      <c r="AUU748" s="11"/>
      <c r="AUV748" s="11"/>
      <c r="AUW748" s="11"/>
      <c r="AUX748" s="11"/>
      <c r="AUY748" s="11"/>
      <c r="AUZ748" s="11"/>
      <c r="AVA748" s="11"/>
      <c r="AVB748" s="11"/>
      <c r="AVC748" s="11"/>
      <c r="AVD748" s="11"/>
      <c r="AVE748" s="11"/>
      <c r="AVF748" s="11"/>
      <c r="AVG748" s="11"/>
      <c r="AVH748" s="11"/>
      <c r="AVI748" s="11"/>
      <c r="AVJ748" s="11"/>
      <c r="AVK748" s="11"/>
      <c r="AVL748" s="11"/>
      <c r="AVM748" s="11"/>
      <c r="AVN748" s="11"/>
      <c r="AVO748" s="11"/>
      <c r="AVP748" s="11"/>
      <c r="AVQ748" s="11"/>
      <c r="AVR748" s="11"/>
      <c r="AVS748" s="11"/>
      <c r="AVT748" s="11"/>
      <c r="AVU748" s="11"/>
      <c r="AVV748" s="11"/>
      <c r="AVW748" s="11"/>
      <c r="AVX748" s="11"/>
      <c r="AVY748" s="11"/>
      <c r="AVZ748" s="11"/>
      <c r="AWA748" s="11"/>
      <c r="AWB748" s="11"/>
      <c r="AWC748" s="11"/>
      <c r="AWD748" s="11"/>
      <c r="AWE748" s="11"/>
      <c r="AWF748" s="11"/>
      <c r="AWG748" s="11"/>
      <c r="AWH748" s="11"/>
      <c r="AWI748" s="11"/>
      <c r="AWJ748" s="11"/>
      <c r="AWK748" s="11"/>
      <c r="AWL748" s="11"/>
      <c r="AWM748" s="11"/>
      <c r="AWN748" s="11"/>
      <c r="AWO748" s="11"/>
      <c r="AWP748" s="11"/>
      <c r="AWQ748" s="11"/>
      <c r="AWR748" s="11"/>
      <c r="AWS748" s="11"/>
      <c r="AWT748" s="11"/>
      <c r="AWU748" s="11"/>
      <c r="AWV748" s="11"/>
      <c r="AWW748" s="11"/>
      <c r="AWX748" s="11"/>
      <c r="AWY748" s="11"/>
      <c r="AWZ748" s="11"/>
      <c r="AXA748" s="11"/>
      <c r="AXB748" s="11"/>
      <c r="AXC748" s="11"/>
      <c r="AXD748" s="11"/>
      <c r="AXE748" s="11"/>
      <c r="AXF748" s="11"/>
      <c r="AXG748" s="11"/>
      <c r="AXH748" s="11"/>
      <c r="AXI748" s="11"/>
      <c r="AXJ748" s="11"/>
      <c r="AXK748" s="11"/>
      <c r="AXL748" s="11"/>
      <c r="AXM748" s="11"/>
      <c r="AXN748" s="11"/>
      <c r="AXO748" s="11"/>
      <c r="AXP748" s="11"/>
      <c r="AXQ748" s="11"/>
      <c r="AXR748" s="11"/>
      <c r="AXS748" s="11"/>
      <c r="AXT748" s="11"/>
      <c r="AXU748" s="11"/>
      <c r="AXV748" s="11"/>
      <c r="AXW748" s="11"/>
      <c r="AXX748" s="11"/>
      <c r="AXY748" s="11"/>
      <c r="AXZ748" s="11"/>
      <c r="AYA748" s="11"/>
      <c r="AYB748" s="11"/>
      <c r="AYC748" s="11"/>
      <c r="AYD748" s="11"/>
      <c r="AYE748" s="11"/>
      <c r="AYF748" s="11"/>
      <c r="AYG748" s="11"/>
      <c r="AYH748" s="11"/>
      <c r="AYI748" s="11"/>
      <c r="AYJ748" s="11"/>
      <c r="AYK748" s="11"/>
      <c r="AYL748" s="11"/>
      <c r="AYM748" s="11"/>
      <c r="AYN748" s="11"/>
      <c r="AYO748" s="11"/>
      <c r="AYP748" s="11"/>
      <c r="AYQ748" s="11"/>
      <c r="AYR748" s="11"/>
      <c r="AYS748" s="11"/>
      <c r="AYT748" s="11"/>
      <c r="AYU748" s="11"/>
      <c r="AYV748" s="11"/>
      <c r="AYW748" s="11"/>
      <c r="AYX748" s="11"/>
      <c r="AYY748" s="11"/>
      <c r="AYZ748" s="11"/>
      <c r="AZA748" s="11"/>
      <c r="AZB748" s="11"/>
      <c r="AZC748" s="11"/>
      <c r="AZD748" s="11"/>
      <c r="AZE748" s="11"/>
      <c r="AZF748" s="11"/>
      <c r="AZG748" s="11"/>
      <c r="AZH748" s="11"/>
      <c r="AZI748" s="11"/>
      <c r="AZJ748" s="11"/>
      <c r="AZK748" s="11"/>
      <c r="AZL748" s="11"/>
      <c r="AZM748" s="11"/>
      <c r="AZN748" s="11"/>
      <c r="AZO748" s="11"/>
      <c r="AZP748" s="11"/>
      <c r="AZQ748" s="11"/>
      <c r="AZR748" s="11"/>
      <c r="AZS748" s="11"/>
      <c r="AZT748" s="11"/>
      <c r="AZU748" s="11"/>
      <c r="AZV748" s="11"/>
      <c r="AZW748" s="11"/>
      <c r="AZX748" s="11"/>
      <c r="AZY748" s="11"/>
      <c r="AZZ748" s="11"/>
      <c r="BAA748" s="11"/>
      <c r="BAB748" s="11"/>
      <c r="BAC748" s="11"/>
      <c r="BAD748" s="11"/>
      <c r="BAE748" s="11"/>
      <c r="BAF748" s="11"/>
      <c r="BAG748" s="11"/>
      <c r="BAH748" s="11"/>
      <c r="BAI748" s="11"/>
      <c r="BAJ748" s="11"/>
      <c r="BAK748" s="11"/>
      <c r="BAL748" s="11"/>
      <c r="BAM748" s="11"/>
      <c r="BAN748" s="11"/>
      <c r="BAO748" s="11"/>
      <c r="BAP748" s="11"/>
      <c r="BAQ748" s="11"/>
      <c r="BAR748" s="11"/>
      <c r="BAS748" s="11"/>
      <c r="BAT748" s="11"/>
      <c r="BAU748" s="11"/>
      <c r="BAV748" s="11"/>
      <c r="BAW748" s="11"/>
      <c r="BAX748" s="11"/>
      <c r="BAY748" s="11"/>
      <c r="BAZ748" s="11"/>
      <c r="BBA748" s="11"/>
      <c r="BBB748" s="11"/>
      <c r="BBC748" s="11"/>
      <c r="BBD748" s="11"/>
      <c r="BBE748" s="11"/>
      <c r="BBF748" s="11"/>
      <c r="BBG748" s="11"/>
      <c r="BBH748" s="11"/>
      <c r="BBI748" s="11"/>
      <c r="BBJ748" s="11"/>
      <c r="BBK748" s="11"/>
      <c r="BBL748" s="11"/>
      <c r="BBM748" s="11"/>
      <c r="BBN748" s="11"/>
      <c r="BBO748" s="11"/>
      <c r="BBP748" s="11"/>
      <c r="BBQ748" s="11"/>
      <c r="BBR748" s="11"/>
      <c r="BBS748" s="11"/>
      <c r="BBT748" s="11"/>
      <c r="BBU748" s="11"/>
      <c r="BBV748" s="11"/>
      <c r="BBW748" s="11"/>
      <c r="BBX748" s="11"/>
      <c r="BBY748" s="11"/>
      <c r="BBZ748" s="11"/>
      <c r="BCA748" s="11"/>
      <c r="BCB748" s="11"/>
      <c r="BCC748" s="11"/>
      <c r="BCD748" s="11"/>
      <c r="BCE748" s="11"/>
      <c r="BCF748" s="11"/>
      <c r="BCG748" s="11"/>
      <c r="BCH748" s="11"/>
      <c r="BCI748" s="11"/>
      <c r="BCJ748" s="11"/>
      <c r="BCK748" s="11"/>
      <c r="BCL748" s="11"/>
      <c r="BCM748" s="11"/>
      <c r="BCN748" s="11"/>
      <c r="BCO748" s="11"/>
      <c r="BCP748" s="11"/>
      <c r="BCQ748" s="11"/>
      <c r="BCR748" s="11"/>
      <c r="BCS748" s="11"/>
      <c r="BCT748" s="11"/>
      <c r="BCU748" s="11"/>
      <c r="BCV748" s="11"/>
      <c r="BCW748" s="11"/>
      <c r="BCX748" s="11"/>
      <c r="BCY748" s="11"/>
      <c r="BCZ748" s="11"/>
      <c r="BDA748" s="11"/>
      <c r="BDB748" s="11"/>
      <c r="BDC748" s="11"/>
      <c r="BDD748" s="11"/>
      <c r="BDE748" s="11"/>
      <c r="BDF748" s="11"/>
      <c r="BDG748" s="11"/>
      <c r="BDH748" s="11"/>
      <c r="BDI748" s="11"/>
      <c r="BDJ748" s="11"/>
      <c r="BDK748" s="11"/>
      <c r="BDL748" s="11"/>
      <c r="BDM748" s="11"/>
      <c r="BDN748" s="11"/>
      <c r="BDO748" s="11"/>
      <c r="BDP748" s="11"/>
      <c r="BDQ748" s="11"/>
      <c r="BDR748" s="11"/>
      <c r="BDS748" s="11"/>
      <c r="BDT748" s="11"/>
      <c r="BDU748" s="11"/>
      <c r="BDV748" s="11"/>
      <c r="BDW748" s="11"/>
      <c r="BDX748" s="11"/>
      <c r="BDY748" s="11"/>
      <c r="BDZ748" s="11"/>
      <c r="BEA748" s="11"/>
      <c r="BEB748" s="11"/>
      <c r="BEC748" s="11"/>
      <c r="BED748" s="11"/>
      <c r="BEE748" s="11"/>
      <c r="BEF748" s="11"/>
      <c r="BEG748" s="11"/>
      <c r="BEH748" s="11"/>
      <c r="BEI748" s="11"/>
      <c r="BEJ748" s="11"/>
      <c r="BEK748" s="11"/>
      <c r="BEL748" s="11"/>
      <c r="BEM748" s="11"/>
      <c r="BEN748" s="11"/>
      <c r="BEO748" s="11"/>
      <c r="BEP748" s="11"/>
      <c r="BEQ748" s="11"/>
      <c r="BER748" s="11"/>
      <c r="BES748" s="11"/>
      <c r="BET748" s="11"/>
      <c r="BEU748" s="11"/>
      <c r="BEV748" s="11"/>
      <c r="BEW748" s="11"/>
      <c r="BEX748" s="11"/>
      <c r="BEY748" s="11"/>
      <c r="BEZ748" s="11"/>
      <c r="BFA748" s="11"/>
      <c r="BFB748" s="11"/>
      <c r="BFC748" s="11"/>
      <c r="BFD748" s="11"/>
      <c r="BFE748" s="11"/>
      <c r="BFF748" s="11"/>
      <c r="BFG748" s="11"/>
      <c r="BFH748" s="11"/>
      <c r="BFI748" s="11"/>
      <c r="BFJ748" s="11"/>
      <c r="BFK748" s="11"/>
      <c r="BFL748" s="11"/>
      <c r="BFM748" s="11"/>
      <c r="BFN748" s="11"/>
      <c r="BFO748" s="11"/>
      <c r="BFP748" s="11"/>
      <c r="BFQ748" s="11"/>
      <c r="BFR748" s="11"/>
      <c r="BFS748" s="11"/>
      <c r="BFT748" s="11"/>
      <c r="BFU748" s="11"/>
      <c r="BFV748" s="11"/>
      <c r="BFW748" s="11"/>
      <c r="BFX748" s="11"/>
      <c r="BFY748" s="11"/>
      <c r="BFZ748" s="11"/>
      <c r="BGA748" s="11"/>
      <c r="BGB748" s="11"/>
      <c r="BGC748" s="11"/>
      <c r="BGD748" s="11"/>
      <c r="BGE748" s="11"/>
      <c r="BGF748" s="11"/>
      <c r="BGG748" s="11"/>
      <c r="BGH748" s="11"/>
      <c r="BGI748" s="11"/>
      <c r="BGJ748" s="11"/>
      <c r="BGK748" s="11"/>
      <c r="BGL748" s="11"/>
      <c r="BGM748" s="11"/>
      <c r="BGN748" s="11"/>
      <c r="BGO748" s="11"/>
      <c r="BGP748" s="11"/>
      <c r="BGQ748" s="11"/>
      <c r="BGR748" s="11"/>
      <c r="BGS748" s="11"/>
      <c r="BGT748" s="11"/>
      <c r="BGU748" s="11"/>
      <c r="BGV748" s="11"/>
      <c r="BGW748" s="11"/>
      <c r="BGX748" s="11"/>
      <c r="BGY748" s="11"/>
      <c r="BGZ748" s="11"/>
      <c r="BHA748" s="11"/>
      <c r="BHB748" s="11"/>
      <c r="BHC748" s="11"/>
      <c r="BHD748" s="11"/>
      <c r="BHE748" s="11"/>
      <c r="BHF748" s="11"/>
      <c r="BHG748" s="11"/>
      <c r="BHH748" s="11"/>
      <c r="BHI748" s="11"/>
      <c r="BHJ748" s="11"/>
      <c r="BHK748" s="11"/>
      <c r="BHL748" s="11"/>
      <c r="BHM748" s="11"/>
      <c r="BHN748" s="11"/>
      <c r="BHO748" s="11"/>
      <c r="BHP748" s="11"/>
      <c r="BHQ748" s="11"/>
      <c r="BHR748" s="11"/>
      <c r="BHS748" s="11"/>
      <c r="BHT748" s="11"/>
      <c r="BHU748" s="11"/>
      <c r="BHV748" s="11"/>
      <c r="BHW748" s="11"/>
      <c r="BHX748" s="11"/>
      <c r="BHY748" s="11"/>
      <c r="BHZ748" s="11"/>
      <c r="BIA748" s="11"/>
      <c r="BIB748" s="11"/>
      <c r="BIC748" s="11"/>
      <c r="BID748" s="11"/>
      <c r="BIE748" s="11"/>
      <c r="BIF748" s="11"/>
      <c r="BIG748" s="11"/>
      <c r="BIH748" s="11"/>
      <c r="BII748" s="11"/>
      <c r="BIJ748" s="11"/>
      <c r="BIK748" s="11"/>
      <c r="BIL748" s="11"/>
      <c r="BIM748" s="11"/>
      <c r="BIN748" s="11"/>
      <c r="BIO748" s="11"/>
      <c r="BIP748" s="11"/>
      <c r="BIQ748" s="11"/>
      <c r="BIR748" s="11"/>
      <c r="BIS748" s="11"/>
      <c r="BIT748" s="11"/>
      <c r="BIU748" s="11"/>
      <c r="BIV748" s="11"/>
      <c r="BIW748" s="11"/>
      <c r="BIX748" s="11"/>
      <c r="BIY748" s="11"/>
      <c r="BIZ748" s="11"/>
      <c r="BJA748" s="11"/>
      <c r="BJB748" s="11"/>
      <c r="BJC748" s="11"/>
      <c r="BJD748" s="11"/>
      <c r="BJE748" s="11"/>
      <c r="BJF748" s="11"/>
      <c r="BJG748" s="11"/>
      <c r="BJH748" s="11"/>
      <c r="BJI748" s="11"/>
      <c r="BJJ748" s="11"/>
      <c r="BJK748" s="11"/>
      <c r="BJL748" s="11"/>
      <c r="BJM748" s="11"/>
      <c r="BJN748" s="11"/>
      <c r="BJO748" s="11"/>
      <c r="BJP748" s="11"/>
      <c r="BJQ748" s="11"/>
      <c r="BJR748" s="11"/>
      <c r="BJS748" s="11"/>
      <c r="BJT748" s="11"/>
      <c r="BJU748" s="11"/>
      <c r="BJV748" s="11"/>
      <c r="BJW748" s="11"/>
      <c r="BJX748" s="11"/>
      <c r="BJY748" s="11"/>
      <c r="BJZ748" s="11"/>
      <c r="BKA748" s="11"/>
      <c r="BKB748" s="11"/>
      <c r="BKC748" s="11"/>
      <c r="BKD748" s="11"/>
      <c r="BKE748" s="11"/>
      <c r="BKF748" s="11"/>
      <c r="BKG748" s="11"/>
      <c r="BKH748" s="11"/>
      <c r="BKI748" s="11"/>
      <c r="BKJ748" s="11"/>
      <c r="BKK748" s="11"/>
      <c r="BKL748" s="11"/>
      <c r="BKM748" s="11"/>
      <c r="BKN748" s="11"/>
      <c r="BKO748" s="11"/>
      <c r="BKP748" s="11"/>
      <c r="BKQ748" s="11"/>
      <c r="BKR748" s="11"/>
      <c r="BKS748" s="11"/>
      <c r="BKT748" s="11"/>
      <c r="BKU748" s="11"/>
      <c r="BKV748" s="11"/>
      <c r="BKW748" s="11"/>
      <c r="BKX748" s="11"/>
      <c r="BKY748" s="11"/>
      <c r="BKZ748" s="11"/>
      <c r="BLA748" s="11"/>
      <c r="BLB748" s="11"/>
      <c r="BLC748" s="11"/>
      <c r="BLD748" s="11"/>
      <c r="BLE748" s="11"/>
      <c r="BLF748" s="11"/>
      <c r="BLG748" s="11"/>
      <c r="BLH748" s="11"/>
      <c r="BLI748" s="11"/>
      <c r="BLJ748" s="11"/>
      <c r="BLK748" s="11"/>
      <c r="BLL748" s="11"/>
      <c r="BLM748" s="11"/>
      <c r="BLN748" s="11"/>
      <c r="BLO748" s="11"/>
      <c r="BLP748" s="11"/>
      <c r="BLQ748" s="11"/>
      <c r="BLR748" s="11"/>
      <c r="BLS748" s="11"/>
      <c r="BLT748" s="11"/>
      <c r="BLU748" s="11"/>
      <c r="BLV748" s="11"/>
      <c r="BLW748" s="11"/>
      <c r="BLX748" s="11"/>
      <c r="BLY748" s="11"/>
      <c r="BLZ748" s="11"/>
      <c r="BMA748" s="11"/>
      <c r="BMB748" s="11"/>
      <c r="BMC748" s="11"/>
      <c r="BMD748" s="11"/>
      <c r="BME748" s="11"/>
      <c r="BMF748" s="11"/>
      <c r="BMG748" s="11"/>
      <c r="BMH748" s="11"/>
      <c r="BMI748" s="11"/>
      <c r="BMJ748" s="11"/>
      <c r="BMK748" s="11"/>
      <c r="BML748" s="11"/>
      <c r="BMM748" s="11"/>
      <c r="BMN748" s="11"/>
      <c r="BMO748" s="11"/>
      <c r="BMP748" s="11"/>
      <c r="BMQ748" s="11"/>
      <c r="BMR748" s="11"/>
      <c r="BMS748" s="11"/>
      <c r="BMT748" s="11"/>
      <c r="BMU748" s="11"/>
      <c r="BMV748" s="11"/>
      <c r="BMW748" s="11"/>
      <c r="BMX748" s="11"/>
      <c r="BMY748" s="11"/>
      <c r="BMZ748" s="11"/>
      <c r="BNA748" s="11"/>
      <c r="BNB748" s="11"/>
      <c r="BNC748" s="11"/>
      <c r="BND748" s="11"/>
      <c r="BNE748" s="11"/>
      <c r="BNF748" s="11"/>
      <c r="BNG748" s="11"/>
      <c r="BNH748" s="11"/>
      <c r="BNI748" s="11"/>
      <c r="BNJ748" s="11"/>
      <c r="BNK748" s="11"/>
      <c r="BNL748" s="11"/>
      <c r="BNM748" s="11"/>
      <c r="BNN748" s="11"/>
      <c r="BNO748" s="11"/>
      <c r="BNP748" s="11"/>
      <c r="BNQ748" s="11"/>
      <c r="BNR748" s="11"/>
      <c r="BNS748" s="11"/>
      <c r="BNT748" s="11"/>
      <c r="BNU748" s="11"/>
      <c r="BNV748" s="11"/>
      <c r="BNW748" s="11"/>
      <c r="BNX748" s="11"/>
      <c r="BNY748" s="11"/>
      <c r="BNZ748" s="11"/>
      <c r="BOA748" s="11"/>
      <c r="BOB748" s="11"/>
      <c r="BOC748" s="11"/>
      <c r="BOD748" s="11"/>
      <c r="BOE748" s="11"/>
      <c r="BOF748" s="11"/>
      <c r="BOG748" s="11"/>
      <c r="BOH748" s="11"/>
      <c r="BOI748" s="11"/>
      <c r="BOJ748" s="11"/>
      <c r="BOK748" s="11"/>
      <c r="BOL748" s="11"/>
      <c r="BOM748" s="11"/>
      <c r="BON748" s="11"/>
      <c r="BOO748" s="11"/>
      <c r="BOP748" s="11"/>
      <c r="BOQ748" s="11"/>
      <c r="BOR748" s="11"/>
      <c r="BOS748" s="11"/>
      <c r="BOT748" s="11"/>
      <c r="BOU748" s="11"/>
      <c r="BOV748" s="11"/>
      <c r="BOW748" s="11"/>
      <c r="BOX748" s="11"/>
      <c r="BOY748" s="11"/>
      <c r="BOZ748" s="11"/>
      <c r="BPA748" s="11"/>
      <c r="BPB748" s="11"/>
      <c r="BPC748" s="11"/>
      <c r="BPD748" s="11"/>
      <c r="BPE748" s="11"/>
      <c r="BPF748" s="11"/>
      <c r="BPG748" s="11"/>
      <c r="BPH748" s="11"/>
      <c r="BPI748" s="11"/>
      <c r="BPJ748" s="11"/>
      <c r="BPK748" s="11"/>
      <c r="BPL748" s="11"/>
      <c r="BPM748" s="11"/>
      <c r="BPN748" s="11"/>
      <c r="BPO748" s="11"/>
      <c r="BPP748" s="11"/>
      <c r="BPQ748" s="11"/>
      <c r="BPR748" s="11"/>
      <c r="BPS748" s="11"/>
      <c r="BPT748" s="11"/>
      <c r="BPU748" s="11"/>
      <c r="BPV748" s="11"/>
      <c r="BPW748" s="11"/>
      <c r="BPX748" s="11"/>
      <c r="BPY748" s="11"/>
      <c r="BPZ748" s="11"/>
      <c r="BQA748" s="11"/>
      <c r="BQB748" s="11"/>
      <c r="BQC748" s="11"/>
      <c r="BQD748" s="11"/>
      <c r="BQE748" s="11"/>
      <c r="BQF748" s="11"/>
      <c r="BQG748" s="11"/>
      <c r="BQH748" s="11"/>
      <c r="BQI748" s="11"/>
      <c r="BQJ748" s="11"/>
      <c r="BQK748" s="11"/>
      <c r="BQL748" s="11"/>
      <c r="BQM748" s="11"/>
      <c r="BQN748" s="11"/>
      <c r="BQO748" s="11"/>
      <c r="BQP748" s="11"/>
      <c r="BQQ748" s="11"/>
      <c r="BQR748" s="11"/>
      <c r="BQS748" s="11"/>
      <c r="BQT748" s="11"/>
      <c r="BQU748" s="11"/>
      <c r="BQV748" s="11"/>
      <c r="BQW748" s="11"/>
      <c r="BQX748" s="11"/>
      <c r="BQY748" s="11"/>
      <c r="BQZ748" s="11"/>
      <c r="BRA748" s="11"/>
      <c r="BRB748" s="11"/>
      <c r="BRC748" s="11"/>
      <c r="BRD748" s="11"/>
      <c r="BRE748" s="11"/>
      <c r="BRF748" s="11"/>
      <c r="BRG748" s="11"/>
      <c r="BRH748" s="11"/>
      <c r="BRI748" s="11"/>
      <c r="BRJ748" s="11"/>
      <c r="BRK748" s="11"/>
      <c r="BRL748" s="11"/>
      <c r="BRM748" s="11"/>
      <c r="BRN748" s="11"/>
      <c r="BRO748" s="11"/>
      <c r="BRP748" s="11"/>
      <c r="BRQ748" s="11"/>
      <c r="BRR748" s="11"/>
      <c r="BRS748" s="11"/>
      <c r="BRT748" s="11"/>
      <c r="BRU748" s="11"/>
      <c r="BRV748" s="11"/>
      <c r="BRW748" s="11"/>
      <c r="BRX748" s="11"/>
      <c r="BRY748" s="11"/>
      <c r="BRZ748" s="11"/>
      <c r="BSA748" s="11"/>
      <c r="BSB748" s="11"/>
      <c r="BSC748" s="11"/>
      <c r="BSD748" s="11"/>
      <c r="BSE748" s="11"/>
      <c r="BSF748" s="11"/>
      <c r="BSG748" s="11"/>
      <c r="BSH748" s="11"/>
      <c r="BSI748" s="11"/>
      <c r="BSJ748" s="11"/>
      <c r="BSK748" s="11"/>
      <c r="BSL748" s="11"/>
      <c r="BSM748" s="11"/>
      <c r="BSN748" s="11"/>
      <c r="BSO748" s="11"/>
      <c r="BSP748" s="11"/>
      <c r="BSQ748" s="11"/>
      <c r="BSR748" s="11"/>
      <c r="BSS748" s="11"/>
      <c r="BST748" s="11"/>
      <c r="BSU748" s="11"/>
      <c r="BSV748" s="11"/>
      <c r="BSW748" s="11"/>
      <c r="BSX748" s="11"/>
      <c r="BSY748" s="11"/>
      <c r="BSZ748" s="11"/>
      <c r="BTA748" s="11"/>
      <c r="BTB748" s="11"/>
      <c r="BTC748" s="11"/>
      <c r="BTD748" s="11"/>
      <c r="BTE748" s="11"/>
      <c r="BTF748" s="11"/>
      <c r="BTG748" s="11"/>
      <c r="BTH748" s="11"/>
      <c r="BTI748" s="11"/>
      <c r="BTJ748" s="11"/>
      <c r="BTK748" s="11"/>
      <c r="BTL748" s="11"/>
      <c r="BTM748" s="11"/>
      <c r="BTN748" s="11"/>
      <c r="BTO748" s="11"/>
      <c r="BTP748" s="11"/>
      <c r="BTQ748" s="11"/>
      <c r="BTR748" s="11"/>
      <c r="BTS748" s="11"/>
      <c r="BTT748" s="11"/>
      <c r="BTU748" s="11"/>
      <c r="BTV748" s="11"/>
      <c r="BTW748" s="11"/>
      <c r="BTX748" s="11"/>
      <c r="BTY748" s="11"/>
      <c r="BTZ748" s="11"/>
      <c r="BUA748" s="11"/>
      <c r="BUB748" s="11"/>
      <c r="BUC748" s="11"/>
      <c r="BUD748" s="11"/>
      <c r="BUE748" s="11"/>
      <c r="BUF748" s="11"/>
      <c r="BUG748" s="11"/>
      <c r="BUH748" s="11"/>
      <c r="BUI748" s="11"/>
      <c r="BUJ748" s="11"/>
      <c r="BUK748" s="11"/>
      <c r="BUL748" s="11"/>
      <c r="BUM748" s="11"/>
      <c r="BUN748" s="11"/>
      <c r="BUO748" s="11"/>
      <c r="BUP748" s="11"/>
      <c r="BUQ748" s="11"/>
      <c r="BUR748" s="11"/>
      <c r="BUS748" s="11"/>
      <c r="BUT748" s="11"/>
      <c r="BUU748" s="11"/>
      <c r="BUV748" s="11"/>
      <c r="BUW748" s="11"/>
      <c r="BUX748" s="11"/>
      <c r="BUY748" s="11"/>
      <c r="BUZ748" s="11"/>
      <c r="BVA748" s="11"/>
      <c r="BVB748" s="11"/>
      <c r="BVC748" s="11"/>
      <c r="BVD748" s="11"/>
      <c r="BVE748" s="11"/>
      <c r="BVF748" s="11"/>
      <c r="BVG748" s="11"/>
      <c r="BVH748" s="11"/>
      <c r="BVI748" s="11"/>
      <c r="BVJ748" s="11"/>
      <c r="BVK748" s="11"/>
      <c r="BVL748" s="11"/>
      <c r="BVM748" s="11"/>
      <c r="BVN748" s="11"/>
      <c r="BVO748" s="11"/>
      <c r="BVP748" s="11"/>
      <c r="BVQ748" s="11"/>
      <c r="BVR748" s="11"/>
      <c r="BVS748" s="11"/>
      <c r="BVT748" s="11"/>
      <c r="BVU748" s="11"/>
      <c r="BVV748" s="11"/>
      <c r="BVW748" s="11"/>
      <c r="BVX748" s="11"/>
      <c r="BVY748" s="11"/>
      <c r="BVZ748" s="11"/>
      <c r="BWA748" s="11"/>
      <c r="BWB748" s="11"/>
      <c r="BWC748" s="11"/>
      <c r="BWD748" s="11"/>
      <c r="BWE748" s="11"/>
      <c r="BWF748" s="11"/>
      <c r="BWG748" s="11"/>
      <c r="BWH748" s="11"/>
      <c r="BWI748" s="11"/>
      <c r="BWJ748" s="11"/>
      <c r="BWK748" s="11"/>
      <c r="BWL748" s="11"/>
      <c r="BWM748" s="11"/>
      <c r="BWN748" s="11"/>
      <c r="BWO748" s="11"/>
      <c r="BWP748" s="11"/>
      <c r="BWQ748" s="11"/>
      <c r="BWR748" s="11"/>
      <c r="BWS748" s="11"/>
      <c r="BWT748" s="11"/>
      <c r="BWU748" s="11"/>
      <c r="BWV748" s="11"/>
      <c r="BWW748" s="11"/>
      <c r="BWX748" s="11"/>
      <c r="BWY748" s="11"/>
      <c r="BWZ748" s="11"/>
      <c r="BXA748" s="11"/>
      <c r="BXB748" s="11"/>
      <c r="BXC748" s="11"/>
      <c r="BXD748" s="11"/>
      <c r="BXE748" s="11"/>
      <c r="BXF748" s="11"/>
      <c r="BXG748" s="11"/>
      <c r="BXH748" s="11"/>
      <c r="BXI748" s="11"/>
      <c r="BXJ748" s="11"/>
      <c r="BXK748" s="11"/>
      <c r="BXL748" s="11"/>
      <c r="BXM748" s="11"/>
      <c r="BXN748" s="11"/>
      <c r="BXO748" s="11"/>
      <c r="BXP748" s="11"/>
      <c r="BXQ748" s="11"/>
      <c r="BXR748" s="11"/>
      <c r="BXS748" s="11"/>
      <c r="BXT748" s="11"/>
      <c r="BXU748" s="11"/>
      <c r="BXV748" s="11"/>
      <c r="BXW748" s="11"/>
      <c r="BXX748" s="11"/>
      <c r="BXY748" s="11"/>
      <c r="BXZ748" s="11"/>
      <c r="BYA748" s="11"/>
      <c r="BYB748" s="11"/>
      <c r="BYC748" s="11"/>
      <c r="BYD748" s="11"/>
      <c r="BYE748" s="11"/>
      <c r="BYF748" s="11"/>
      <c r="BYG748" s="11"/>
      <c r="BYH748" s="11"/>
      <c r="BYI748" s="11"/>
      <c r="BYJ748" s="11"/>
      <c r="BYK748" s="11"/>
      <c r="BYL748" s="11"/>
      <c r="BYM748" s="11"/>
      <c r="BYN748" s="11"/>
      <c r="BYO748" s="11"/>
      <c r="BYP748" s="11"/>
      <c r="BYQ748" s="11"/>
      <c r="BYR748" s="11"/>
      <c r="BYS748" s="11"/>
      <c r="BYT748" s="11"/>
      <c r="BYU748" s="11"/>
      <c r="BYV748" s="11"/>
      <c r="BYW748" s="11"/>
      <c r="BYX748" s="11"/>
      <c r="BYY748" s="11"/>
      <c r="BYZ748" s="11"/>
      <c r="BZA748" s="11"/>
      <c r="BZB748" s="11"/>
      <c r="BZC748" s="11"/>
      <c r="BZD748" s="11"/>
      <c r="BZE748" s="11"/>
      <c r="BZF748" s="11"/>
      <c r="BZG748" s="11"/>
      <c r="BZH748" s="11"/>
      <c r="BZI748" s="11"/>
      <c r="BZJ748" s="11"/>
      <c r="BZK748" s="11"/>
      <c r="BZL748" s="11"/>
      <c r="BZM748" s="11"/>
      <c r="BZN748" s="11"/>
      <c r="BZO748" s="11"/>
      <c r="BZP748" s="11"/>
      <c r="BZQ748" s="11"/>
      <c r="BZR748" s="11"/>
      <c r="BZS748" s="11"/>
      <c r="BZT748" s="11"/>
      <c r="BZU748" s="11"/>
      <c r="BZV748" s="11"/>
      <c r="BZW748" s="11"/>
      <c r="BZX748" s="11"/>
      <c r="BZY748" s="11"/>
      <c r="BZZ748" s="11"/>
      <c r="CAA748" s="11"/>
      <c r="CAB748" s="11"/>
      <c r="CAC748" s="11"/>
      <c r="CAD748" s="11"/>
      <c r="CAE748" s="11"/>
      <c r="CAF748" s="11"/>
      <c r="CAG748" s="11"/>
      <c r="CAH748" s="11"/>
      <c r="CAI748" s="11"/>
      <c r="CAJ748" s="11"/>
      <c r="CAK748" s="11"/>
      <c r="CAL748" s="11"/>
      <c r="CAM748" s="11"/>
      <c r="CAN748" s="11"/>
      <c r="CAO748" s="11"/>
      <c r="CAP748" s="11"/>
      <c r="CAQ748" s="11"/>
      <c r="CAR748" s="11"/>
      <c r="CAS748" s="11"/>
      <c r="CAT748" s="11"/>
      <c r="CAU748" s="11"/>
      <c r="CAV748" s="11"/>
      <c r="CAW748" s="11"/>
      <c r="CAX748" s="11"/>
      <c r="CAY748" s="11"/>
      <c r="CAZ748" s="11"/>
      <c r="CBA748" s="11"/>
      <c r="CBB748" s="11"/>
      <c r="CBC748" s="11"/>
      <c r="CBD748" s="11"/>
      <c r="CBE748" s="11"/>
      <c r="CBF748" s="11"/>
      <c r="CBG748" s="11"/>
      <c r="CBH748" s="11"/>
      <c r="CBI748" s="11"/>
      <c r="CBJ748" s="11"/>
      <c r="CBK748" s="11"/>
      <c r="CBL748" s="11"/>
      <c r="CBM748" s="11"/>
      <c r="CBN748" s="11"/>
      <c r="CBO748" s="11"/>
      <c r="CBP748" s="11"/>
      <c r="CBQ748" s="11"/>
      <c r="CBR748" s="11"/>
      <c r="CBS748" s="11"/>
      <c r="CBT748" s="11"/>
      <c r="CBU748" s="11"/>
      <c r="CBV748" s="11"/>
      <c r="CBW748" s="11"/>
      <c r="CBX748" s="11"/>
      <c r="CBY748" s="11"/>
      <c r="CBZ748" s="11"/>
      <c r="CCA748" s="11"/>
      <c r="CCB748" s="11"/>
      <c r="CCC748" s="11"/>
      <c r="CCD748" s="11"/>
      <c r="CCE748" s="11"/>
      <c r="CCF748" s="11"/>
      <c r="CCG748" s="11"/>
      <c r="CCH748" s="11"/>
      <c r="CCI748" s="11"/>
      <c r="CCJ748" s="11"/>
      <c r="CCK748" s="11"/>
      <c r="CCL748" s="11"/>
      <c r="CCM748" s="11"/>
      <c r="CCN748" s="11"/>
      <c r="CCO748" s="11"/>
      <c r="CCP748" s="11"/>
      <c r="CCQ748" s="11"/>
      <c r="CCR748" s="11"/>
      <c r="CCS748" s="11"/>
      <c r="CCT748" s="11"/>
      <c r="CCU748" s="11"/>
      <c r="CCV748" s="11"/>
      <c r="CCW748" s="11"/>
      <c r="CCX748" s="11"/>
      <c r="CCY748" s="11"/>
      <c r="CCZ748" s="11"/>
      <c r="CDA748" s="11"/>
      <c r="CDB748" s="11"/>
      <c r="CDC748" s="11"/>
      <c r="CDD748" s="11"/>
      <c r="CDE748" s="11"/>
      <c r="CDF748" s="11"/>
      <c r="CDG748" s="11"/>
      <c r="CDH748" s="11"/>
      <c r="CDI748" s="11"/>
      <c r="CDJ748" s="11"/>
      <c r="CDK748" s="11"/>
      <c r="CDL748" s="11"/>
      <c r="CDM748" s="11"/>
      <c r="CDN748" s="11"/>
      <c r="CDO748" s="11"/>
      <c r="CDP748" s="11"/>
      <c r="CDQ748" s="11"/>
      <c r="CDR748" s="11"/>
      <c r="CDS748" s="11"/>
      <c r="CDT748" s="11"/>
      <c r="CDU748" s="11"/>
      <c r="CDV748" s="11"/>
      <c r="CDW748" s="11"/>
      <c r="CDX748" s="11"/>
      <c r="CDY748" s="11"/>
      <c r="CDZ748" s="11"/>
      <c r="CEA748" s="11"/>
      <c r="CEB748" s="11"/>
      <c r="CEC748" s="11"/>
      <c r="CED748" s="11"/>
      <c r="CEE748" s="11"/>
      <c r="CEF748" s="11"/>
      <c r="CEG748" s="11"/>
      <c r="CEH748" s="11"/>
      <c r="CEI748" s="11"/>
      <c r="CEJ748" s="11"/>
      <c r="CEK748" s="11"/>
      <c r="CEL748" s="11"/>
      <c r="CEM748" s="11"/>
      <c r="CEN748" s="11"/>
      <c r="CEO748" s="11"/>
      <c r="CEP748" s="11"/>
      <c r="CEQ748" s="11"/>
      <c r="CER748" s="11"/>
      <c r="CES748" s="11"/>
      <c r="CET748" s="11"/>
      <c r="CEU748" s="11"/>
      <c r="CEV748" s="11"/>
      <c r="CEW748" s="11"/>
      <c r="CEX748" s="11"/>
      <c r="CEY748" s="11"/>
      <c r="CEZ748" s="11"/>
      <c r="CFA748" s="11"/>
      <c r="CFB748" s="11"/>
      <c r="CFC748" s="11"/>
      <c r="CFD748" s="11"/>
      <c r="CFE748" s="11"/>
      <c r="CFF748" s="11"/>
      <c r="CFG748" s="11"/>
      <c r="CFH748" s="11"/>
      <c r="CFI748" s="11"/>
      <c r="CFJ748" s="11"/>
      <c r="CFK748" s="11"/>
      <c r="CFL748" s="11"/>
      <c r="CFM748" s="11"/>
      <c r="CFN748" s="11"/>
      <c r="CFO748" s="11"/>
      <c r="CFP748" s="11"/>
      <c r="CFQ748" s="11"/>
      <c r="CFR748" s="11"/>
      <c r="CFS748" s="11"/>
      <c r="CFT748" s="11"/>
      <c r="CFU748" s="11"/>
      <c r="CFV748" s="11"/>
      <c r="CFW748" s="11"/>
      <c r="CFX748" s="11"/>
      <c r="CFY748" s="11"/>
      <c r="CFZ748" s="11"/>
      <c r="CGA748" s="11"/>
      <c r="CGB748" s="11"/>
      <c r="CGC748" s="11"/>
      <c r="CGD748" s="11"/>
      <c r="CGE748" s="11"/>
      <c r="CGF748" s="11"/>
      <c r="CGG748" s="11"/>
      <c r="CGH748" s="11"/>
      <c r="CGI748" s="11"/>
      <c r="CGJ748" s="11"/>
      <c r="CGK748" s="11"/>
      <c r="CGL748" s="11"/>
      <c r="CGM748" s="11"/>
      <c r="CGN748" s="11"/>
      <c r="CGO748" s="11"/>
      <c r="CGP748" s="11"/>
      <c r="CGQ748" s="11"/>
      <c r="CGR748" s="11"/>
      <c r="CGS748" s="11"/>
      <c r="CGT748" s="11"/>
      <c r="CGU748" s="11"/>
      <c r="CGV748" s="11"/>
      <c r="CGW748" s="11"/>
      <c r="CGX748" s="11"/>
      <c r="CGY748" s="11"/>
      <c r="CGZ748" s="11"/>
      <c r="CHA748" s="11"/>
      <c r="CHB748" s="11"/>
      <c r="CHC748" s="11"/>
      <c r="CHD748" s="11"/>
      <c r="CHE748" s="11"/>
      <c r="CHF748" s="11"/>
      <c r="CHG748" s="11"/>
      <c r="CHH748" s="11"/>
      <c r="CHI748" s="11"/>
      <c r="CHJ748" s="11"/>
      <c r="CHK748" s="11"/>
      <c r="CHL748" s="11"/>
      <c r="CHM748" s="11"/>
      <c r="CHN748" s="11"/>
      <c r="CHO748" s="11"/>
      <c r="CHP748" s="11"/>
      <c r="CHQ748" s="11"/>
      <c r="CHR748" s="11"/>
      <c r="CHS748" s="11"/>
      <c r="CHT748" s="11"/>
      <c r="CHU748" s="11"/>
      <c r="CHV748" s="11"/>
      <c r="CHW748" s="11"/>
      <c r="CHX748" s="11"/>
      <c r="CHY748" s="11"/>
      <c r="CHZ748" s="11"/>
      <c r="CIA748" s="11"/>
      <c r="CIB748" s="11"/>
      <c r="CIC748" s="11"/>
      <c r="CID748" s="11"/>
      <c r="CIE748" s="11"/>
      <c r="CIF748" s="11"/>
      <c r="CIG748" s="11"/>
      <c r="CIH748" s="11"/>
      <c r="CII748" s="11"/>
      <c r="CIJ748" s="11"/>
      <c r="CIK748" s="11"/>
      <c r="CIL748" s="11"/>
      <c r="CIM748" s="11"/>
      <c r="CIN748" s="11"/>
      <c r="CIO748" s="11"/>
      <c r="CIP748" s="11"/>
      <c r="CIQ748" s="11"/>
      <c r="CIR748" s="11"/>
      <c r="CIS748" s="11"/>
      <c r="CIT748" s="11"/>
      <c r="CIU748" s="11"/>
      <c r="CIV748" s="11"/>
      <c r="CIW748" s="11"/>
      <c r="CIX748" s="11"/>
      <c r="CIY748" s="11"/>
      <c r="CIZ748" s="11"/>
      <c r="CJA748" s="11"/>
      <c r="CJB748" s="11"/>
      <c r="CJC748" s="11"/>
      <c r="CJD748" s="11"/>
      <c r="CJE748" s="11"/>
      <c r="CJF748" s="11"/>
      <c r="CJG748" s="11"/>
      <c r="CJH748" s="11"/>
      <c r="CJI748" s="11"/>
      <c r="CJJ748" s="11"/>
      <c r="CJK748" s="11"/>
      <c r="CJL748" s="11"/>
      <c r="CJM748" s="11"/>
      <c r="CJN748" s="11"/>
      <c r="CJO748" s="11"/>
      <c r="CJP748" s="11"/>
      <c r="CJQ748" s="11"/>
      <c r="CJR748" s="11"/>
      <c r="CJS748" s="11"/>
      <c r="CJT748" s="11"/>
      <c r="CJU748" s="11"/>
      <c r="CJV748" s="11"/>
      <c r="CJW748" s="11"/>
      <c r="CJX748" s="11"/>
      <c r="CJY748" s="11"/>
      <c r="CJZ748" s="11"/>
      <c r="CKA748" s="11"/>
      <c r="CKB748" s="11"/>
      <c r="CKC748" s="11"/>
      <c r="CKD748" s="11"/>
      <c r="CKE748" s="11"/>
      <c r="CKF748" s="11"/>
      <c r="CKG748" s="11"/>
      <c r="CKH748" s="11"/>
      <c r="CKI748" s="11"/>
      <c r="CKJ748" s="11"/>
      <c r="CKK748" s="11"/>
      <c r="CKL748" s="11"/>
      <c r="CKM748" s="11"/>
      <c r="CKN748" s="11"/>
      <c r="CKO748" s="11"/>
      <c r="CKP748" s="11"/>
      <c r="CKQ748" s="11"/>
      <c r="CKR748" s="11"/>
      <c r="CKS748" s="11"/>
      <c r="CKT748" s="11"/>
      <c r="CKU748" s="11"/>
      <c r="CKV748" s="11"/>
      <c r="CKW748" s="11"/>
      <c r="CKX748" s="11"/>
      <c r="CKY748" s="11"/>
      <c r="CKZ748" s="11"/>
      <c r="CLA748" s="11"/>
      <c r="CLB748" s="11"/>
      <c r="CLC748" s="11"/>
      <c r="CLD748" s="11"/>
      <c r="CLE748" s="11"/>
      <c r="CLF748" s="11"/>
      <c r="CLG748" s="11"/>
      <c r="CLH748" s="11"/>
      <c r="CLI748" s="11"/>
      <c r="CLJ748" s="11"/>
      <c r="CLK748" s="11"/>
      <c r="CLL748" s="11"/>
      <c r="CLM748" s="11"/>
      <c r="CLN748" s="11"/>
      <c r="CLO748" s="11"/>
      <c r="CLP748" s="11"/>
      <c r="CLQ748" s="11"/>
      <c r="CLR748" s="11"/>
      <c r="CLS748" s="11"/>
      <c r="CLT748" s="11"/>
      <c r="CLU748" s="11"/>
      <c r="CLV748" s="11"/>
      <c r="CLW748" s="11"/>
      <c r="CLX748" s="11"/>
      <c r="CLY748" s="11"/>
      <c r="CLZ748" s="11"/>
      <c r="CMA748" s="11"/>
      <c r="CMB748" s="11"/>
      <c r="CMC748" s="11"/>
      <c r="CMD748" s="11"/>
      <c r="CME748" s="11"/>
      <c r="CMF748" s="11"/>
      <c r="CMG748" s="11"/>
      <c r="CMH748" s="11"/>
      <c r="CMI748" s="11"/>
      <c r="CMJ748" s="11"/>
      <c r="CMK748" s="11"/>
      <c r="CML748" s="11"/>
      <c r="CMM748" s="11"/>
      <c r="CMN748" s="11"/>
      <c r="CMO748" s="11"/>
      <c r="CMP748" s="11"/>
      <c r="CMQ748" s="11"/>
      <c r="CMR748" s="11"/>
      <c r="CMS748" s="11"/>
      <c r="CMT748" s="11"/>
      <c r="CMU748" s="11"/>
      <c r="CMV748" s="11"/>
      <c r="CMW748" s="11"/>
      <c r="CMX748" s="11"/>
      <c r="CMY748" s="11"/>
      <c r="CMZ748" s="11"/>
      <c r="CNA748" s="11"/>
      <c r="CNB748" s="11"/>
      <c r="CNC748" s="11"/>
      <c r="CND748" s="11"/>
      <c r="CNE748" s="11"/>
      <c r="CNF748" s="11"/>
      <c r="CNG748" s="11"/>
      <c r="CNH748" s="11"/>
      <c r="CNI748" s="11"/>
      <c r="CNJ748" s="11"/>
      <c r="CNK748" s="11"/>
      <c r="CNL748" s="11"/>
      <c r="CNM748" s="11"/>
      <c r="CNN748" s="11"/>
      <c r="CNO748" s="11"/>
      <c r="CNP748" s="11"/>
      <c r="CNQ748" s="11"/>
      <c r="CNR748" s="11"/>
      <c r="CNS748" s="11"/>
      <c r="CNT748" s="11"/>
      <c r="CNU748" s="11"/>
      <c r="CNV748" s="11"/>
      <c r="CNW748" s="11"/>
      <c r="CNX748" s="11"/>
      <c r="CNY748" s="11"/>
      <c r="CNZ748" s="11"/>
      <c r="COA748" s="11"/>
      <c r="COB748" s="11"/>
      <c r="COC748" s="11"/>
      <c r="COD748" s="11"/>
      <c r="COE748" s="11"/>
      <c r="COF748" s="11"/>
      <c r="COG748" s="11"/>
      <c r="COH748" s="11"/>
      <c r="COI748" s="11"/>
      <c r="COJ748" s="11"/>
      <c r="COK748" s="11"/>
      <c r="COL748" s="11"/>
      <c r="COM748" s="11"/>
      <c r="CON748" s="11"/>
      <c r="COO748" s="11"/>
      <c r="COP748" s="11"/>
      <c r="COQ748" s="11"/>
      <c r="COR748" s="11"/>
      <c r="COS748" s="11"/>
      <c r="COT748" s="11"/>
      <c r="COU748" s="11"/>
      <c r="COV748" s="11"/>
      <c r="COW748" s="11"/>
      <c r="COX748" s="11"/>
      <c r="COY748" s="11"/>
      <c r="COZ748" s="11"/>
      <c r="CPA748" s="11"/>
      <c r="CPB748" s="11"/>
      <c r="CPC748" s="11"/>
      <c r="CPD748" s="11"/>
      <c r="CPE748" s="11"/>
      <c r="CPF748" s="11"/>
      <c r="CPG748" s="11"/>
      <c r="CPH748" s="11"/>
      <c r="CPI748" s="11"/>
      <c r="CPJ748" s="11"/>
      <c r="CPK748" s="11"/>
      <c r="CPL748" s="11"/>
      <c r="CPM748" s="11"/>
      <c r="CPN748" s="11"/>
      <c r="CPO748" s="11"/>
      <c r="CPP748" s="11"/>
      <c r="CPQ748" s="11"/>
      <c r="CPR748" s="11"/>
      <c r="CPS748" s="11"/>
      <c r="CPT748" s="11"/>
      <c r="CPU748" s="11"/>
      <c r="CPV748" s="11"/>
      <c r="CPW748" s="11"/>
      <c r="CPX748" s="11"/>
      <c r="CPY748" s="11"/>
      <c r="CPZ748" s="11"/>
      <c r="CQA748" s="11"/>
      <c r="CQB748" s="11"/>
      <c r="CQC748" s="11"/>
      <c r="CQD748" s="11"/>
      <c r="CQE748" s="11"/>
      <c r="CQF748" s="11"/>
      <c r="CQG748" s="11"/>
      <c r="CQH748" s="11"/>
      <c r="CQI748" s="11"/>
      <c r="CQJ748" s="11"/>
      <c r="CQK748" s="11"/>
      <c r="CQL748" s="11"/>
      <c r="CQM748" s="11"/>
      <c r="CQN748" s="11"/>
      <c r="CQO748" s="11"/>
      <c r="CQP748" s="11"/>
      <c r="CQQ748" s="11"/>
      <c r="CQR748" s="11"/>
      <c r="CQS748" s="11"/>
      <c r="CQT748" s="11"/>
      <c r="CQU748" s="11"/>
      <c r="CQV748" s="11"/>
      <c r="CQW748" s="11"/>
      <c r="CQX748" s="11"/>
      <c r="CQY748" s="11"/>
      <c r="CQZ748" s="11"/>
      <c r="CRA748" s="11"/>
      <c r="CRB748" s="11"/>
      <c r="CRC748" s="11"/>
      <c r="CRD748" s="11"/>
      <c r="CRE748" s="11"/>
      <c r="CRF748" s="11"/>
      <c r="CRG748" s="11"/>
      <c r="CRH748" s="11"/>
      <c r="CRI748" s="11"/>
      <c r="CRJ748" s="11"/>
      <c r="CRK748" s="11"/>
      <c r="CRL748" s="11"/>
      <c r="CRM748" s="11"/>
      <c r="CRN748" s="11"/>
      <c r="CRO748" s="11"/>
      <c r="CRP748" s="11"/>
      <c r="CRQ748" s="11"/>
      <c r="CRR748" s="11"/>
      <c r="CRS748" s="11"/>
      <c r="CRT748" s="11"/>
      <c r="CRU748" s="11"/>
      <c r="CRV748" s="11"/>
      <c r="CRW748" s="11"/>
      <c r="CRX748" s="11"/>
      <c r="CRY748" s="11"/>
      <c r="CRZ748" s="11"/>
      <c r="CSA748" s="11"/>
      <c r="CSB748" s="11"/>
      <c r="CSC748" s="11"/>
      <c r="CSD748" s="11"/>
      <c r="CSE748" s="11"/>
      <c r="CSF748" s="11"/>
      <c r="CSG748" s="11"/>
      <c r="CSH748" s="11"/>
      <c r="CSI748" s="11"/>
      <c r="CSJ748" s="11"/>
      <c r="CSK748" s="11"/>
      <c r="CSL748" s="11"/>
      <c r="CSM748" s="11"/>
      <c r="CSN748" s="11"/>
      <c r="CSO748" s="11"/>
      <c r="CSP748" s="11"/>
      <c r="CSQ748" s="11"/>
      <c r="CSR748" s="11"/>
      <c r="CSS748" s="11"/>
      <c r="CST748" s="11"/>
      <c r="CSU748" s="11"/>
      <c r="CSV748" s="11"/>
      <c r="CSW748" s="11"/>
      <c r="CSX748" s="11"/>
      <c r="CSY748" s="11"/>
      <c r="CSZ748" s="11"/>
      <c r="CTA748" s="11"/>
      <c r="CTB748" s="11"/>
      <c r="CTC748" s="11"/>
      <c r="CTD748" s="11"/>
      <c r="CTE748" s="11"/>
      <c r="CTF748" s="11"/>
      <c r="CTG748" s="11"/>
      <c r="CTH748" s="11"/>
      <c r="CTI748" s="11"/>
      <c r="CTJ748" s="11"/>
      <c r="CTK748" s="11"/>
      <c r="CTL748" s="11"/>
      <c r="CTM748" s="11"/>
      <c r="CTN748" s="11"/>
      <c r="CTO748" s="11"/>
      <c r="CTP748" s="11"/>
      <c r="CTQ748" s="11"/>
      <c r="CTR748" s="11"/>
      <c r="CTS748" s="11"/>
      <c r="CTT748" s="11"/>
      <c r="CTU748" s="11"/>
      <c r="CTV748" s="11"/>
      <c r="CTW748" s="11"/>
      <c r="CTX748" s="11"/>
      <c r="CTY748" s="11"/>
      <c r="CTZ748" s="11"/>
      <c r="CUA748" s="11"/>
      <c r="CUB748" s="11"/>
      <c r="CUC748" s="11"/>
      <c r="CUD748" s="11"/>
      <c r="CUE748" s="11"/>
      <c r="CUF748" s="11"/>
      <c r="CUG748" s="11"/>
      <c r="CUH748" s="11"/>
      <c r="CUI748" s="11"/>
      <c r="CUJ748" s="11"/>
      <c r="CUK748" s="11"/>
      <c r="CUL748" s="11"/>
      <c r="CUM748" s="11"/>
      <c r="CUN748" s="11"/>
      <c r="CUO748" s="11"/>
      <c r="CUP748" s="11"/>
      <c r="CUQ748" s="11"/>
      <c r="CUR748" s="11"/>
      <c r="CUS748" s="11"/>
      <c r="CUT748" s="11"/>
      <c r="CUU748" s="11"/>
      <c r="CUV748" s="11"/>
      <c r="CUW748" s="11"/>
      <c r="CUX748" s="11"/>
      <c r="CUY748" s="11"/>
      <c r="CUZ748" s="11"/>
      <c r="CVA748" s="11"/>
      <c r="CVB748" s="11"/>
      <c r="CVC748" s="11"/>
      <c r="CVD748" s="11"/>
      <c r="CVE748" s="11"/>
      <c r="CVF748" s="11"/>
      <c r="CVG748" s="11"/>
      <c r="CVH748" s="11"/>
      <c r="CVI748" s="11"/>
      <c r="CVJ748" s="11"/>
      <c r="CVK748" s="11"/>
      <c r="CVL748" s="11"/>
      <c r="CVM748" s="11"/>
      <c r="CVN748" s="11"/>
      <c r="CVO748" s="11"/>
      <c r="CVP748" s="11"/>
      <c r="CVQ748" s="11"/>
      <c r="CVR748" s="11"/>
      <c r="CVS748" s="11"/>
      <c r="CVT748" s="11"/>
      <c r="CVU748" s="11"/>
      <c r="CVV748" s="11"/>
      <c r="CVW748" s="11"/>
      <c r="CVX748" s="11"/>
      <c r="CVY748" s="11"/>
      <c r="CVZ748" s="11"/>
      <c r="CWA748" s="11"/>
      <c r="CWB748" s="11"/>
      <c r="CWC748" s="11"/>
      <c r="CWD748" s="11"/>
      <c r="CWE748" s="11"/>
      <c r="CWF748" s="11"/>
      <c r="CWG748" s="11"/>
      <c r="CWH748" s="11"/>
      <c r="CWI748" s="11"/>
      <c r="CWJ748" s="11"/>
      <c r="CWK748" s="11"/>
      <c r="CWL748" s="11"/>
      <c r="CWM748" s="11"/>
      <c r="CWN748" s="11"/>
      <c r="CWO748" s="11"/>
      <c r="CWP748" s="11"/>
      <c r="CWQ748" s="11"/>
      <c r="CWR748" s="11"/>
      <c r="CWS748" s="11"/>
      <c r="CWT748" s="11"/>
      <c r="CWU748" s="11"/>
      <c r="CWV748" s="11"/>
      <c r="CWW748" s="11"/>
      <c r="CWX748" s="11"/>
      <c r="CWY748" s="11"/>
      <c r="CWZ748" s="11"/>
      <c r="CXA748" s="11"/>
      <c r="CXB748" s="11"/>
      <c r="CXC748" s="11"/>
      <c r="CXD748" s="11"/>
      <c r="CXE748" s="11"/>
      <c r="CXF748" s="11"/>
      <c r="CXG748" s="11"/>
      <c r="CXH748" s="11"/>
      <c r="CXI748" s="11"/>
      <c r="CXJ748" s="11"/>
      <c r="CXK748" s="11"/>
      <c r="CXL748" s="11"/>
      <c r="CXM748" s="11"/>
      <c r="CXN748" s="11"/>
      <c r="CXO748" s="11"/>
      <c r="CXP748" s="11"/>
      <c r="CXQ748" s="11"/>
      <c r="CXR748" s="11"/>
      <c r="CXS748" s="11"/>
      <c r="CXT748" s="11"/>
      <c r="CXU748" s="11"/>
      <c r="CXV748" s="11"/>
      <c r="CXW748" s="11"/>
      <c r="CXX748" s="11"/>
      <c r="CXY748" s="11"/>
      <c r="CXZ748" s="11"/>
      <c r="CYA748" s="11"/>
      <c r="CYB748" s="11"/>
      <c r="CYC748" s="11"/>
      <c r="CYD748" s="11"/>
      <c r="CYE748" s="11"/>
      <c r="CYF748" s="11"/>
      <c r="CYG748" s="11"/>
      <c r="CYH748" s="11"/>
      <c r="CYI748" s="11"/>
      <c r="CYJ748" s="11"/>
      <c r="CYK748" s="11"/>
      <c r="CYL748" s="11"/>
      <c r="CYM748" s="11"/>
      <c r="CYN748" s="11"/>
      <c r="CYO748" s="11"/>
      <c r="CYP748" s="11"/>
      <c r="CYQ748" s="11"/>
      <c r="CYR748" s="11"/>
      <c r="CYS748" s="11"/>
      <c r="CYT748" s="11"/>
      <c r="CYU748" s="11"/>
      <c r="CYV748" s="11"/>
      <c r="CYW748" s="11"/>
      <c r="CYX748" s="11"/>
      <c r="CYY748" s="11"/>
      <c r="CYZ748" s="11"/>
      <c r="CZA748" s="11"/>
      <c r="CZB748" s="11"/>
      <c r="CZC748" s="11"/>
      <c r="CZD748" s="11"/>
      <c r="CZE748" s="11"/>
      <c r="CZF748" s="11"/>
      <c r="CZG748" s="11"/>
      <c r="CZH748" s="11"/>
      <c r="CZI748" s="11"/>
      <c r="CZJ748" s="11"/>
      <c r="CZK748" s="11"/>
      <c r="CZL748" s="11"/>
      <c r="CZM748" s="11"/>
      <c r="CZN748" s="11"/>
      <c r="CZO748" s="11"/>
      <c r="CZP748" s="11"/>
      <c r="CZQ748" s="11"/>
      <c r="CZR748" s="11"/>
      <c r="CZS748" s="11"/>
      <c r="CZT748" s="11"/>
      <c r="CZU748" s="11"/>
      <c r="CZV748" s="11"/>
      <c r="CZW748" s="11"/>
      <c r="CZX748" s="11"/>
      <c r="CZY748" s="11"/>
      <c r="CZZ748" s="11"/>
      <c r="DAA748" s="11"/>
      <c r="DAB748" s="11"/>
      <c r="DAC748" s="11"/>
      <c r="DAD748" s="11"/>
      <c r="DAE748" s="11"/>
      <c r="DAF748" s="11"/>
      <c r="DAG748" s="11"/>
      <c r="DAH748" s="11"/>
      <c r="DAI748" s="11"/>
      <c r="DAJ748" s="11"/>
      <c r="DAK748" s="11"/>
      <c r="DAL748" s="11"/>
      <c r="DAM748" s="11"/>
      <c r="DAN748" s="11"/>
      <c r="DAO748" s="11"/>
      <c r="DAP748" s="11"/>
      <c r="DAQ748" s="11"/>
      <c r="DAR748" s="11"/>
      <c r="DAS748" s="11"/>
      <c r="DAT748" s="11"/>
      <c r="DAU748" s="11"/>
      <c r="DAV748" s="11"/>
      <c r="DAW748" s="11"/>
      <c r="DAX748" s="11"/>
      <c r="DAY748" s="11"/>
      <c r="DAZ748" s="11"/>
      <c r="DBA748" s="11"/>
      <c r="DBB748" s="11"/>
      <c r="DBC748" s="11"/>
      <c r="DBD748" s="11"/>
      <c r="DBE748" s="11"/>
      <c r="DBF748" s="11"/>
      <c r="DBG748" s="11"/>
      <c r="DBH748" s="11"/>
      <c r="DBI748" s="11"/>
      <c r="DBJ748" s="11"/>
      <c r="DBK748" s="11"/>
      <c r="DBL748" s="11"/>
      <c r="DBM748" s="11"/>
      <c r="DBN748" s="11"/>
      <c r="DBO748" s="11"/>
      <c r="DBP748" s="11"/>
      <c r="DBQ748" s="11"/>
      <c r="DBR748" s="11"/>
      <c r="DBS748" s="11"/>
      <c r="DBT748" s="11"/>
      <c r="DBU748" s="11"/>
      <c r="DBV748" s="11"/>
      <c r="DBW748" s="11"/>
      <c r="DBX748" s="11"/>
      <c r="DBY748" s="11"/>
      <c r="DBZ748" s="11"/>
      <c r="DCA748" s="11"/>
      <c r="DCB748" s="11"/>
      <c r="DCC748" s="11"/>
      <c r="DCD748" s="11"/>
      <c r="DCE748" s="11"/>
      <c r="DCF748" s="11"/>
      <c r="DCG748" s="11"/>
      <c r="DCH748" s="11"/>
      <c r="DCI748" s="11"/>
      <c r="DCJ748" s="11"/>
      <c r="DCK748" s="11"/>
      <c r="DCL748" s="11"/>
      <c r="DCM748" s="11"/>
      <c r="DCN748" s="11"/>
      <c r="DCO748" s="11"/>
      <c r="DCP748" s="11"/>
      <c r="DCQ748" s="11"/>
      <c r="DCR748" s="11"/>
      <c r="DCS748" s="11"/>
      <c r="DCT748" s="11"/>
      <c r="DCU748" s="11"/>
      <c r="DCV748" s="11"/>
      <c r="DCW748" s="11"/>
      <c r="DCX748" s="11"/>
      <c r="DCY748" s="11"/>
      <c r="DCZ748" s="11"/>
      <c r="DDA748" s="11"/>
      <c r="DDB748" s="11"/>
      <c r="DDC748" s="11"/>
      <c r="DDD748" s="11"/>
      <c r="DDE748" s="11"/>
      <c r="DDF748" s="11"/>
      <c r="DDG748" s="11"/>
      <c r="DDH748" s="11"/>
      <c r="DDI748" s="11"/>
      <c r="DDJ748" s="11"/>
      <c r="DDK748" s="11"/>
      <c r="DDL748" s="11"/>
      <c r="DDM748" s="11"/>
      <c r="DDN748" s="11"/>
      <c r="DDO748" s="11"/>
      <c r="DDP748" s="11"/>
      <c r="DDQ748" s="11"/>
      <c r="DDR748" s="11"/>
      <c r="DDS748" s="11"/>
      <c r="DDT748" s="11"/>
      <c r="DDU748" s="11"/>
      <c r="DDV748" s="11"/>
      <c r="DDW748" s="11"/>
      <c r="DDX748" s="11"/>
      <c r="DDY748" s="11"/>
      <c r="DDZ748" s="11"/>
      <c r="DEA748" s="11"/>
      <c r="DEB748" s="11"/>
      <c r="DEC748" s="11"/>
      <c r="DED748" s="11"/>
      <c r="DEE748" s="11"/>
      <c r="DEF748" s="11"/>
      <c r="DEG748" s="11"/>
      <c r="DEH748" s="11"/>
      <c r="DEI748" s="11"/>
      <c r="DEJ748" s="11"/>
      <c r="DEK748" s="11"/>
      <c r="DEL748" s="11"/>
      <c r="DEM748" s="11"/>
      <c r="DEN748" s="11"/>
      <c r="DEO748" s="11"/>
      <c r="DEP748" s="11"/>
      <c r="DEQ748" s="11"/>
      <c r="DER748" s="11"/>
      <c r="DES748" s="11"/>
      <c r="DET748" s="11"/>
      <c r="DEU748" s="11"/>
      <c r="DEV748" s="11"/>
      <c r="DEW748" s="11"/>
      <c r="DEX748" s="11"/>
      <c r="DEY748" s="11"/>
      <c r="DEZ748" s="11"/>
      <c r="DFA748" s="11"/>
      <c r="DFB748" s="11"/>
      <c r="DFC748" s="11"/>
      <c r="DFD748" s="11"/>
      <c r="DFE748" s="11"/>
      <c r="DFF748" s="11"/>
      <c r="DFG748" s="11"/>
      <c r="DFH748" s="11"/>
      <c r="DFI748" s="11"/>
      <c r="DFJ748" s="11"/>
      <c r="DFK748" s="11"/>
      <c r="DFL748" s="11"/>
      <c r="DFM748" s="11"/>
      <c r="DFN748" s="11"/>
      <c r="DFO748" s="11"/>
      <c r="DFP748" s="11"/>
      <c r="DFQ748" s="11"/>
      <c r="DFR748" s="11"/>
      <c r="DFS748" s="11"/>
      <c r="DFT748" s="11"/>
      <c r="DFU748" s="11"/>
      <c r="DFV748" s="11"/>
      <c r="DFW748" s="11"/>
      <c r="DFX748" s="11"/>
      <c r="DFY748" s="11"/>
      <c r="DFZ748" s="11"/>
      <c r="DGA748" s="11"/>
      <c r="DGB748" s="11"/>
      <c r="DGC748" s="11"/>
      <c r="DGD748" s="11"/>
      <c r="DGE748" s="11"/>
      <c r="DGF748" s="11"/>
      <c r="DGG748" s="11"/>
      <c r="DGH748" s="11"/>
      <c r="DGI748" s="11"/>
      <c r="DGJ748" s="11"/>
      <c r="DGK748" s="11"/>
      <c r="DGL748" s="11"/>
      <c r="DGM748" s="11"/>
      <c r="DGN748" s="11"/>
      <c r="DGO748" s="11"/>
      <c r="DGP748" s="11"/>
      <c r="DGQ748" s="11"/>
      <c r="DGR748" s="11"/>
      <c r="DGS748" s="11"/>
      <c r="DGT748" s="11"/>
      <c r="DGU748" s="11"/>
      <c r="DGV748" s="11"/>
      <c r="DGW748" s="11"/>
      <c r="DGX748" s="11"/>
      <c r="DGY748" s="11"/>
      <c r="DGZ748" s="11"/>
      <c r="DHA748" s="11"/>
      <c r="DHB748" s="11"/>
      <c r="DHC748" s="11"/>
      <c r="DHD748" s="11"/>
      <c r="DHE748" s="11"/>
      <c r="DHF748" s="11"/>
      <c r="DHG748" s="11"/>
      <c r="DHH748" s="11"/>
      <c r="DHI748" s="11"/>
      <c r="DHJ748" s="11"/>
      <c r="DHK748" s="11"/>
      <c r="DHL748" s="11"/>
      <c r="DHM748" s="11"/>
      <c r="DHN748" s="11"/>
      <c r="DHO748" s="11"/>
      <c r="DHP748" s="11"/>
      <c r="DHQ748" s="11"/>
      <c r="DHR748" s="11"/>
      <c r="DHS748" s="11"/>
      <c r="DHT748" s="11"/>
      <c r="DHU748" s="11"/>
      <c r="DHV748" s="11"/>
      <c r="DHW748" s="11"/>
      <c r="DHX748" s="11"/>
      <c r="DHY748" s="11"/>
      <c r="DHZ748" s="11"/>
      <c r="DIA748" s="11"/>
      <c r="DIB748" s="11"/>
      <c r="DIC748" s="11"/>
      <c r="DID748" s="11"/>
      <c r="DIE748" s="11"/>
      <c r="DIF748" s="11"/>
      <c r="DIG748" s="11"/>
      <c r="DIH748" s="11"/>
      <c r="DII748" s="11"/>
      <c r="DIJ748" s="11"/>
      <c r="DIK748" s="11"/>
      <c r="DIL748" s="11"/>
      <c r="DIM748" s="11"/>
      <c r="DIN748" s="11"/>
      <c r="DIO748" s="11"/>
      <c r="DIP748" s="11"/>
      <c r="DIQ748" s="11"/>
      <c r="DIR748" s="11"/>
      <c r="DIS748" s="11"/>
      <c r="DIT748" s="11"/>
      <c r="DIU748" s="11"/>
      <c r="DIV748" s="11"/>
      <c r="DIW748" s="11"/>
      <c r="DIX748" s="11"/>
      <c r="DIY748" s="11"/>
      <c r="DIZ748" s="11"/>
      <c r="DJA748" s="11"/>
      <c r="DJB748" s="11"/>
      <c r="DJC748" s="11"/>
      <c r="DJD748" s="11"/>
      <c r="DJE748" s="11"/>
      <c r="DJF748" s="11"/>
      <c r="DJG748" s="11"/>
      <c r="DJH748" s="11"/>
      <c r="DJI748" s="11"/>
      <c r="DJJ748" s="11"/>
      <c r="DJK748" s="11"/>
      <c r="DJL748" s="11"/>
      <c r="DJM748" s="11"/>
      <c r="DJN748" s="11"/>
      <c r="DJO748" s="11"/>
      <c r="DJP748" s="11"/>
      <c r="DJQ748" s="11"/>
      <c r="DJR748" s="11"/>
      <c r="DJS748" s="11"/>
      <c r="DJT748" s="11"/>
      <c r="DJU748" s="11"/>
      <c r="DJV748" s="11"/>
      <c r="DJW748" s="11"/>
      <c r="DJX748" s="11"/>
      <c r="DJY748" s="11"/>
      <c r="DJZ748" s="11"/>
      <c r="DKA748" s="11"/>
      <c r="DKB748" s="11"/>
      <c r="DKC748" s="11"/>
      <c r="DKD748" s="11"/>
      <c r="DKE748" s="11"/>
      <c r="DKF748" s="11"/>
      <c r="DKG748" s="11"/>
      <c r="DKH748" s="11"/>
      <c r="DKI748" s="11"/>
      <c r="DKJ748" s="11"/>
      <c r="DKK748" s="11"/>
      <c r="DKL748" s="11"/>
      <c r="DKM748" s="11"/>
      <c r="DKN748" s="11"/>
      <c r="DKO748" s="11"/>
      <c r="DKP748" s="11"/>
      <c r="DKQ748" s="11"/>
      <c r="DKR748" s="11"/>
      <c r="DKS748" s="11"/>
      <c r="DKT748" s="11"/>
      <c r="DKU748" s="11"/>
      <c r="DKV748" s="11"/>
      <c r="DKW748" s="11"/>
      <c r="DKX748" s="11"/>
      <c r="DKY748" s="11"/>
      <c r="DKZ748" s="11"/>
      <c r="DLA748" s="11"/>
      <c r="DLB748" s="11"/>
      <c r="DLC748" s="11"/>
      <c r="DLD748" s="11"/>
      <c r="DLE748" s="11"/>
      <c r="DLF748" s="11"/>
      <c r="DLG748" s="11"/>
      <c r="DLH748" s="11"/>
      <c r="DLI748" s="11"/>
      <c r="DLJ748" s="11"/>
      <c r="DLK748" s="11"/>
      <c r="DLL748" s="11"/>
      <c r="DLM748" s="11"/>
      <c r="DLN748" s="11"/>
      <c r="DLO748" s="11"/>
      <c r="DLP748" s="11"/>
      <c r="DLQ748" s="11"/>
      <c r="DLR748" s="11"/>
      <c r="DLS748" s="11"/>
      <c r="DLT748" s="11"/>
      <c r="DLU748" s="11"/>
      <c r="DLV748" s="11"/>
      <c r="DLW748" s="11"/>
      <c r="DLX748" s="11"/>
      <c r="DLY748" s="11"/>
      <c r="DLZ748" s="11"/>
      <c r="DMA748" s="11"/>
      <c r="DMB748" s="11"/>
      <c r="DMC748" s="11"/>
      <c r="DMD748" s="11"/>
      <c r="DME748" s="11"/>
      <c r="DMF748" s="11"/>
      <c r="DMG748" s="11"/>
      <c r="DMH748" s="11"/>
      <c r="DMI748" s="11"/>
      <c r="DMJ748" s="11"/>
      <c r="DMK748" s="11"/>
      <c r="DML748" s="11"/>
      <c r="DMM748" s="11"/>
      <c r="DMN748" s="11"/>
      <c r="DMO748" s="11"/>
      <c r="DMP748" s="11"/>
      <c r="DMQ748" s="11"/>
      <c r="DMR748" s="11"/>
      <c r="DMS748" s="11"/>
      <c r="DMT748" s="11"/>
      <c r="DMU748" s="11"/>
      <c r="DMV748" s="11"/>
      <c r="DMW748" s="11"/>
      <c r="DMX748" s="11"/>
      <c r="DMY748" s="11"/>
      <c r="DMZ748" s="11"/>
      <c r="DNA748" s="11"/>
      <c r="DNB748" s="11"/>
      <c r="DNC748" s="11"/>
      <c r="DND748" s="11"/>
      <c r="DNE748" s="11"/>
      <c r="DNF748" s="11"/>
      <c r="DNG748" s="11"/>
      <c r="DNH748" s="11"/>
      <c r="DNI748" s="11"/>
      <c r="DNJ748" s="11"/>
      <c r="DNK748" s="11"/>
      <c r="DNL748" s="11"/>
      <c r="DNM748" s="11"/>
      <c r="DNN748" s="11"/>
      <c r="DNO748" s="11"/>
      <c r="DNP748" s="11"/>
      <c r="DNQ748" s="11"/>
      <c r="DNR748" s="11"/>
      <c r="DNS748" s="11"/>
      <c r="DNT748" s="11"/>
      <c r="DNU748" s="11"/>
      <c r="DNV748" s="11"/>
      <c r="DNW748" s="11"/>
      <c r="DNX748" s="11"/>
      <c r="DNY748" s="11"/>
      <c r="DNZ748" s="11"/>
      <c r="DOA748" s="11"/>
      <c r="DOB748" s="11"/>
      <c r="DOC748" s="11"/>
      <c r="DOD748" s="11"/>
      <c r="DOE748" s="11"/>
      <c r="DOF748" s="11"/>
      <c r="DOG748" s="11"/>
      <c r="DOH748" s="11"/>
      <c r="DOI748" s="11"/>
      <c r="DOJ748" s="11"/>
      <c r="DOK748" s="11"/>
      <c r="DOL748" s="11"/>
      <c r="DOM748" s="11"/>
      <c r="DON748" s="11"/>
      <c r="DOO748" s="11"/>
      <c r="DOP748" s="11"/>
      <c r="DOQ748" s="11"/>
      <c r="DOR748" s="11"/>
      <c r="DOS748" s="11"/>
      <c r="DOT748" s="11"/>
      <c r="DOU748" s="11"/>
      <c r="DOV748" s="11"/>
      <c r="DOW748" s="11"/>
      <c r="DOX748" s="11"/>
      <c r="DOY748" s="11"/>
      <c r="DOZ748" s="11"/>
      <c r="DPA748" s="11"/>
      <c r="DPB748" s="11"/>
      <c r="DPC748" s="11"/>
      <c r="DPD748" s="11"/>
      <c r="DPE748" s="11"/>
      <c r="DPF748" s="11"/>
      <c r="DPG748" s="11"/>
      <c r="DPH748" s="11"/>
      <c r="DPI748" s="11"/>
      <c r="DPJ748" s="11"/>
      <c r="DPK748" s="11"/>
      <c r="DPL748" s="11"/>
      <c r="DPM748" s="11"/>
      <c r="DPN748" s="11"/>
      <c r="DPO748" s="11"/>
      <c r="DPP748" s="11"/>
      <c r="DPQ748" s="11"/>
      <c r="DPR748" s="11"/>
      <c r="DPS748" s="11"/>
      <c r="DPT748" s="11"/>
      <c r="DPU748" s="11"/>
      <c r="DPV748" s="11"/>
      <c r="DPW748" s="11"/>
      <c r="DPX748" s="11"/>
      <c r="DPY748" s="11"/>
      <c r="DPZ748" s="11"/>
      <c r="DQA748" s="11"/>
      <c r="DQB748" s="11"/>
      <c r="DQC748" s="11"/>
      <c r="DQD748" s="11"/>
      <c r="DQE748" s="11"/>
      <c r="DQF748" s="11"/>
      <c r="DQG748" s="11"/>
      <c r="DQH748" s="11"/>
      <c r="DQI748" s="11"/>
      <c r="DQJ748" s="11"/>
      <c r="DQK748" s="11"/>
      <c r="DQL748" s="11"/>
      <c r="DQM748" s="11"/>
      <c r="DQN748" s="11"/>
      <c r="DQO748" s="11"/>
      <c r="DQP748" s="11"/>
      <c r="DQQ748" s="11"/>
      <c r="DQR748" s="11"/>
      <c r="DQS748" s="11"/>
      <c r="DQT748" s="11"/>
      <c r="DQU748" s="11"/>
      <c r="DQV748" s="11"/>
      <c r="DQW748" s="11"/>
      <c r="DQX748" s="11"/>
      <c r="DQY748" s="11"/>
      <c r="DQZ748" s="11"/>
      <c r="DRA748" s="11"/>
      <c r="DRB748" s="11"/>
      <c r="DRC748" s="11"/>
      <c r="DRD748" s="11"/>
      <c r="DRE748" s="11"/>
      <c r="DRF748" s="11"/>
      <c r="DRG748" s="11"/>
      <c r="DRH748" s="11"/>
      <c r="DRI748" s="11"/>
      <c r="DRJ748" s="11"/>
      <c r="DRK748" s="11"/>
      <c r="DRL748" s="11"/>
      <c r="DRM748" s="11"/>
      <c r="DRN748" s="11"/>
      <c r="DRO748" s="11"/>
      <c r="DRP748" s="11"/>
      <c r="DRQ748" s="11"/>
      <c r="DRR748" s="11"/>
      <c r="DRS748" s="11"/>
      <c r="DRT748" s="11"/>
      <c r="DRU748" s="11"/>
      <c r="DRV748" s="11"/>
      <c r="DRW748" s="11"/>
      <c r="DRX748" s="11"/>
      <c r="DRY748" s="11"/>
      <c r="DRZ748" s="11"/>
      <c r="DSA748" s="11"/>
      <c r="DSB748" s="11"/>
      <c r="DSC748" s="11"/>
      <c r="DSD748" s="11"/>
      <c r="DSE748" s="11"/>
      <c r="DSF748" s="11"/>
      <c r="DSG748" s="11"/>
      <c r="DSH748" s="11"/>
      <c r="DSI748" s="11"/>
      <c r="DSJ748" s="11"/>
      <c r="DSK748" s="11"/>
      <c r="DSL748" s="11"/>
      <c r="DSM748" s="11"/>
      <c r="DSN748" s="11"/>
      <c r="DSO748" s="11"/>
      <c r="DSP748" s="11"/>
      <c r="DSQ748" s="11"/>
      <c r="DSR748" s="11"/>
      <c r="DSS748" s="11"/>
      <c r="DST748" s="11"/>
      <c r="DSU748" s="11"/>
      <c r="DSV748" s="11"/>
      <c r="DSW748" s="11"/>
      <c r="DSX748" s="11"/>
      <c r="DSY748" s="11"/>
      <c r="DSZ748" s="11"/>
      <c r="DTA748" s="11"/>
      <c r="DTB748" s="11"/>
      <c r="DTC748" s="11"/>
      <c r="DTD748" s="11"/>
      <c r="DTE748" s="11"/>
      <c r="DTF748" s="11"/>
      <c r="DTG748" s="11"/>
      <c r="DTH748" s="11"/>
      <c r="DTI748" s="11"/>
      <c r="DTJ748" s="11"/>
      <c r="DTK748" s="11"/>
      <c r="DTL748" s="11"/>
      <c r="DTM748" s="11"/>
      <c r="DTN748" s="11"/>
      <c r="DTO748" s="11"/>
      <c r="DTP748" s="11"/>
      <c r="DTQ748" s="11"/>
      <c r="DTR748" s="11"/>
      <c r="DTS748" s="11"/>
      <c r="DTT748" s="11"/>
      <c r="DTU748" s="11"/>
      <c r="DTV748" s="11"/>
      <c r="DTW748" s="11"/>
      <c r="DTX748" s="11"/>
      <c r="DTY748" s="11"/>
      <c r="DTZ748" s="11"/>
      <c r="DUA748" s="11"/>
      <c r="DUB748" s="11"/>
      <c r="DUC748" s="11"/>
      <c r="DUD748" s="11"/>
      <c r="DUE748" s="11"/>
      <c r="DUF748" s="11"/>
      <c r="DUG748" s="11"/>
      <c r="DUH748" s="11"/>
      <c r="DUI748" s="11"/>
      <c r="DUJ748" s="11"/>
      <c r="DUK748" s="11"/>
      <c r="DUL748" s="11"/>
      <c r="DUM748" s="11"/>
      <c r="DUN748" s="11"/>
      <c r="DUO748" s="11"/>
      <c r="DUP748" s="11"/>
      <c r="DUQ748" s="11"/>
      <c r="DUR748" s="11"/>
      <c r="DUS748" s="11"/>
      <c r="DUT748" s="11"/>
      <c r="DUU748" s="11"/>
      <c r="DUV748" s="11"/>
      <c r="DUW748" s="11"/>
      <c r="DUX748" s="11"/>
      <c r="DUY748" s="11"/>
      <c r="DUZ748" s="11"/>
      <c r="DVA748" s="11"/>
      <c r="DVB748" s="11"/>
      <c r="DVC748" s="11"/>
      <c r="DVD748" s="11"/>
      <c r="DVE748" s="11"/>
      <c r="DVF748" s="11"/>
      <c r="DVG748" s="11"/>
      <c r="DVH748" s="11"/>
      <c r="DVI748" s="11"/>
      <c r="DVJ748" s="11"/>
      <c r="DVK748" s="11"/>
      <c r="DVL748" s="11"/>
      <c r="DVM748" s="11"/>
      <c r="DVN748" s="11"/>
      <c r="DVO748" s="11"/>
      <c r="DVP748" s="11"/>
      <c r="DVQ748" s="11"/>
      <c r="DVR748" s="11"/>
      <c r="DVS748" s="11"/>
      <c r="DVT748" s="11"/>
      <c r="DVU748" s="11"/>
      <c r="DVV748" s="11"/>
      <c r="DVW748" s="11"/>
      <c r="DVX748" s="11"/>
      <c r="DVY748" s="11"/>
      <c r="DVZ748" s="11"/>
      <c r="DWA748" s="11"/>
      <c r="DWB748" s="11"/>
      <c r="DWC748" s="11"/>
      <c r="DWD748" s="11"/>
      <c r="DWE748" s="11"/>
      <c r="DWF748" s="11"/>
      <c r="DWG748" s="11"/>
      <c r="DWH748" s="11"/>
      <c r="DWI748" s="11"/>
      <c r="DWJ748" s="11"/>
      <c r="DWK748" s="11"/>
      <c r="DWL748" s="11"/>
      <c r="DWM748" s="11"/>
      <c r="DWN748" s="11"/>
      <c r="DWO748" s="11"/>
      <c r="DWP748" s="11"/>
      <c r="DWQ748" s="11"/>
      <c r="DWR748" s="11"/>
      <c r="DWS748" s="11"/>
      <c r="DWT748" s="11"/>
      <c r="DWU748" s="11"/>
      <c r="DWV748" s="11"/>
      <c r="DWW748" s="11"/>
      <c r="DWX748" s="11"/>
      <c r="DWY748" s="11"/>
      <c r="DWZ748" s="11"/>
      <c r="DXA748" s="11"/>
      <c r="DXB748" s="11"/>
      <c r="DXC748" s="11"/>
      <c r="DXD748" s="11"/>
      <c r="DXE748" s="11"/>
      <c r="DXF748" s="11"/>
      <c r="DXG748" s="11"/>
      <c r="DXH748" s="11"/>
      <c r="DXI748" s="11"/>
      <c r="DXJ748" s="11"/>
      <c r="DXK748" s="11"/>
      <c r="DXL748" s="11"/>
      <c r="DXM748" s="11"/>
      <c r="DXN748" s="11"/>
      <c r="DXO748" s="11"/>
      <c r="DXP748" s="11"/>
      <c r="DXQ748" s="11"/>
      <c r="DXR748" s="11"/>
      <c r="DXS748" s="11"/>
      <c r="DXT748" s="11"/>
      <c r="DXU748" s="11"/>
      <c r="DXV748" s="11"/>
      <c r="DXW748" s="11"/>
      <c r="DXX748" s="11"/>
      <c r="DXY748" s="11"/>
      <c r="DXZ748" s="11"/>
      <c r="DYA748" s="11"/>
      <c r="DYB748" s="11"/>
      <c r="DYC748" s="11"/>
      <c r="DYD748" s="11"/>
      <c r="DYE748" s="11"/>
      <c r="DYF748" s="11"/>
      <c r="DYG748" s="11"/>
      <c r="DYH748" s="11"/>
      <c r="DYI748" s="11"/>
      <c r="DYJ748" s="11"/>
      <c r="DYK748" s="11"/>
      <c r="DYL748" s="11"/>
      <c r="DYM748" s="11"/>
      <c r="DYN748" s="11"/>
      <c r="DYO748" s="11"/>
      <c r="DYP748" s="11"/>
      <c r="DYQ748" s="11"/>
      <c r="DYR748" s="11"/>
      <c r="DYS748" s="11"/>
      <c r="DYT748" s="11"/>
      <c r="DYU748" s="11"/>
      <c r="DYV748" s="11"/>
      <c r="DYW748" s="11"/>
      <c r="DYX748" s="11"/>
      <c r="DYY748" s="11"/>
      <c r="DYZ748" s="11"/>
      <c r="DZA748" s="11"/>
      <c r="DZB748" s="11"/>
      <c r="DZC748" s="11"/>
      <c r="DZD748" s="11"/>
      <c r="DZE748" s="11"/>
      <c r="DZF748" s="11"/>
      <c r="DZG748" s="11"/>
      <c r="DZH748" s="11"/>
      <c r="DZI748" s="11"/>
      <c r="DZJ748" s="11"/>
      <c r="DZK748" s="11"/>
      <c r="DZL748" s="11"/>
      <c r="DZM748" s="11"/>
      <c r="DZN748" s="11"/>
      <c r="DZO748" s="11"/>
      <c r="DZP748" s="11"/>
      <c r="DZQ748" s="11"/>
      <c r="DZR748" s="11"/>
      <c r="DZS748" s="11"/>
      <c r="DZT748" s="11"/>
      <c r="DZU748" s="11"/>
      <c r="DZV748" s="11"/>
      <c r="DZW748" s="11"/>
      <c r="DZX748" s="11"/>
      <c r="DZY748" s="11"/>
      <c r="DZZ748" s="11"/>
      <c r="EAA748" s="11"/>
      <c r="EAB748" s="11"/>
      <c r="EAC748" s="11"/>
      <c r="EAD748" s="11"/>
      <c r="EAE748" s="11"/>
      <c r="EAF748" s="11"/>
      <c r="EAG748" s="11"/>
      <c r="EAH748" s="11"/>
      <c r="EAI748" s="11"/>
      <c r="EAJ748" s="11"/>
      <c r="EAK748" s="11"/>
      <c r="EAL748" s="11"/>
      <c r="EAM748" s="11"/>
      <c r="EAN748" s="11"/>
      <c r="EAO748" s="11"/>
      <c r="EAP748" s="11"/>
      <c r="EAQ748" s="11"/>
      <c r="EAR748" s="11"/>
      <c r="EAS748" s="11"/>
      <c r="EAT748" s="11"/>
      <c r="EAU748" s="11"/>
      <c r="EAV748" s="11"/>
      <c r="EAW748" s="11"/>
      <c r="EAX748" s="11"/>
      <c r="EAY748" s="11"/>
      <c r="EAZ748" s="11"/>
      <c r="EBA748" s="11"/>
      <c r="EBB748" s="11"/>
      <c r="EBC748" s="11"/>
      <c r="EBD748" s="11"/>
      <c r="EBE748" s="11"/>
      <c r="EBF748" s="11"/>
      <c r="EBG748" s="11"/>
      <c r="EBH748" s="11"/>
      <c r="EBI748" s="11"/>
      <c r="EBJ748" s="11"/>
      <c r="EBK748" s="11"/>
      <c r="EBL748" s="11"/>
      <c r="EBM748" s="11"/>
      <c r="EBN748" s="11"/>
      <c r="EBO748" s="11"/>
      <c r="EBP748" s="11"/>
      <c r="EBQ748" s="11"/>
      <c r="EBR748" s="11"/>
      <c r="EBS748" s="11"/>
      <c r="EBT748" s="11"/>
      <c r="EBU748" s="11"/>
      <c r="EBV748" s="11"/>
      <c r="EBW748" s="11"/>
      <c r="EBX748" s="11"/>
      <c r="EBY748" s="11"/>
      <c r="EBZ748" s="11"/>
      <c r="ECA748" s="11"/>
      <c r="ECB748" s="11"/>
      <c r="ECC748" s="11"/>
      <c r="ECD748" s="11"/>
      <c r="ECE748" s="11"/>
      <c r="ECF748" s="11"/>
      <c r="ECG748" s="11"/>
      <c r="ECH748" s="11"/>
      <c r="ECI748" s="11"/>
      <c r="ECJ748" s="11"/>
      <c r="ECK748" s="11"/>
      <c r="ECL748" s="11"/>
      <c r="ECM748" s="11"/>
      <c r="ECN748" s="11"/>
      <c r="ECO748" s="11"/>
      <c r="ECP748" s="11"/>
      <c r="ECQ748" s="11"/>
      <c r="ECR748" s="11"/>
      <c r="ECS748" s="11"/>
      <c r="ECT748" s="11"/>
      <c r="ECU748" s="11"/>
      <c r="ECV748" s="11"/>
      <c r="ECW748" s="11"/>
      <c r="ECX748" s="11"/>
      <c r="ECY748" s="11"/>
      <c r="ECZ748" s="11"/>
      <c r="EDA748" s="11"/>
      <c r="EDB748" s="11"/>
      <c r="EDC748" s="11"/>
      <c r="EDD748" s="11"/>
      <c r="EDE748" s="11"/>
      <c r="EDF748" s="11"/>
      <c r="EDG748" s="11"/>
      <c r="EDH748" s="11"/>
      <c r="EDI748" s="11"/>
      <c r="EDJ748" s="11"/>
      <c r="EDK748" s="11"/>
      <c r="EDL748" s="11"/>
      <c r="EDM748" s="11"/>
      <c r="EDN748" s="11"/>
      <c r="EDO748" s="11"/>
      <c r="EDP748" s="11"/>
      <c r="EDQ748" s="11"/>
      <c r="EDR748" s="11"/>
      <c r="EDS748" s="11"/>
      <c r="EDT748" s="11"/>
      <c r="EDU748" s="11"/>
      <c r="EDV748" s="11"/>
      <c r="EDW748" s="11"/>
      <c r="EDX748" s="11"/>
      <c r="EDY748" s="11"/>
      <c r="EDZ748" s="11"/>
      <c r="EEA748" s="11"/>
      <c r="EEB748" s="11"/>
      <c r="EEC748" s="11"/>
      <c r="EED748" s="11"/>
      <c r="EEE748" s="11"/>
      <c r="EEF748" s="11"/>
      <c r="EEG748" s="11"/>
      <c r="EEH748" s="11"/>
      <c r="EEI748" s="11"/>
      <c r="EEJ748" s="11"/>
      <c r="EEK748" s="11"/>
      <c r="EEL748" s="11"/>
      <c r="EEM748" s="11"/>
      <c r="EEN748" s="11"/>
      <c r="EEO748" s="11"/>
      <c r="EEP748" s="11"/>
      <c r="EEQ748" s="11"/>
      <c r="EER748" s="11"/>
      <c r="EES748" s="11"/>
      <c r="EET748" s="11"/>
      <c r="EEU748" s="11"/>
      <c r="EEV748" s="11"/>
      <c r="EEW748" s="11"/>
      <c r="EEX748" s="11"/>
      <c r="EEY748" s="11"/>
      <c r="EEZ748" s="11"/>
      <c r="EFA748" s="11"/>
      <c r="EFB748" s="11"/>
      <c r="EFC748" s="11"/>
      <c r="EFD748" s="11"/>
      <c r="EFE748" s="11"/>
      <c r="EFF748" s="11"/>
      <c r="EFG748" s="11"/>
      <c r="EFH748" s="11"/>
      <c r="EFI748" s="11"/>
      <c r="EFJ748" s="11"/>
      <c r="EFK748" s="11"/>
      <c r="EFL748" s="11"/>
      <c r="EFM748" s="11"/>
      <c r="EFN748" s="11"/>
      <c r="EFO748" s="11"/>
      <c r="EFP748" s="11"/>
      <c r="EFQ748" s="11"/>
      <c r="EFR748" s="11"/>
      <c r="EFS748" s="11"/>
      <c r="EFT748" s="11"/>
      <c r="EFU748" s="11"/>
      <c r="EFV748" s="11"/>
      <c r="EFW748" s="11"/>
      <c r="EFX748" s="11"/>
      <c r="EFY748" s="11"/>
      <c r="EFZ748" s="11"/>
      <c r="EGA748" s="11"/>
      <c r="EGB748" s="11"/>
      <c r="EGC748" s="11"/>
      <c r="EGD748" s="11"/>
      <c r="EGE748" s="11"/>
      <c r="EGF748" s="11"/>
      <c r="EGG748" s="11"/>
      <c r="EGH748" s="11"/>
      <c r="EGI748" s="11"/>
      <c r="EGJ748" s="11"/>
      <c r="EGK748" s="11"/>
      <c r="EGL748" s="11"/>
      <c r="EGM748" s="11"/>
      <c r="EGN748" s="11"/>
      <c r="EGO748" s="11"/>
      <c r="EGP748" s="11"/>
      <c r="EGQ748" s="11"/>
      <c r="EGR748" s="11"/>
      <c r="EGS748" s="11"/>
      <c r="EGT748" s="11"/>
      <c r="EGU748" s="11"/>
      <c r="EGV748" s="11"/>
      <c r="EGW748" s="11"/>
      <c r="EGX748" s="11"/>
      <c r="EGY748" s="11"/>
      <c r="EGZ748" s="11"/>
      <c r="EHA748" s="11"/>
      <c r="EHB748" s="11"/>
      <c r="EHC748" s="11"/>
      <c r="EHD748" s="11"/>
      <c r="EHE748" s="11"/>
      <c r="EHF748" s="11"/>
      <c r="EHG748" s="11"/>
      <c r="EHH748" s="11"/>
      <c r="EHI748" s="11"/>
      <c r="EHJ748" s="11"/>
      <c r="EHK748" s="11"/>
      <c r="EHL748" s="11"/>
      <c r="EHM748" s="11"/>
      <c r="EHN748" s="11"/>
      <c r="EHO748" s="11"/>
      <c r="EHP748" s="11"/>
      <c r="EHQ748" s="11"/>
      <c r="EHR748" s="11"/>
      <c r="EHS748" s="11"/>
      <c r="EHT748" s="11"/>
      <c r="EHU748" s="11"/>
      <c r="EHV748" s="11"/>
      <c r="EHW748" s="11"/>
      <c r="EHX748" s="11"/>
      <c r="EHY748" s="11"/>
      <c r="EHZ748" s="11"/>
      <c r="EIA748" s="11"/>
      <c r="EIB748" s="11"/>
      <c r="EIC748" s="11"/>
      <c r="EID748" s="11"/>
      <c r="EIE748" s="11"/>
      <c r="EIF748" s="11"/>
      <c r="EIG748" s="11"/>
      <c r="EIH748" s="11"/>
      <c r="EII748" s="11"/>
      <c r="EIJ748" s="11"/>
      <c r="EIK748" s="11"/>
      <c r="EIL748" s="11"/>
      <c r="EIM748" s="11"/>
      <c r="EIN748" s="11"/>
      <c r="EIO748" s="11"/>
      <c r="EIP748" s="11"/>
      <c r="EIQ748" s="11"/>
      <c r="EIR748" s="11"/>
      <c r="EIS748" s="11"/>
      <c r="EIT748" s="11"/>
      <c r="EIU748" s="11"/>
      <c r="EIV748" s="11"/>
      <c r="EIW748" s="11"/>
      <c r="EIX748" s="11"/>
      <c r="EIY748" s="11"/>
      <c r="EIZ748" s="11"/>
      <c r="EJA748" s="11"/>
      <c r="EJB748" s="11"/>
      <c r="EJC748" s="11"/>
      <c r="EJD748" s="11"/>
      <c r="EJE748" s="11"/>
      <c r="EJF748" s="11"/>
      <c r="EJG748" s="11"/>
      <c r="EJH748" s="11"/>
      <c r="EJI748" s="11"/>
      <c r="EJJ748" s="11"/>
      <c r="EJK748" s="11"/>
      <c r="EJL748" s="11"/>
      <c r="EJM748" s="11"/>
      <c r="EJN748" s="11"/>
      <c r="EJO748" s="11"/>
      <c r="EJP748" s="11"/>
      <c r="EJQ748" s="11"/>
      <c r="EJR748" s="11"/>
      <c r="EJS748" s="11"/>
      <c r="EJT748" s="11"/>
      <c r="EJU748" s="11"/>
      <c r="EJV748" s="11"/>
      <c r="EJW748" s="11"/>
      <c r="EJX748" s="11"/>
      <c r="EJY748" s="11"/>
      <c r="EJZ748" s="11"/>
      <c r="EKA748" s="11"/>
      <c r="EKB748" s="11"/>
      <c r="EKC748" s="11"/>
      <c r="EKD748" s="11"/>
      <c r="EKE748" s="11"/>
      <c r="EKF748" s="11"/>
      <c r="EKG748" s="11"/>
      <c r="EKH748" s="11"/>
      <c r="EKI748" s="11"/>
      <c r="EKJ748" s="11"/>
      <c r="EKK748" s="11"/>
      <c r="EKL748" s="11"/>
      <c r="EKM748" s="11"/>
      <c r="EKN748" s="11"/>
      <c r="EKO748" s="11"/>
      <c r="EKP748" s="11"/>
      <c r="EKQ748" s="11"/>
      <c r="EKR748" s="11"/>
      <c r="EKS748" s="11"/>
      <c r="EKT748" s="11"/>
      <c r="EKU748" s="11"/>
      <c r="EKV748" s="11"/>
      <c r="EKW748" s="11"/>
      <c r="EKX748" s="11"/>
      <c r="EKY748" s="11"/>
      <c r="EKZ748" s="11"/>
      <c r="ELA748" s="11"/>
      <c r="ELB748" s="11"/>
      <c r="ELC748" s="11"/>
      <c r="ELD748" s="11"/>
      <c r="ELE748" s="11"/>
      <c r="ELF748" s="11"/>
      <c r="ELG748" s="11"/>
      <c r="ELH748" s="11"/>
      <c r="ELI748" s="11"/>
      <c r="ELJ748" s="11"/>
      <c r="ELK748" s="11"/>
      <c r="ELL748" s="11"/>
      <c r="ELM748" s="11"/>
      <c r="ELN748" s="11"/>
      <c r="ELO748" s="11"/>
      <c r="ELP748" s="11"/>
      <c r="ELQ748" s="11"/>
      <c r="ELR748" s="11"/>
      <c r="ELS748" s="11"/>
      <c r="ELT748" s="11"/>
      <c r="ELU748" s="11"/>
      <c r="ELV748" s="11"/>
      <c r="ELW748" s="11"/>
      <c r="ELX748" s="11"/>
      <c r="ELY748" s="11"/>
      <c r="ELZ748" s="11"/>
      <c r="EMA748" s="11"/>
      <c r="EMB748" s="11"/>
      <c r="EMC748" s="11"/>
      <c r="EMD748" s="11"/>
      <c r="EME748" s="11"/>
      <c r="EMF748" s="11"/>
      <c r="EMG748" s="11"/>
      <c r="EMH748" s="11"/>
      <c r="EMI748" s="11"/>
      <c r="EMJ748" s="11"/>
      <c r="EMK748" s="11"/>
      <c r="EML748" s="11"/>
      <c r="EMM748" s="11"/>
      <c r="EMN748" s="11"/>
      <c r="EMO748" s="11"/>
      <c r="EMP748" s="11"/>
      <c r="EMQ748" s="11"/>
      <c r="EMR748" s="11"/>
      <c r="EMS748" s="11"/>
      <c r="EMT748" s="11"/>
      <c r="EMU748" s="11"/>
      <c r="EMV748" s="11"/>
      <c r="EMW748" s="11"/>
      <c r="EMX748" s="11"/>
      <c r="EMY748" s="11"/>
      <c r="EMZ748" s="11"/>
      <c r="ENA748" s="11"/>
      <c r="ENB748" s="11"/>
      <c r="ENC748" s="11"/>
      <c r="END748" s="11"/>
      <c r="ENE748" s="11"/>
      <c r="ENF748" s="11"/>
      <c r="ENG748" s="11"/>
      <c r="ENH748" s="11"/>
      <c r="ENI748" s="11"/>
      <c r="ENJ748" s="11"/>
      <c r="ENK748" s="11"/>
      <c r="ENL748" s="11"/>
      <c r="ENM748" s="11"/>
      <c r="ENN748" s="11"/>
      <c r="ENO748" s="11"/>
      <c r="ENP748" s="11"/>
      <c r="ENQ748" s="11"/>
      <c r="ENR748" s="11"/>
      <c r="ENS748" s="11"/>
      <c r="ENT748" s="11"/>
      <c r="ENU748" s="11"/>
      <c r="ENV748" s="11"/>
      <c r="ENW748" s="11"/>
      <c r="ENX748" s="11"/>
      <c r="ENY748" s="11"/>
      <c r="ENZ748" s="11"/>
      <c r="EOA748" s="11"/>
      <c r="EOB748" s="11"/>
      <c r="EOC748" s="11"/>
      <c r="EOD748" s="11"/>
      <c r="EOE748" s="11"/>
      <c r="EOF748" s="11"/>
      <c r="EOG748" s="11"/>
      <c r="EOH748" s="11"/>
      <c r="EOI748" s="11"/>
      <c r="EOJ748" s="11"/>
      <c r="EOK748" s="11"/>
      <c r="EOL748" s="11"/>
      <c r="EOM748" s="11"/>
      <c r="EON748" s="11"/>
      <c r="EOO748" s="11"/>
      <c r="EOP748" s="11"/>
      <c r="EOQ748" s="11"/>
      <c r="EOR748" s="11"/>
      <c r="EOS748" s="11"/>
      <c r="EOT748" s="11"/>
      <c r="EOU748" s="11"/>
      <c r="EOV748" s="11"/>
      <c r="EOW748" s="11"/>
      <c r="EOX748" s="11"/>
      <c r="EOY748" s="11"/>
      <c r="EOZ748" s="11"/>
      <c r="EPA748" s="11"/>
      <c r="EPB748" s="11"/>
      <c r="EPC748" s="11"/>
      <c r="EPD748" s="11"/>
      <c r="EPE748" s="11"/>
      <c r="EPF748" s="11"/>
      <c r="EPG748" s="11"/>
      <c r="EPH748" s="11"/>
      <c r="EPI748" s="11"/>
      <c r="EPJ748" s="11"/>
      <c r="EPK748" s="11"/>
      <c r="EPL748" s="11"/>
      <c r="EPM748" s="11"/>
      <c r="EPN748" s="11"/>
      <c r="EPO748" s="11"/>
      <c r="EPP748" s="11"/>
      <c r="EPQ748" s="11"/>
      <c r="EPR748" s="11"/>
      <c r="EPS748" s="11"/>
      <c r="EPT748" s="11"/>
      <c r="EPU748" s="11"/>
      <c r="EPV748" s="11"/>
      <c r="EPW748" s="11"/>
      <c r="EPX748" s="11"/>
      <c r="EPY748" s="11"/>
      <c r="EPZ748" s="11"/>
      <c r="EQA748" s="11"/>
      <c r="EQB748" s="11"/>
      <c r="EQC748" s="11"/>
      <c r="EQD748" s="11"/>
      <c r="EQE748" s="11"/>
      <c r="EQF748" s="11"/>
      <c r="EQG748" s="11"/>
      <c r="EQH748" s="11"/>
      <c r="EQI748" s="11"/>
      <c r="EQJ748" s="11"/>
      <c r="EQK748" s="11"/>
      <c r="EQL748" s="11"/>
      <c r="EQM748" s="11"/>
      <c r="EQN748" s="11"/>
      <c r="EQO748" s="11"/>
      <c r="EQP748" s="11"/>
      <c r="EQQ748" s="11"/>
      <c r="EQR748" s="11"/>
      <c r="EQS748" s="11"/>
      <c r="EQT748" s="11"/>
      <c r="EQU748" s="11"/>
      <c r="EQV748" s="11"/>
      <c r="EQW748" s="11"/>
      <c r="EQX748" s="11"/>
      <c r="EQY748" s="11"/>
      <c r="EQZ748" s="11"/>
      <c r="ERA748" s="11"/>
      <c r="ERB748" s="11"/>
      <c r="ERC748" s="11"/>
      <c r="ERD748" s="11"/>
      <c r="ERE748" s="11"/>
      <c r="ERF748" s="11"/>
      <c r="ERG748" s="11"/>
      <c r="ERH748" s="11"/>
      <c r="ERI748" s="11"/>
      <c r="ERJ748" s="11"/>
      <c r="ERK748" s="11"/>
      <c r="ERL748" s="11"/>
      <c r="ERM748" s="11"/>
      <c r="ERN748" s="11"/>
      <c r="ERO748" s="11"/>
      <c r="ERP748" s="11"/>
      <c r="ERQ748" s="11"/>
      <c r="ERR748" s="11"/>
      <c r="ERS748" s="11"/>
      <c r="ERT748" s="11"/>
      <c r="ERU748" s="11"/>
      <c r="ERV748" s="11"/>
      <c r="ERW748" s="11"/>
      <c r="ERX748" s="11"/>
      <c r="ERY748" s="11"/>
      <c r="ERZ748" s="11"/>
      <c r="ESA748" s="11"/>
      <c r="ESB748" s="11"/>
      <c r="ESC748" s="11"/>
      <c r="ESD748" s="11"/>
      <c r="ESE748" s="11"/>
      <c r="ESF748" s="11"/>
      <c r="ESG748" s="11"/>
      <c r="ESH748" s="11"/>
      <c r="ESI748" s="11"/>
      <c r="ESJ748" s="11"/>
      <c r="ESK748" s="11"/>
      <c r="ESL748" s="11"/>
      <c r="ESM748" s="11"/>
      <c r="ESN748" s="11"/>
      <c r="ESO748" s="11"/>
      <c r="ESP748" s="11"/>
      <c r="ESQ748" s="11"/>
      <c r="ESR748" s="11"/>
      <c r="ESS748" s="11"/>
      <c r="EST748" s="11"/>
      <c r="ESU748" s="11"/>
      <c r="ESV748" s="11"/>
      <c r="ESW748" s="11"/>
      <c r="ESX748" s="11"/>
      <c r="ESY748" s="11"/>
      <c r="ESZ748" s="11"/>
      <c r="ETA748" s="11"/>
      <c r="ETB748" s="11"/>
      <c r="ETC748" s="11"/>
      <c r="ETD748" s="11"/>
      <c r="ETE748" s="11"/>
      <c r="ETF748" s="11"/>
      <c r="ETG748" s="11"/>
      <c r="ETH748" s="11"/>
      <c r="ETI748" s="11"/>
      <c r="ETJ748" s="11"/>
      <c r="ETK748" s="11"/>
      <c r="ETL748" s="11"/>
      <c r="ETM748" s="11"/>
      <c r="ETN748" s="11"/>
      <c r="ETO748" s="11"/>
      <c r="ETP748" s="11"/>
      <c r="ETQ748" s="11"/>
      <c r="ETR748" s="11"/>
      <c r="ETS748" s="11"/>
      <c r="ETT748" s="11"/>
      <c r="ETU748" s="11"/>
      <c r="ETV748" s="11"/>
      <c r="ETW748" s="11"/>
      <c r="ETX748" s="11"/>
      <c r="ETY748" s="11"/>
      <c r="ETZ748" s="11"/>
      <c r="EUA748" s="11"/>
      <c r="EUB748" s="11"/>
      <c r="EUC748" s="11"/>
      <c r="EUD748" s="11"/>
      <c r="EUE748" s="11"/>
      <c r="EUF748" s="11"/>
      <c r="EUG748" s="11"/>
      <c r="EUH748" s="11"/>
      <c r="EUI748" s="11"/>
      <c r="EUJ748" s="11"/>
      <c r="EUK748" s="11"/>
      <c r="EUL748" s="11"/>
      <c r="EUM748" s="11"/>
      <c r="EUN748" s="11"/>
      <c r="EUO748" s="11"/>
      <c r="EUP748" s="11"/>
      <c r="EUQ748" s="11"/>
      <c r="EUR748" s="11"/>
      <c r="EUS748" s="11"/>
      <c r="EUT748" s="11"/>
      <c r="EUU748" s="11"/>
      <c r="EUV748" s="11"/>
      <c r="EUW748" s="11"/>
      <c r="EUX748" s="11"/>
      <c r="EUY748" s="11"/>
      <c r="EUZ748" s="11"/>
      <c r="EVA748" s="11"/>
      <c r="EVB748" s="11"/>
      <c r="EVC748" s="11"/>
      <c r="EVD748" s="11"/>
      <c r="EVE748" s="11"/>
      <c r="EVF748" s="11"/>
      <c r="EVG748" s="11"/>
      <c r="EVH748" s="11"/>
      <c r="EVI748" s="11"/>
      <c r="EVJ748" s="11"/>
      <c r="EVK748" s="11"/>
      <c r="EVL748" s="11"/>
      <c r="EVM748" s="11"/>
      <c r="EVN748" s="11"/>
      <c r="EVO748" s="11"/>
      <c r="EVP748" s="11"/>
      <c r="EVQ748" s="11"/>
      <c r="EVR748" s="11"/>
      <c r="EVS748" s="11"/>
      <c r="EVT748" s="11"/>
      <c r="EVU748" s="11"/>
      <c r="EVV748" s="11"/>
      <c r="EVW748" s="11"/>
      <c r="EVX748" s="11"/>
      <c r="EVY748" s="11"/>
      <c r="EVZ748" s="11"/>
      <c r="EWA748" s="11"/>
      <c r="EWB748" s="11"/>
      <c r="EWC748" s="11"/>
      <c r="EWD748" s="11"/>
      <c r="EWE748" s="11"/>
      <c r="EWF748" s="11"/>
      <c r="EWG748" s="11"/>
      <c r="EWH748" s="11"/>
      <c r="EWI748" s="11"/>
      <c r="EWJ748" s="11"/>
      <c r="EWK748" s="11"/>
      <c r="EWL748" s="11"/>
      <c r="EWM748" s="11"/>
      <c r="EWN748" s="11"/>
      <c r="EWO748" s="11"/>
      <c r="EWP748" s="11"/>
      <c r="EWQ748" s="11"/>
      <c r="EWR748" s="11"/>
      <c r="EWS748" s="11"/>
      <c r="EWT748" s="11"/>
      <c r="EWU748" s="11"/>
      <c r="EWV748" s="11"/>
      <c r="EWW748" s="11"/>
      <c r="EWX748" s="11"/>
      <c r="EWY748" s="11"/>
      <c r="EWZ748" s="11"/>
      <c r="EXA748" s="11"/>
      <c r="EXB748" s="11"/>
      <c r="EXC748" s="11"/>
      <c r="EXD748" s="11"/>
      <c r="EXE748" s="11"/>
      <c r="EXF748" s="11"/>
      <c r="EXG748" s="11"/>
      <c r="EXH748" s="11"/>
      <c r="EXI748" s="11"/>
      <c r="EXJ748" s="11"/>
      <c r="EXK748" s="11"/>
      <c r="EXL748" s="11"/>
      <c r="EXM748" s="11"/>
      <c r="EXN748" s="11"/>
      <c r="EXO748" s="11"/>
      <c r="EXP748" s="11"/>
      <c r="EXQ748" s="11"/>
      <c r="EXR748" s="11"/>
      <c r="EXS748" s="11"/>
      <c r="EXT748" s="11"/>
      <c r="EXU748" s="11"/>
      <c r="EXV748" s="11"/>
      <c r="EXW748" s="11"/>
      <c r="EXX748" s="11"/>
      <c r="EXY748" s="11"/>
      <c r="EXZ748" s="11"/>
      <c r="EYA748" s="11"/>
      <c r="EYB748" s="11"/>
      <c r="EYC748" s="11"/>
      <c r="EYD748" s="11"/>
      <c r="EYE748" s="11"/>
      <c r="EYF748" s="11"/>
      <c r="EYG748" s="11"/>
      <c r="EYH748" s="11"/>
      <c r="EYI748" s="11"/>
      <c r="EYJ748" s="11"/>
      <c r="EYK748" s="11"/>
      <c r="EYL748" s="11"/>
      <c r="EYM748" s="11"/>
      <c r="EYN748" s="11"/>
      <c r="EYO748" s="11"/>
      <c r="EYP748" s="11"/>
      <c r="EYQ748" s="11"/>
      <c r="EYR748" s="11"/>
      <c r="EYS748" s="11"/>
      <c r="EYT748" s="11"/>
      <c r="EYU748" s="11"/>
      <c r="EYV748" s="11"/>
      <c r="EYW748" s="11"/>
      <c r="EYX748" s="11"/>
      <c r="EYY748" s="11"/>
      <c r="EYZ748" s="11"/>
      <c r="EZA748" s="11"/>
      <c r="EZB748" s="11"/>
      <c r="EZC748" s="11"/>
      <c r="EZD748" s="11"/>
      <c r="EZE748" s="11"/>
      <c r="EZF748" s="11"/>
      <c r="EZG748" s="11"/>
      <c r="EZH748" s="11"/>
      <c r="EZI748" s="11"/>
      <c r="EZJ748" s="11"/>
      <c r="EZK748" s="11"/>
      <c r="EZL748" s="11"/>
      <c r="EZM748" s="11"/>
      <c r="EZN748" s="11"/>
      <c r="EZO748" s="11"/>
      <c r="EZP748" s="11"/>
      <c r="EZQ748" s="11"/>
      <c r="EZR748" s="11"/>
      <c r="EZS748" s="11"/>
      <c r="EZT748" s="11"/>
      <c r="EZU748" s="11"/>
      <c r="EZV748" s="11"/>
      <c r="EZW748" s="11"/>
      <c r="EZX748" s="11"/>
      <c r="EZY748" s="11"/>
      <c r="EZZ748" s="11"/>
      <c r="FAA748" s="11"/>
      <c r="FAB748" s="11"/>
      <c r="FAC748" s="11"/>
      <c r="FAD748" s="11"/>
      <c r="FAE748" s="11"/>
      <c r="FAF748" s="11"/>
      <c r="FAG748" s="11"/>
      <c r="FAH748" s="11"/>
      <c r="FAI748" s="11"/>
      <c r="FAJ748" s="11"/>
      <c r="FAK748" s="11"/>
      <c r="FAL748" s="11"/>
      <c r="FAM748" s="11"/>
      <c r="FAN748" s="11"/>
      <c r="FAO748" s="11"/>
      <c r="FAP748" s="11"/>
      <c r="FAQ748" s="11"/>
      <c r="FAR748" s="11"/>
      <c r="FAS748" s="11"/>
      <c r="FAT748" s="11"/>
      <c r="FAU748" s="11"/>
      <c r="FAV748" s="11"/>
      <c r="FAW748" s="11"/>
      <c r="FAX748" s="11"/>
      <c r="FAY748" s="11"/>
      <c r="FAZ748" s="11"/>
      <c r="FBA748" s="11"/>
      <c r="FBB748" s="11"/>
      <c r="FBC748" s="11"/>
      <c r="FBD748" s="11"/>
      <c r="FBE748" s="11"/>
      <c r="FBF748" s="11"/>
      <c r="FBG748" s="11"/>
      <c r="FBH748" s="11"/>
      <c r="FBI748" s="11"/>
      <c r="FBJ748" s="11"/>
      <c r="FBK748" s="11"/>
      <c r="FBL748" s="11"/>
      <c r="FBM748" s="11"/>
      <c r="FBN748" s="11"/>
      <c r="FBO748" s="11"/>
      <c r="FBP748" s="11"/>
      <c r="FBQ748" s="11"/>
      <c r="FBR748" s="11"/>
      <c r="FBS748" s="11"/>
      <c r="FBT748" s="11"/>
      <c r="FBU748" s="11"/>
      <c r="FBV748" s="11"/>
      <c r="FBW748" s="11"/>
      <c r="FBX748" s="11"/>
      <c r="FBY748" s="11"/>
      <c r="FBZ748" s="11"/>
      <c r="FCA748" s="11"/>
      <c r="FCB748" s="11"/>
      <c r="FCC748" s="11"/>
      <c r="FCD748" s="11"/>
      <c r="FCE748" s="11"/>
      <c r="FCF748" s="11"/>
      <c r="FCG748" s="11"/>
      <c r="FCH748" s="11"/>
      <c r="FCI748" s="11"/>
      <c r="FCJ748" s="11"/>
      <c r="FCK748" s="11"/>
      <c r="FCL748" s="11"/>
      <c r="FCM748" s="11"/>
      <c r="FCN748" s="11"/>
      <c r="FCO748" s="11"/>
      <c r="FCP748" s="11"/>
      <c r="FCQ748" s="11"/>
      <c r="FCR748" s="11"/>
      <c r="FCS748" s="11"/>
      <c r="FCT748" s="11"/>
      <c r="FCU748" s="11"/>
      <c r="FCV748" s="11"/>
      <c r="FCW748" s="11"/>
      <c r="FCX748" s="11"/>
      <c r="FCY748" s="11"/>
      <c r="FCZ748" s="11"/>
      <c r="FDA748" s="11"/>
      <c r="FDB748" s="11"/>
      <c r="FDC748" s="11"/>
      <c r="FDD748" s="11"/>
      <c r="FDE748" s="11"/>
      <c r="FDF748" s="11"/>
      <c r="FDG748" s="11"/>
      <c r="FDH748" s="11"/>
      <c r="FDI748" s="11"/>
      <c r="FDJ748" s="11"/>
      <c r="FDK748" s="11"/>
      <c r="FDL748" s="11"/>
      <c r="FDM748" s="11"/>
      <c r="FDN748" s="11"/>
      <c r="FDO748" s="11"/>
      <c r="FDP748" s="11"/>
      <c r="FDQ748" s="11"/>
      <c r="FDR748" s="11"/>
      <c r="FDS748" s="11"/>
      <c r="FDT748" s="11"/>
      <c r="FDU748" s="11"/>
      <c r="FDV748" s="11"/>
      <c r="FDW748" s="11"/>
      <c r="FDX748" s="11"/>
      <c r="FDY748" s="11"/>
      <c r="FDZ748" s="11"/>
      <c r="FEA748" s="11"/>
      <c r="FEB748" s="11"/>
      <c r="FEC748" s="11"/>
      <c r="FED748" s="11"/>
      <c r="FEE748" s="11"/>
      <c r="FEF748" s="11"/>
      <c r="FEG748" s="11"/>
      <c r="FEH748" s="11"/>
      <c r="FEI748" s="11"/>
      <c r="FEJ748" s="11"/>
      <c r="FEK748" s="11"/>
      <c r="FEL748" s="11"/>
      <c r="FEM748" s="11"/>
      <c r="FEN748" s="11"/>
      <c r="FEO748" s="11"/>
      <c r="FEP748" s="11"/>
      <c r="FEQ748" s="11"/>
      <c r="FER748" s="11"/>
      <c r="FES748" s="11"/>
      <c r="FET748" s="11"/>
      <c r="FEU748" s="11"/>
      <c r="FEV748" s="11"/>
      <c r="FEW748" s="11"/>
      <c r="FEX748" s="11"/>
      <c r="FEY748" s="11"/>
      <c r="FEZ748" s="11"/>
      <c r="FFA748" s="11"/>
      <c r="FFB748" s="11"/>
      <c r="FFC748" s="11"/>
      <c r="FFD748" s="11"/>
      <c r="FFE748" s="11"/>
      <c r="FFF748" s="11"/>
      <c r="FFG748" s="11"/>
      <c r="FFH748" s="11"/>
      <c r="FFI748" s="11"/>
      <c r="FFJ748" s="11"/>
      <c r="FFK748" s="11"/>
      <c r="FFL748" s="11"/>
      <c r="FFM748" s="11"/>
      <c r="FFN748" s="11"/>
      <c r="FFO748" s="11"/>
      <c r="FFP748" s="11"/>
      <c r="FFQ748" s="11"/>
      <c r="FFR748" s="11"/>
      <c r="FFS748" s="11"/>
      <c r="FFT748" s="11"/>
      <c r="FFU748" s="11"/>
      <c r="FFV748" s="11"/>
      <c r="FFW748" s="11"/>
      <c r="FFX748" s="11"/>
      <c r="FFY748" s="11"/>
      <c r="FFZ748" s="11"/>
      <c r="FGA748" s="11"/>
      <c r="FGB748" s="11"/>
      <c r="FGC748" s="11"/>
      <c r="FGD748" s="11"/>
      <c r="FGE748" s="11"/>
      <c r="FGF748" s="11"/>
      <c r="FGG748" s="11"/>
      <c r="FGH748" s="11"/>
      <c r="FGI748" s="11"/>
      <c r="FGJ748" s="11"/>
      <c r="FGK748" s="11"/>
      <c r="FGL748" s="11"/>
      <c r="FGM748" s="11"/>
      <c r="FGN748" s="11"/>
      <c r="FGO748" s="11"/>
      <c r="FGP748" s="11"/>
      <c r="FGQ748" s="11"/>
      <c r="FGR748" s="11"/>
      <c r="FGS748" s="11"/>
      <c r="FGT748" s="11"/>
      <c r="FGU748" s="11"/>
      <c r="FGV748" s="11"/>
      <c r="FGW748" s="11"/>
      <c r="FGX748" s="11"/>
      <c r="FGY748" s="11"/>
      <c r="FGZ748" s="11"/>
      <c r="FHA748" s="11"/>
      <c r="FHB748" s="11"/>
      <c r="FHC748" s="11"/>
      <c r="FHD748" s="11"/>
      <c r="FHE748" s="11"/>
      <c r="FHF748" s="11"/>
      <c r="FHG748" s="11"/>
      <c r="FHH748" s="11"/>
      <c r="FHI748" s="11"/>
      <c r="FHJ748" s="11"/>
      <c r="FHK748" s="11"/>
      <c r="FHL748" s="11"/>
      <c r="FHM748" s="11"/>
      <c r="FHN748" s="11"/>
      <c r="FHO748" s="11"/>
      <c r="FHP748" s="11"/>
      <c r="FHQ748" s="11"/>
      <c r="FHR748" s="11"/>
      <c r="FHS748" s="11"/>
      <c r="FHT748" s="11"/>
      <c r="FHU748" s="11"/>
      <c r="FHV748" s="11"/>
      <c r="FHW748" s="11"/>
      <c r="FHX748" s="11"/>
      <c r="FHY748" s="11"/>
      <c r="FHZ748" s="11"/>
      <c r="FIA748" s="11"/>
      <c r="FIB748" s="11"/>
      <c r="FIC748" s="11"/>
      <c r="FID748" s="11"/>
      <c r="FIE748" s="11"/>
      <c r="FIF748" s="11"/>
      <c r="FIG748" s="11"/>
      <c r="FIH748" s="11"/>
      <c r="FII748" s="11"/>
      <c r="FIJ748" s="11"/>
      <c r="FIK748" s="11"/>
      <c r="FIL748" s="11"/>
      <c r="FIM748" s="11"/>
      <c r="FIN748" s="11"/>
      <c r="FIO748" s="11"/>
      <c r="FIP748" s="11"/>
      <c r="FIQ748" s="11"/>
      <c r="FIR748" s="11"/>
      <c r="FIS748" s="11"/>
      <c r="FIT748" s="11"/>
      <c r="FIU748" s="11"/>
      <c r="FIV748" s="11"/>
      <c r="FIW748" s="11"/>
      <c r="FIX748" s="11"/>
      <c r="FIY748" s="11"/>
      <c r="FIZ748" s="11"/>
      <c r="FJA748" s="11"/>
      <c r="FJB748" s="11"/>
      <c r="FJC748" s="11"/>
      <c r="FJD748" s="11"/>
      <c r="FJE748" s="11"/>
      <c r="FJF748" s="11"/>
      <c r="FJG748" s="11"/>
      <c r="FJH748" s="11"/>
      <c r="FJI748" s="11"/>
      <c r="FJJ748" s="11"/>
      <c r="FJK748" s="11"/>
      <c r="FJL748" s="11"/>
      <c r="FJM748" s="11"/>
      <c r="FJN748" s="11"/>
      <c r="FJO748" s="11"/>
      <c r="FJP748" s="11"/>
      <c r="FJQ748" s="11"/>
      <c r="FJR748" s="11"/>
      <c r="FJS748" s="11"/>
      <c r="FJT748" s="11"/>
      <c r="FJU748" s="11"/>
      <c r="FJV748" s="11"/>
      <c r="FJW748" s="11"/>
      <c r="FJX748" s="11"/>
      <c r="FJY748" s="11"/>
      <c r="FJZ748" s="11"/>
      <c r="FKA748" s="11"/>
      <c r="FKB748" s="11"/>
      <c r="FKC748" s="11"/>
      <c r="FKD748" s="11"/>
      <c r="FKE748" s="11"/>
      <c r="FKF748" s="11"/>
      <c r="FKG748" s="11"/>
      <c r="FKH748" s="11"/>
      <c r="FKI748" s="11"/>
      <c r="FKJ748" s="11"/>
      <c r="FKK748" s="11"/>
      <c r="FKL748" s="11"/>
      <c r="FKM748" s="11"/>
      <c r="FKN748" s="11"/>
      <c r="FKO748" s="11"/>
      <c r="FKP748" s="11"/>
      <c r="FKQ748" s="11"/>
      <c r="FKR748" s="11"/>
      <c r="FKS748" s="11"/>
      <c r="FKT748" s="11"/>
      <c r="FKU748" s="11"/>
      <c r="FKV748" s="11"/>
      <c r="FKW748" s="11"/>
      <c r="FKX748" s="11"/>
      <c r="FKY748" s="11"/>
      <c r="FKZ748" s="11"/>
      <c r="FLA748" s="11"/>
      <c r="FLB748" s="11"/>
      <c r="FLC748" s="11"/>
      <c r="FLD748" s="11"/>
      <c r="FLE748" s="11"/>
      <c r="FLF748" s="11"/>
      <c r="FLG748" s="11"/>
      <c r="FLH748" s="11"/>
      <c r="FLI748" s="11"/>
      <c r="FLJ748" s="11"/>
      <c r="FLK748" s="11"/>
      <c r="FLL748" s="11"/>
      <c r="FLM748" s="11"/>
      <c r="FLN748" s="11"/>
      <c r="FLO748" s="11"/>
      <c r="FLP748" s="11"/>
      <c r="FLQ748" s="11"/>
      <c r="FLR748" s="11"/>
      <c r="FLS748" s="11"/>
      <c r="FLT748" s="11"/>
      <c r="FLU748" s="11"/>
      <c r="FLV748" s="11"/>
      <c r="FLW748" s="11"/>
      <c r="FLX748" s="11"/>
      <c r="FLY748" s="11"/>
      <c r="FLZ748" s="11"/>
      <c r="FMA748" s="11"/>
      <c r="FMB748" s="11"/>
      <c r="FMC748" s="11"/>
      <c r="FMD748" s="11"/>
      <c r="FME748" s="11"/>
      <c r="FMF748" s="11"/>
      <c r="FMG748" s="11"/>
      <c r="FMH748" s="11"/>
      <c r="FMI748" s="11"/>
      <c r="FMJ748" s="11"/>
      <c r="FMK748" s="11"/>
      <c r="FML748" s="11"/>
      <c r="FMM748" s="11"/>
      <c r="FMN748" s="11"/>
      <c r="FMO748" s="11"/>
      <c r="FMP748" s="11"/>
      <c r="FMQ748" s="11"/>
      <c r="FMR748" s="11"/>
      <c r="FMS748" s="11"/>
      <c r="FMT748" s="11"/>
      <c r="FMU748" s="11"/>
      <c r="FMV748" s="11"/>
      <c r="FMW748" s="11"/>
      <c r="FMX748" s="11"/>
      <c r="FMY748" s="11"/>
      <c r="FMZ748" s="11"/>
      <c r="FNA748" s="11"/>
      <c r="FNB748" s="11"/>
      <c r="FNC748" s="11"/>
      <c r="FND748" s="11"/>
      <c r="FNE748" s="11"/>
      <c r="FNF748" s="11"/>
      <c r="FNG748" s="11"/>
      <c r="FNH748" s="11"/>
      <c r="FNI748" s="11"/>
      <c r="FNJ748" s="11"/>
      <c r="FNK748" s="11"/>
      <c r="FNL748" s="11"/>
      <c r="FNM748" s="11"/>
      <c r="FNN748" s="11"/>
      <c r="FNO748" s="11"/>
      <c r="FNP748" s="11"/>
      <c r="FNQ748" s="11"/>
      <c r="FNR748" s="11"/>
      <c r="FNS748" s="11"/>
      <c r="FNT748" s="11"/>
      <c r="FNU748" s="11"/>
      <c r="FNV748" s="11"/>
      <c r="FNW748" s="11"/>
      <c r="FNX748" s="11"/>
      <c r="FNY748" s="11"/>
      <c r="FNZ748" s="11"/>
      <c r="FOA748" s="11"/>
      <c r="FOB748" s="11"/>
      <c r="FOC748" s="11"/>
      <c r="FOD748" s="11"/>
      <c r="FOE748" s="11"/>
      <c r="FOF748" s="11"/>
      <c r="FOG748" s="11"/>
      <c r="FOH748" s="11"/>
      <c r="FOI748" s="11"/>
      <c r="FOJ748" s="11"/>
      <c r="FOK748" s="11"/>
      <c r="FOL748" s="11"/>
      <c r="FOM748" s="11"/>
      <c r="FON748" s="11"/>
      <c r="FOO748" s="11"/>
      <c r="FOP748" s="11"/>
      <c r="FOQ748" s="11"/>
      <c r="FOR748" s="11"/>
      <c r="FOS748" s="11"/>
      <c r="FOT748" s="11"/>
      <c r="FOU748" s="11"/>
      <c r="FOV748" s="11"/>
      <c r="FOW748" s="11"/>
      <c r="FOX748" s="11"/>
      <c r="FOY748" s="11"/>
      <c r="FOZ748" s="11"/>
      <c r="FPA748" s="11"/>
      <c r="FPB748" s="11"/>
      <c r="FPC748" s="11"/>
      <c r="FPD748" s="11"/>
      <c r="FPE748" s="11"/>
      <c r="FPF748" s="11"/>
      <c r="FPG748" s="11"/>
      <c r="FPH748" s="11"/>
      <c r="FPI748" s="11"/>
      <c r="FPJ748" s="11"/>
      <c r="FPK748" s="11"/>
      <c r="FPL748" s="11"/>
      <c r="FPM748" s="11"/>
      <c r="FPN748" s="11"/>
      <c r="FPO748" s="11"/>
      <c r="FPP748" s="11"/>
      <c r="FPQ748" s="11"/>
      <c r="FPR748" s="11"/>
      <c r="FPS748" s="11"/>
      <c r="FPT748" s="11"/>
      <c r="FPU748" s="11"/>
      <c r="FPV748" s="11"/>
      <c r="FPW748" s="11"/>
      <c r="FPX748" s="11"/>
      <c r="FPY748" s="11"/>
      <c r="FPZ748" s="11"/>
      <c r="FQA748" s="11"/>
      <c r="FQB748" s="11"/>
      <c r="FQC748" s="11"/>
      <c r="FQD748" s="11"/>
      <c r="FQE748" s="11"/>
      <c r="FQF748" s="11"/>
      <c r="FQG748" s="11"/>
      <c r="FQH748" s="11"/>
      <c r="FQI748" s="11"/>
      <c r="FQJ748" s="11"/>
      <c r="FQK748" s="11"/>
      <c r="FQL748" s="11"/>
      <c r="FQM748" s="11"/>
      <c r="FQN748" s="11"/>
      <c r="FQO748" s="11"/>
      <c r="FQP748" s="11"/>
      <c r="FQQ748" s="11"/>
      <c r="FQR748" s="11"/>
      <c r="FQS748" s="11"/>
      <c r="FQT748" s="11"/>
      <c r="FQU748" s="11"/>
      <c r="FQV748" s="11"/>
      <c r="FQW748" s="11"/>
      <c r="FQX748" s="11"/>
      <c r="FQY748" s="11"/>
      <c r="FQZ748" s="11"/>
      <c r="FRA748" s="11"/>
      <c r="FRB748" s="11"/>
      <c r="FRC748" s="11"/>
      <c r="FRD748" s="11"/>
      <c r="FRE748" s="11"/>
      <c r="FRF748" s="11"/>
      <c r="FRG748" s="11"/>
      <c r="FRH748" s="11"/>
      <c r="FRI748" s="11"/>
      <c r="FRJ748" s="11"/>
      <c r="FRK748" s="11"/>
      <c r="FRL748" s="11"/>
      <c r="FRM748" s="11"/>
      <c r="FRN748" s="11"/>
      <c r="FRO748" s="11"/>
      <c r="FRP748" s="11"/>
      <c r="FRQ748" s="11"/>
      <c r="FRR748" s="11"/>
      <c r="FRS748" s="11"/>
      <c r="FRT748" s="11"/>
      <c r="FRU748" s="11"/>
      <c r="FRV748" s="11"/>
      <c r="FRW748" s="11"/>
      <c r="FRX748" s="11"/>
      <c r="FRY748" s="11"/>
      <c r="FRZ748" s="11"/>
      <c r="FSA748" s="11"/>
      <c r="FSB748" s="11"/>
      <c r="FSC748" s="11"/>
      <c r="FSD748" s="11"/>
      <c r="FSE748" s="11"/>
      <c r="FSF748" s="11"/>
      <c r="FSG748" s="11"/>
      <c r="FSH748" s="11"/>
      <c r="FSI748" s="11"/>
      <c r="FSJ748" s="11"/>
      <c r="FSK748" s="11"/>
      <c r="FSL748" s="11"/>
      <c r="FSM748" s="11"/>
      <c r="FSN748" s="11"/>
      <c r="FSO748" s="11"/>
      <c r="FSP748" s="11"/>
      <c r="FSQ748" s="11"/>
      <c r="FSR748" s="11"/>
      <c r="FSS748" s="11"/>
      <c r="FST748" s="11"/>
      <c r="FSU748" s="11"/>
      <c r="FSV748" s="11"/>
      <c r="FSW748" s="11"/>
      <c r="FSX748" s="11"/>
      <c r="FSY748" s="11"/>
      <c r="FSZ748" s="11"/>
      <c r="FTA748" s="11"/>
      <c r="FTB748" s="11"/>
      <c r="FTC748" s="11"/>
      <c r="FTD748" s="11"/>
      <c r="FTE748" s="11"/>
      <c r="FTF748" s="11"/>
      <c r="FTG748" s="11"/>
      <c r="FTH748" s="11"/>
      <c r="FTI748" s="11"/>
      <c r="FTJ748" s="11"/>
      <c r="FTK748" s="11"/>
      <c r="FTL748" s="11"/>
      <c r="FTM748" s="11"/>
      <c r="FTN748" s="11"/>
      <c r="FTO748" s="11"/>
      <c r="FTP748" s="11"/>
      <c r="FTQ748" s="11"/>
      <c r="FTR748" s="11"/>
      <c r="FTS748" s="11"/>
      <c r="FTT748" s="11"/>
      <c r="FTU748" s="11"/>
      <c r="FTV748" s="11"/>
      <c r="FTW748" s="11"/>
      <c r="FTX748" s="11"/>
      <c r="FTY748" s="11"/>
      <c r="FTZ748" s="11"/>
      <c r="FUA748" s="11"/>
      <c r="FUB748" s="11"/>
      <c r="FUC748" s="11"/>
      <c r="FUD748" s="11"/>
      <c r="FUE748" s="11"/>
      <c r="FUF748" s="11"/>
      <c r="FUG748" s="11"/>
      <c r="FUH748" s="11"/>
      <c r="FUI748" s="11"/>
      <c r="FUJ748" s="11"/>
      <c r="FUK748" s="11"/>
      <c r="FUL748" s="11"/>
      <c r="FUM748" s="11"/>
      <c r="FUN748" s="11"/>
      <c r="FUO748" s="11"/>
      <c r="FUP748" s="11"/>
      <c r="FUQ748" s="11"/>
      <c r="FUR748" s="11"/>
      <c r="FUS748" s="11"/>
      <c r="FUT748" s="11"/>
      <c r="FUU748" s="11"/>
      <c r="FUV748" s="11"/>
      <c r="FUW748" s="11"/>
      <c r="FUX748" s="11"/>
      <c r="FUY748" s="11"/>
      <c r="FUZ748" s="11"/>
      <c r="FVA748" s="11"/>
      <c r="FVB748" s="11"/>
      <c r="FVC748" s="11"/>
      <c r="FVD748" s="11"/>
      <c r="FVE748" s="11"/>
      <c r="FVF748" s="11"/>
      <c r="FVG748" s="11"/>
      <c r="FVH748" s="11"/>
      <c r="FVI748" s="11"/>
      <c r="FVJ748" s="11"/>
      <c r="FVK748" s="11"/>
      <c r="FVL748" s="11"/>
      <c r="FVM748" s="11"/>
      <c r="FVN748" s="11"/>
      <c r="FVO748" s="11"/>
      <c r="FVP748" s="11"/>
      <c r="FVQ748" s="11"/>
      <c r="FVR748" s="11"/>
      <c r="FVS748" s="11"/>
      <c r="FVT748" s="11"/>
      <c r="FVU748" s="11"/>
      <c r="FVV748" s="11"/>
      <c r="FVW748" s="11"/>
      <c r="FVX748" s="11"/>
      <c r="FVY748" s="11"/>
      <c r="FVZ748" s="11"/>
      <c r="FWA748" s="11"/>
      <c r="FWB748" s="11"/>
      <c r="FWC748" s="11"/>
      <c r="FWD748" s="11"/>
      <c r="FWE748" s="11"/>
      <c r="FWF748" s="11"/>
      <c r="FWG748" s="11"/>
      <c r="FWH748" s="11"/>
      <c r="FWI748" s="11"/>
      <c r="FWJ748" s="11"/>
      <c r="FWK748" s="11"/>
      <c r="FWL748" s="11"/>
      <c r="FWM748" s="11"/>
      <c r="FWN748" s="11"/>
      <c r="FWO748" s="11"/>
      <c r="FWP748" s="11"/>
      <c r="FWQ748" s="11"/>
      <c r="FWR748" s="11"/>
      <c r="FWS748" s="11"/>
      <c r="FWT748" s="11"/>
      <c r="FWU748" s="11"/>
      <c r="FWV748" s="11"/>
      <c r="FWW748" s="11"/>
      <c r="FWX748" s="11"/>
      <c r="FWY748" s="11"/>
      <c r="FWZ748" s="11"/>
      <c r="FXA748" s="11"/>
      <c r="FXB748" s="11"/>
      <c r="FXC748" s="11"/>
      <c r="FXD748" s="11"/>
      <c r="FXE748" s="11"/>
      <c r="FXF748" s="11"/>
      <c r="FXG748" s="11"/>
      <c r="FXH748" s="11"/>
      <c r="FXI748" s="11"/>
      <c r="FXJ748" s="11"/>
      <c r="FXK748" s="11"/>
      <c r="FXL748" s="11"/>
      <c r="FXM748" s="11"/>
      <c r="FXN748" s="11"/>
      <c r="FXO748" s="11"/>
      <c r="FXP748" s="11"/>
      <c r="FXQ748" s="11"/>
      <c r="FXR748" s="11"/>
      <c r="FXS748" s="11"/>
      <c r="FXT748" s="11"/>
      <c r="FXU748" s="11"/>
      <c r="FXV748" s="11"/>
      <c r="FXW748" s="11"/>
      <c r="FXX748" s="11"/>
      <c r="FXY748" s="11"/>
      <c r="FXZ748" s="11"/>
      <c r="FYA748" s="11"/>
      <c r="FYB748" s="11"/>
      <c r="FYC748" s="11"/>
      <c r="FYD748" s="11"/>
      <c r="FYE748" s="11"/>
      <c r="FYF748" s="11"/>
      <c r="FYG748" s="11"/>
      <c r="FYH748" s="11"/>
      <c r="FYI748" s="11"/>
      <c r="FYJ748" s="11"/>
      <c r="FYK748" s="11"/>
      <c r="FYL748" s="11"/>
      <c r="FYM748" s="11"/>
      <c r="FYN748" s="11"/>
      <c r="FYO748" s="11"/>
      <c r="FYP748" s="11"/>
      <c r="FYQ748" s="11"/>
      <c r="FYR748" s="11"/>
      <c r="FYS748" s="11"/>
      <c r="FYT748" s="11"/>
      <c r="FYU748" s="11"/>
      <c r="FYV748" s="11"/>
      <c r="FYW748" s="11"/>
      <c r="FYX748" s="11"/>
      <c r="FYY748" s="11"/>
      <c r="FYZ748" s="11"/>
      <c r="FZA748" s="11"/>
      <c r="FZB748" s="11"/>
      <c r="FZC748" s="11"/>
      <c r="FZD748" s="11"/>
      <c r="FZE748" s="11"/>
      <c r="FZF748" s="11"/>
      <c r="FZG748" s="11"/>
      <c r="FZH748" s="11"/>
      <c r="FZI748" s="11"/>
      <c r="FZJ748" s="11"/>
      <c r="FZK748" s="11"/>
      <c r="FZL748" s="11"/>
      <c r="FZM748" s="11"/>
      <c r="FZN748" s="11"/>
      <c r="FZO748" s="11"/>
      <c r="FZP748" s="11"/>
      <c r="FZQ748" s="11"/>
      <c r="FZR748" s="11"/>
      <c r="FZS748" s="11"/>
      <c r="FZT748" s="11"/>
      <c r="FZU748" s="11"/>
      <c r="FZV748" s="11"/>
      <c r="FZW748" s="11"/>
      <c r="FZX748" s="11"/>
      <c r="FZY748" s="11"/>
      <c r="FZZ748" s="11"/>
      <c r="GAA748" s="11"/>
      <c r="GAB748" s="11"/>
      <c r="GAC748" s="11"/>
      <c r="GAD748" s="11"/>
      <c r="GAE748" s="11"/>
      <c r="GAF748" s="11"/>
      <c r="GAG748" s="11"/>
      <c r="GAH748" s="11"/>
      <c r="GAI748" s="11"/>
      <c r="GAJ748" s="11"/>
      <c r="GAK748" s="11"/>
      <c r="GAL748" s="11"/>
      <c r="GAM748" s="11"/>
      <c r="GAN748" s="11"/>
      <c r="GAO748" s="11"/>
      <c r="GAP748" s="11"/>
      <c r="GAQ748" s="11"/>
      <c r="GAR748" s="11"/>
      <c r="GAS748" s="11"/>
      <c r="GAT748" s="11"/>
      <c r="GAU748" s="11"/>
      <c r="GAV748" s="11"/>
      <c r="GAW748" s="11"/>
      <c r="GAX748" s="11"/>
      <c r="GAY748" s="11"/>
      <c r="GAZ748" s="11"/>
      <c r="GBA748" s="11"/>
      <c r="GBB748" s="11"/>
      <c r="GBC748" s="11"/>
      <c r="GBD748" s="11"/>
      <c r="GBE748" s="11"/>
      <c r="GBF748" s="11"/>
      <c r="GBG748" s="11"/>
      <c r="GBH748" s="11"/>
      <c r="GBI748" s="11"/>
      <c r="GBJ748" s="11"/>
      <c r="GBK748" s="11"/>
      <c r="GBL748" s="11"/>
      <c r="GBM748" s="11"/>
      <c r="GBN748" s="11"/>
      <c r="GBO748" s="11"/>
      <c r="GBP748" s="11"/>
      <c r="GBQ748" s="11"/>
      <c r="GBR748" s="11"/>
      <c r="GBS748" s="11"/>
      <c r="GBT748" s="11"/>
      <c r="GBU748" s="11"/>
      <c r="GBV748" s="11"/>
      <c r="GBW748" s="11"/>
      <c r="GBX748" s="11"/>
      <c r="GBY748" s="11"/>
      <c r="GBZ748" s="11"/>
      <c r="GCA748" s="11"/>
      <c r="GCB748" s="11"/>
      <c r="GCC748" s="11"/>
      <c r="GCD748" s="11"/>
      <c r="GCE748" s="11"/>
      <c r="GCF748" s="11"/>
      <c r="GCG748" s="11"/>
      <c r="GCH748" s="11"/>
      <c r="GCI748" s="11"/>
      <c r="GCJ748" s="11"/>
      <c r="GCK748" s="11"/>
      <c r="GCL748" s="11"/>
      <c r="GCM748" s="11"/>
      <c r="GCN748" s="11"/>
      <c r="GCO748" s="11"/>
      <c r="GCP748" s="11"/>
      <c r="GCQ748" s="11"/>
      <c r="GCR748" s="11"/>
      <c r="GCS748" s="11"/>
      <c r="GCT748" s="11"/>
      <c r="GCU748" s="11"/>
      <c r="GCV748" s="11"/>
      <c r="GCW748" s="11"/>
      <c r="GCX748" s="11"/>
      <c r="GCY748" s="11"/>
      <c r="GCZ748" s="11"/>
      <c r="GDA748" s="11"/>
      <c r="GDB748" s="11"/>
      <c r="GDC748" s="11"/>
      <c r="GDD748" s="11"/>
      <c r="GDE748" s="11"/>
      <c r="GDF748" s="11"/>
      <c r="GDG748" s="11"/>
      <c r="GDH748" s="11"/>
      <c r="GDI748" s="11"/>
      <c r="GDJ748" s="11"/>
      <c r="GDK748" s="11"/>
      <c r="GDL748" s="11"/>
      <c r="GDM748" s="11"/>
      <c r="GDN748" s="11"/>
      <c r="GDO748" s="11"/>
      <c r="GDP748" s="11"/>
      <c r="GDQ748" s="11"/>
      <c r="GDR748" s="11"/>
      <c r="GDS748" s="11"/>
      <c r="GDT748" s="11"/>
      <c r="GDU748" s="11"/>
      <c r="GDV748" s="11"/>
      <c r="GDW748" s="11"/>
    </row>
    <row r="749" spans="1:4859" s="12" customFormat="1" x14ac:dyDescent="0.25">
      <c r="A749" s="54">
        <v>743</v>
      </c>
      <c r="B749" s="24" t="s">
        <v>603</v>
      </c>
      <c r="C749" s="54" t="s">
        <v>913</v>
      </c>
      <c r="D749" s="80" t="s">
        <v>355</v>
      </c>
      <c r="E749" s="80" t="s">
        <v>36</v>
      </c>
      <c r="F749" s="86" t="s">
        <v>916</v>
      </c>
      <c r="G749" s="25">
        <v>25000</v>
      </c>
      <c r="H749" s="87">
        <v>0</v>
      </c>
      <c r="I749" s="25">
        <v>25</v>
      </c>
      <c r="J749" s="85">
        <v>717.5</v>
      </c>
      <c r="K749" s="60">
        <f t="shared" si="89"/>
        <v>1774.9999999999998</v>
      </c>
      <c r="L749" s="36">
        <f t="shared" si="90"/>
        <v>275</v>
      </c>
      <c r="M749" s="72">
        <v>760</v>
      </c>
      <c r="N749" s="25">
        <f t="shared" si="91"/>
        <v>1772.5000000000002</v>
      </c>
      <c r="O749" s="25"/>
      <c r="P749" s="25">
        <f t="shared" si="92"/>
        <v>1477.5</v>
      </c>
      <c r="Q749" s="25">
        <f t="shared" si="93"/>
        <v>1502.5</v>
      </c>
      <c r="R749" s="25">
        <f t="shared" si="94"/>
        <v>3822.5</v>
      </c>
      <c r="S749" s="25">
        <f t="shared" si="88"/>
        <v>23497.5</v>
      </c>
      <c r="T749" s="37" t="s">
        <v>44</v>
      </c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52"/>
      <c r="AW749" s="52"/>
      <c r="AX749" s="52"/>
      <c r="AY749" s="52"/>
      <c r="AZ749" s="52"/>
      <c r="BA749" s="52"/>
      <c r="BB749" s="52"/>
      <c r="BC749" s="52"/>
      <c r="BD749" s="52"/>
      <c r="BE749" s="52"/>
      <c r="BF749" s="52"/>
      <c r="BG749" s="52"/>
      <c r="BH749" s="52"/>
      <c r="BI749" s="52"/>
      <c r="BJ749" s="52"/>
      <c r="BK749" s="52"/>
      <c r="BL749" s="52"/>
      <c r="BM749" s="52"/>
      <c r="BN749" s="52"/>
      <c r="BO749" s="52"/>
      <c r="BP749" s="52"/>
      <c r="BQ749" s="52"/>
      <c r="BR749" s="52"/>
      <c r="BS749" s="52"/>
      <c r="BT749" s="52"/>
      <c r="BU749" s="52"/>
      <c r="BV749" s="52"/>
      <c r="BW749" s="52"/>
      <c r="BX749" s="52"/>
      <c r="BY749" s="52"/>
      <c r="BZ749" s="52"/>
      <c r="CA749" s="52"/>
      <c r="CB749" s="52"/>
      <c r="CC749" s="52"/>
      <c r="CD749" s="52"/>
      <c r="CE749" s="52"/>
      <c r="CF749" s="52"/>
      <c r="CG749" s="52"/>
      <c r="CH749" s="52"/>
      <c r="CI749" s="52"/>
      <c r="CJ749" s="52"/>
      <c r="CK749" s="52"/>
      <c r="CL749" s="52"/>
      <c r="CM749" s="52"/>
      <c r="CN749" s="52"/>
      <c r="CO749" s="52"/>
      <c r="CP749" s="52"/>
      <c r="CQ749" s="52"/>
      <c r="CR749" s="52"/>
      <c r="CS749" s="52"/>
      <c r="CT749" s="52"/>
      <c r="CU749" s="52"/>
      <c r="CV749" s="52"/>
      <c r="CW749" s="52"/>
      <c r="CX749" s="52"/>
      <c r="CY749" s="52"/>
      <c r="CZ749" s="52"/>
      <c r="DA749" s="52"/>
      <c r="DB749" s="52"/>
      <c r="DC749" s="52"/>
      <c r="DD749" s="52"/>
      <c r="DE749" s="52"/>
      <c r="DF749" s="52"/>
      <c r="DG749" s="52"/>
      <c r="DH749" s="52"/>
      <c r="DI749" s="52"/>
      <c r="DJ749" s="52"/>
      <c r="DK749" s="52"/>
      <c r="DL749" s="52"/>
      <c r="DM749" s="52"/>
      <c r="DN749" s="52"/>
      <c r="DO749" s="52"/>
      <c r="DP749" s="52"/>
      <c r="DQ749" s="52"/>
      <c r="DR749" s="52"/>
      <c r="DS749" s="52"/>
      <c r="DT749" s="52"/>
      <c r="DU749" s="52"/>
      <c r="DV749" s="52"/>
      <c r="DW749" s="52"/>
      <c r="DX749" s="52"/>
      <c r="DY749" s="52"/>
      <c r="DZ749" s="52"/>
      <c r="EA749" s="52"/>
      <c r="EB749" s="52"/>
      <c r="EC749" s="52"/>
      <c r="ED749" s="52"/>
      <c r="EE749" s="52"/>
      <c r="EF749" s="52"/>
      <c r="EG749" s="52"/>
      <c r="EH749" s="52"/>
      <c r="EI749" s="52"/>
      <c r="EJ749" s="52"/>
      <c r="EK749" s="52"/>
      <c r="EL749" s="52"/>
      <c r="EM749" s="52"/>
      <c r="EN749" s="52"/>
      <c r="EO749" s="52"/>
      <c r="EP749" s="52"/>
      <c r="EQ749" s="52"/>
      <c r="ER749" s="52"/>
      <c r="ES749" s="52"/>
      <c r="ET749" s="52"/>
      <c r="EU749" s="52"/>
      <c r="EV749" s="52"/>
      <c r="EW749" s="52"/>
      <c r="EX749" s="52"/>
      <c r="EY749" s="52"/>
      <c r="EZ749" s="52"/>
      <c r="FA749" s="52"/>
      <c r="FB749" s="52"/>
      <c r="FC749" s="52"/>
      <c r="FD749" s="52"/>
      <c r="FE749" s="52"/>
      <c r="FF749" s="52"/>
      <c r="FG749" s="52"/>
      <c r="FH749" s="52"/>
      <c r="FI749" s="52"/>
      <c r="FJ749" s="52"/>
      <c r="FK749" s="52"/>
      <c r="FL749" s="52"/>
      <c r="FM749" s="52"/>
      <c r="FN749" s="52"/>
      <c r="FO749" s="52"/>
      <c r="FP749" s="52"/>
      <c r="FQ749" s="52"/>
      <c r="FR749" s="52"/>
      <c r="FS749" s="52"/>
      <c r="FT749" s="52"/>
      <c r="FU749" s="52"/>
      <c r="FV749" s="52"/>
      <c r="FW749" s="52"/>
      <c r="FX749" s="52"/>
      <c r="FY749" s="52"/>
      <c r="FZ749" s="52"/>
      <c r="GA749" s="52"/>
      <c r="GB749" s="52"/>
      <c r="GC749" s="52"/>
      <c r="GD749" s="52"/>
      <c r="GE749" s="52"/>
      <c r="GF749" s="52"/>
      <c r="GG749" s="52"/>
      <c r="GH749" s="52"/>
      <c r="GI749" s="52"/>
      <c r="GJ749" s="52"/>
      <c r="GK749" s="52"/>
      <c r="GL749" s="52"/>
      <c r="GM749" s="52"/>
      <c r="GN749" s="52"/>
      <c r="GO749" s="52"/>
      <c r="GP749" s="52"/>
      <c r="GQ749" s="52"/>
      <c r="GR749" s="52"/>
      <c r="GS749" s="52"/>
      <c r="GT749" s="52"/>
      <c r="GU749" s="52"/>
      <c r="GV749" s="52"/>
      <c r="GW749" s="52"/>
      <c r="GX749" s="52"/>
      <c r="GY749" s="52"/>
      <c r="GZ749" s="52"/>
      <c r="HA749" s="52"/>
      <c r="HB749" s="52"/>
      <c r="HC749" s="52"/>
      <c r="HD749" s="52"/>
      <c r="HE749" s="52"/>
      <c r="HF749" s="52"/>
      <c r="HG749" s="52"/>
      <c r="HH749" s="52"/>
      <c r="HI749" s="52"/>
      <c r="HJ749" s="52"/>
      <c r="HK749" s="52"/>
      <c r="HL749" s="52"/>
      <c r="HM749" s="52"/>
      <c r="HN749" s="52"/>
      <c r="HO749" s="52"/>
      <c r="HP749" s="52"/>
      <c r="HQ749" s="52"/>
      <c r="HR749" s="52"/>
      <c r="HS749" s="52"/>
      <c r="HT749" s="52"/>
      <c r="HU749" s="52"/>
      <c r="HV749" s="52"/>
      <c r="HW749" s="52"/>
      <c r="HX749" s="52"/>
      <c r="HY749" s="52"/>
      <c r="HZ749" s="52"/>
      <c r="IA749" s="52"/>
      <c r="IB749" s="52"/>
      <c r="IC749" s="52"/>
      <c r="ID749" s="52"/>
      <c r="IE749" s="52"/>
      <c r="IF749" s="52"/>
      <c r="IG749" s="52"/>
      <c r="IH749" s="52"/>
      <c r="II749" s="52"/>
      <c r="IJ749" s="52"/>
      <c r="IK749" s="52"/>
      <c r="IL749" s="52"/>
      <c r="IM749" s="52"/>
      <c r="IN749" s="52"/>
      <c r="IO749" s="52"/>
      <c r="IP749" s="52"/>
      <c r="IQ749" s="52"/>
      <c r="IR749" s="52"/>
      <c r="IS749" s="52"/>
      <c r="IT749" s="52"/>
      <c r="IU749" s="52"/>
      <c r="IV749" s="52"/>
      <c r="IW749" s="52"/>
      <c r="IX749" s="52"/>
      <c r="IY749" s="52"/>
      <c r="IZ749" s="52"/>
      <c r="JA749" s="52"/>
      <c r="JB749" s="52"/>
      <c r="JC749" s="52"/>
      <c r="JD749" s="52"/>
      <c r="JE749" s="52"/>
      <c r="JF749" s="52"/>
      <c r="JG749" s="52"/>
      <c r="JH749" s="52"/>
      <c r="JI749" s="52"/>
      <c r="JJ749" s="52"/>
      <c r="JK749" s="52"/>
      <c r="JL749" s="52"/>
      <c r="JM749" s="52"/>
      <c r="JN749" s="52"/>
      <c r="JO749" s="52"/>
      <c r="JP749" s="52"/>
      <c r="JQ749" s="52"/>
      <c r="JR749" s="52"/>
      <c r="JS749" s="52"/>
      <c r="JT749" s="52"/>
      <c r="JU749" s="52"/>
      <c r="JV749" s="52"/>
      <c r="JW749" s="52"/>
      <c r="JX749" s="52"/>
      <c r="JY749" s="52"/>
      <c r="JZ749" s="52"/>
      <c r="KA749" s="52"/>
      <c r="KB749" s="52"/>
      <c r="KC749" s="52"/>
      <c r="KD749" s="52"/>
      <c r="KE749" s="52"/>
      <c r="KF749" s="52"/>
      <c r="KG749" s="52"/>
      <c r="KH749" s="52"/>
      <c r="KI749" s="52"/>
      <c r="KJ749" s="52"/>
      <c r="KK749" s="52"/>
      <c r="KL749" s="52"/>
      <c r="KM749" s="52"/>
      <c r="KN749" s="52"/>
      <c r="KO749" s="52"/>
      <c r="KP749" s="52"/>
      <c r="KQ749" s="52"/>
      <c r="KR749" s="52"/>
      <c r="KS749" s="52"/>
      <c r="KT749" s="52"/>
      <c r="KU749" s="52"/>
      <c r="KV749" s="52"/>
      <c r="KW749" s="52"/>
      <c r="KX749" s="52"/>
      <c r="KY749" s="52"/>
      <c r="KZ749" s="52"/>
      <c r="LA749" s="52"/>
      <c r="LB749" s="52"/>
      <c r="LC749" s="52"/>
      <c r="LD749" s="52"/>
      <c r="LE749" s="52"/>
      <c r="LF749" s="52"/>
      <c r="LG749" s="52"/>
      <c r="LH749" s="52"/>
      <c r="LI749" s="52"/>
      <c r="LJ749" s="52"/>
      <c r="LK749" s="52"/>
      <c r="LL749" s="52"/>
      <c r="LM749" s="52"/>
      <c r="LN749" s="52"/>
      <c r="LO749" s="52"/>
      <c r="LP749" s="52"/>
      <c r="LQ749" s="52"/>
      <c r="LR749" s="52"/>
      <c r="LS749" s="52"/>
      <c r="LT749" s="52"/>
      <c r="LU749" s="52"/>
      <c r="LV749" s="52"/>
      <c r="LW749" s="52"/>
      <c r="LX749" s="52"/>
      <c r="LY749" s="52"/>
      <c r="LZ749" s="52"/>
      <c r="MA749" s="52"/>
      <c r="MB749" s="52"/>
      <c r="MC749" s="52"/>
      <c r="MD749" s="52"/>
      <c r="ME749" s="52"/>
      <c r="MF749" s="52"/>
      <c r="MG749" s="52"/>
      <c r="MH749" s="52"/>
      <c r="MI749" s="52"/>
      <c r="MJ749" s="52"/>
      <c r="MK749" s="52"/>
      <c r="ML749" s="52"/>
      <c r="MM749" s="52"/>
      <c r="MN749" s="52"/>
      <c r="MO749" s="52"/>
      <c r="MP749" s="52"/>
      <c r="MQ749" s="52"/>
      <c r="MR749" s="52"/>
      <c r="MS749" s="52"/>
      <c r="MT749" s="52"/>
      <c r="MU749" s="52"/>
      <c r="MV749" s="52"/>
      <c r="MW749" s="52"/>
      <c r="MX749" s="52"/>
      <c r="MY749" s="52"/>
      <c r="MZ749" s="52"/>
      <c r="NA749" s="52"/>
      <c r="NB749" s="52"/>
      <c r="NC749" s="52"/>
      <c r="ND749" s="52"/>
      <c r="NE749" s="52"/>
      <c r="NF749" s="52"/>
      <c r="NG749" s="52"/>
      <c r="NH749" s="52"/>
      <c r="NI749" s="52"/>
      <c r="NJ749" s="52"/>
      <c r="NK749" s="52"/>
      <c r="NL749" s="52"/>
      <c r="NM749" s="52"/>
      <c r="NN749" s="52"/>
      <c r="NO749" s="52"/>
      <c r="NP749" s="52"/>
      <c r="NQ749" s="52"/>
      <c r="NR749" s="52"/>
      <c r="NS749" s="52"/>
      <c r="NT749" s="52"/>
      <c r="NU749" s="52"/>
      <c r="NV749" s="52"/>
      <c r="NW749" s="52"/>
      <c r="NX749" s="52"/>
      <c r="NY749" s="52"/>
      <c r="NZ749" s="52"/>
      <c r="OA749" s="52"/>
      <c r="OB749" s="52"/>
      <c r="OC749" s="52"/>
      <c r="OD749" s="52"/>
      <c r="OE749" s="52"/>
      <c r="OF749" s="52"/>
      <c r="OG749" s="52"/>
      <c r="OH749" s="52"/>
      <c r="OI749" s="52"/>
      <c r="OJ749" s="52"/>
      <c r="OK749" s="52"/>
      <c r="OL749" s="52"/>
      <c r="OM749" s="52"/>
      <c r="ON749" s="52"/>
      <c r="OO749" s="52"/>
      <c r="OP749" s="52"/>
      <c r="OQ749" s="52"/>
      <c r="OR749" s="52"/>
      <c r="OS749" s="52"/>
      <c r="OT749" s="52"/>
      <c r="OU749" s="52"/>
      <c r="OV749" s="52"/>
      <c r="OW749" s="52"/>
      <c r="OX749" s="52"/>
      <c r="OY749" s="52"/>
      <c r="OZ749" s="52"/>
      <c r="PA749" s="52"/>
      <c r="PB749" s="52"/>
      <c r="PC749" s="52"/>
      <c r="PD749" s="52"/>
      <c r="PE749" s="52"/>
      <c r="PF749" s="52"/>
      <c r="PG749" s="52"/>
      <c r="PH749" s="52"/>
      <c r="PI749" s="52"/>
      <c r="PJ749" s="52"/>
      <c r="PK749" s="52"/>
      <c r="PL749" s="52"/>
      <c r="PM749" s="52"/>
      <c r="PN749" s="52"/>
      <c r="PO749" s="52"/>
      <c r="PP749" s="52"/>
      <c r="PQ749" s="52"/>
      <c r="PR749" s="52"/>
      <c r="PS749" s="52"/>
      <c r="PT749" s="52"/>
      <c r="PU749" s="52"/>
      <c r="PV749" s="52"/>
      <c r="PW749" s="52"/>
      <c r="PX749" s="52"/>
      <c r="PY749" s="52"/>
      <c r="PZ749" s="52"/>
      <c r="QA749" s="52"/>
      <c r="QB749" s="52"/>
      <c r="QC749" s="52"/>
      <c r="QD749" s="52"/>
      <c r="QE749" s="52"/>
      <c r="QF749" s="52"/>
      <c r="QG749" s="52"/>
      <c r="QH749" s="52"/>
      <c r="QI749" s="52"/>
      <c r="QJ749" s="52"/>
      <c r="QK749" s="52"/>
      <c r="QL749" s="52"/>
      <c r="QM749" s="52"/>
      <c r="QN749" s="52"/>
      <c r="QO749" s="52"/>
      <c r="QP749" s="52"/>
      <c r="QQ749" s="52"/>
      <c r="QR749" s="52"/>
      <c r="QS749" s="52"/>
      <c r="QT749" s="52"/>
      <c r="QU749" s="52"/>
      <c r="QV749" s="52"/>
      <c r="QW749" s="52"/>
      <c r="QX749" s="52"/>
      <c r="QY749" s="52"/>
      <c r="QZ749" s="52"/>
      <c r="RA749" s="52"/>
      <c r="RB749" s="52"/>
      <c r="RC749" s="52"/>
      <c r="RD749" s="52"/>
      <c r="RE749" s="52"/>
      <c r="RF749" s="52"/>
      <c r="RG749" s="52"/>
      <c r="RH749" s="52"/>
      <c r="RI749" s="52"/>
      <c r="RJ749" s="52"/>
      <c r="RK749" s="52"/>
      <c r="RL749" s="52"/>
      <c r="RM749" s="52"/>
      <c r="RN749" s="52"/>
      <c r="RO749" s="52"/>
      <c r="RP749" s="52"/>
      <c r="RQ749" s="52"/>
      <c r="RR749" s="52"/>
      <c r="RS749" s="52"/>
      <c r="RT749" s="52"/>
      <c r="RU749" s="52"/>
      <c r="RV749" s="52"/>
      <c r="RW749" s="52"/>
      <c r="RX749" s="52"/>
      <c r="RY749" s="52"/>
      <c r="RZ749" s="52"/>
      <c r="SA749" s="52"/>
      <c r="SB749" s="52"/>
      <c r="SC749" s="52"/>
      <c r="SD749" s="52"/>
      <c r="SE749" s="52"/>
      <c r="SF749" s="52"/>
      <c r="SG749" s="52"/>
      <c r="SH749" s="52"/>
      <c r="SI749" s="52"/>
      <c r="SJ749" s="52"/>
      <c r="SK749" s="52"/>
      <c r="SL749" s="52"/>
      <c r="SM749" s="52"/>
      <c r="SN749" s="52"/>
      <c r="SO749" s="52"/>
      <c r="SP749" s="52"/>
      <c r="SQ749" s="52"/>
      <c r="SR749" s="52"/>
      <c r="SS749" s="52"/>
      <c r="ST749" s="52"/>
      <c r="SU749" s="52"/>
      <c r="SV749" s="52"/>
      <c r="SW749" s="52"/>
      <c r="SX749" s="52"/>
      <c r="SY749" s="52"/>
      <c r="SZ749" s="52"/>
      <c r="TA749" s="52"/>
      <c r="TB749" s="52"/>
      <c r="TC749" s="52"/>
      <c r="TD749" s="52"/>
      <c r="TE749" s="52"/>
      <c r="TF749" s="52"/>
      <c r="TG749" s="52"/>
      <c r="TH749" s="52"/>
      <c r="TI749" s="52"/>
      <c r="TJ749" s="52"/>
      <c r="TK749" s="52"/>
      <c r="TL749" s="52"/>
      <c r="TM749" s="52"/>
      <c r="TN749" s="52"/>
      <c r="TO749" s="52"/>
      <c r="TP749" s="52"/>
      <c r="TQ749" s="52"/>
      <c r="TR749" s="52"/>
      <c r="TS749" s="52"/>
      <c r="TT749" s="52"/>
      <c r="TU749" s="52"/>
      <c r="TV749" s="52"/>
      <c r="TW749" s="52"/>
      <c r="TX749" s="52"/>
      <c r="TY749" s="52"/>
      <c r="TZ749" s="52"/>
      <c r="UA749" s="52"/>
      <c r="UB749" s="52"/>
      <c r="UC749" s="52"/>
      <c r="UD749" s="52"/>
      <c r="UE749" s="52"/>
      <c r="UF749" s="52"/>
      <c r="UG749" s="52"/>
      <c r="UH749" s="52"/>
      <c r="UI749" s="52"/>
      <c r="UJ749" s="52"/>
      <c r="UK749" s="52"/>
      <c r="UL749" s="52"/>
      <c r="UM749" s="11"/>
      <c r="UN749" s="11"/>
      <c r="UO749" s="11"/>
      <c r="UP749" s="11"/>
      <c r="UQ749" s="11"/>
      <c r="UR749" s="11"/>
      <c r="US749" s="11"/>
      <c r="UT749" s="11"/>
      <c r="UU749" s="11"/>
      <c r="UV749" s="11"/>
      <c r="UW749" s="11"/>
      <c r="UX749" s="11"/>
      <c r="UY749" s="11"/>
      <c r="UZ749" s="11"/>
      <c r="VA749" s="11"/>
      <c r="VB749" s="11"/>
      <c r="VC749" s="11"/>
      <c r="VD749" s="11"/>
      <c r="VE749" s="11"/>
      <c r="VF749" s="11"/>
      <c r="VG749" s="11"/>
      <c r="VH749" s="11"/>
      <c r="VI749" s="11"/>
      <c r="VJ749" s="11"/>
      <c r="VK749" s="11"/>
      <c r="VL749" s="11"/>
      <c r="VM749" s="11"/>
      <c r="VN749" s="11"/>
      <c r="VO749" s="11"/>
      <c r="VP749" s="11"/>
      <c r="VQ749" s="11"/>
      <c r="VR749" s="11"/>
      <c r="VS749" s="11"/>
      <c r="VT749" s="11"/>
      <c r="VU749" s="11"/>
      <c r="VV749" s="11"/>
      <c r="VW749" s="11"/>
      <c r="VX749" s="11"/>
      <c r="VY749" s="11"/>
      <c r="VZ749" s="11"/>
      <c r="WA749" s="11"/>
      <c r="WB749" s="11"/>
      <c r="WC749" s="11"/>
      <c r="WD749" s="11"/>
      <c r="WE749" s="11"/>
      <c r="WF749" s="11"/>
      <c r="WG749" s="11"/>
      <c r="WH749" s="11"/>
      <c r="WI749" s="11"/>
      <c r="WJ749" s="11"/>
      <c r="WK749" s="11"/>
      <c r="WL749" s="11"/>
      <c r="WM749" s="11"/>
      <c r="WN749" s="11"/>
      <c r="WO749" s="11"/>
      <c r="WP749" s="11"/>
      <c r="WQ749" s="11"/>
      <c r="WR749" s="11"/>
      <c r="WS749" s="11"/>
      <c r="WT749" s="11"/>
      <c r="WU749" s="11"/>
      <c r="WV749" s="11"/>
      <c r="WW749" s="11"/>
      <c r="WX749" s="11"/>
      <c r="WY749" s="11"/>
      <c r="WZ749" s="11"/>
      <c r="XA749" s="11"/>
      <c r="XB749" s="11"/>
      <c r="XC749" s="11"/>
      <c r="XD749" s="11"/>
      <c r="XE749" s="11"/>
      <c r="XF749" s="11"/>
      <c r="XG749" s="11"/>
      <c r="XH749" s="11"/>
      <c r="XI749" s="11"/>
      <c r="XJ749" s="11"/>
      <c r="XK749" s="11"/>
      <c r="XL749" s="11"/>
      <c r="XM749" s="11"/>
      <c r="XN749" s="11"/>
      <c r="XO749" s="11"/>
      <c r="XP749" s="11"/>
      <c r="XQ749" s="11"/>
      <c r="XR749" s="11"/>
      <c r="XS749" s="11"/>
      <c r="XT749" s="11"/>
      <c r="XU749" s="11"/>
      <c r="XV749" s="11"/>
      <c r="XW749" s="11"/>
      <c r="XX749" s="11"/>
      <c r="XY749" s="11"/>
      <c r="XZ749" s="11"/>
      <c r="YA749" s="11"/>
      <c r="YB749" s="11"/>
      <c r="YC749" s="11"/>
      <c r="YD749" s="11"/>
      <c r="YE749" s="11"/>
      <c r="YF749" s="11"/>
      <c r="YG749" s="11"/>
      <c r="YH749" s="11"/>
      <c r="YI749" s="11"/>
      <c r="YJ749" s="11"/>
      <c r="YK749" s="11"/>
      <c r="YL749" s="11"/>
      <c r="YM749" s="11"/>
      <c r="YN749" s="11"/>
      <c r="YO749" s="11"/>
      <c r="YP749" s="11"/>
      <c r="YQ749" s="11"/>
      <c r="YR749" s="11"/>
      <c r="YS749" s="11"/>
      <c r="YT749" s="11"/>
      <c r="YU749" s="11"/>
      <c r="YV749" s="11"/>
      <c r="YW749" s="11"/>
      <c r="YX749" s="11"/>
      <c r="YY749" s="11"/>
      <c r="YZ749" s="11"/>
      <c r="ZA749" s="11"/>
      <c r="ZB749" s="11"/>
      <c r="ZC749" s="11"/>
      <c r="ZD749" s="11"/>
      <c r="ZE749" s="11"/>
      <c r="ZF749" s="11"/>
      <c r="ZG749" s="11"/>
      <c r="ZH749" s="11"/>
      <c r="ZI749" s="11"/>
      <c r="ZJ749" s="11"/>
      <c r="ZK749" s="11"/>
      <c r="ZL749" s="11"/>
      <c r="ZM749" s="11"/>
      <c r="ZN749" s="11"/>
      <c r="ZO749" s="11"/>
      <c r="ZP749" s="11"/>
      <c r="ZQ749" s="11"/>
      <c r="ZR749" s="11"/>
      <c r="ZS749" s="11"/>
      <c r="ZT749" s="11"/>
      <c r="ZU749" s="11"/>
      <c r="ZV749" s="11"/>
      <c r="ZW749" s="11"/>
      <c r="ZX749" s="11"/>
      <c r="ZY749" s="11"/>
      <c r="ZZ749" s="11"/>
      <c r="AAA749" s="11"/>
      <c r="AAB749" s="11"/>
      <c r="AAC749" s="11"/>
      <c r="AAD749" s="11"/>
      <c r="AAE749" s="11"/>
      <c r="AAF749" s="11"/>
      <c r="AAG749" s="11"/>
      <c r="AAH749" s="11"/>
      <c r="AAI749" s="11"/>
      <c r="AAJ749" s="11"/>
      <c r="AAK749" s="11"/>
      <c r="AAL749" s="11"/>
      <c r="AAM749" s="11"/>
      <c r="AAN749" s="11"/>
      <c r="AAO749" s="11"/>
      <c r="AAP749" s="11"/>
      <c r="AAQ749" s="11"/>
      <c r="AAR749" s="11"/>
      <c r="AAS749" s="11"/>
      <c r="AAT749" s="11"/>
      <c r="AAU749" s="11"/>
      <c r="AAV749" s="11"/>
      <c r="AAW749" s="11"/>
      <c r="AAX749" s="11"/>
      <c r="AAY749" s="11"/>
      <c r="AAZ749" s="11"/>
      <c r="ABA749" s="11"/>
      <c r="ABB749" s="11"/>
      <c r="ABC749" s="11"/>
      <c r="ABD749" s="11"/>
      <c r="ABE749" s="11"/>
      <c r="ABF749" s="11"/>
      <c r="ABG749" s="11"/>
      <c r="ABH749" s="11"/>
      <c r="ABI749" s="11"/>
      <c r="ABJ749" s="11"/>
      <c r="ABK749" s="11"/>
      <c r="ABL749" s="11"/>
      <c r="ABM749" s="11"/>
      <c r="ABN749" s="11"/>
      <c r="ABO749" s="11"/>
      <c r="ABP749" s="11"/>
      <c r="ABQ749" s="11"/>
      <c r="ABR749" s="11"/>
      <c r="ABS749" s="11"/>
      <c r="ABT749" s="11"/>
      <c r="ABU749" s="11"/>
      <c r="ABV749" s="11"/>
      <c r="ABW749" s="11"/>
      <c r="ABX749" s="11"/>
      <c r="ABY749" s="11"/>
      <c r="ABZ749" s="11"/>
      <c r="ACA749" s="11"/>
      <c r="ACB749" s="11"/>
      <c r="ACC749" s="11"/>
      <c r="ACD749" s="11"/>
      <c r="ACE749" s="11"/>
      <c r="ACF749" s="11"/>
      <c r="ACG749" s="11"/>
      <c r="ACH749" s="11"/>
      <c r="ACI749" s="11"/>
      <c r="ACJ749" s="11"/>
      <c r="ACK749" s="11"/>
      <c r="ACL749" s="11"/>
      <c r="ACM749" s="11"/>
      <c r="ACN749" s="11"/>
      <c r="ACO749" s="11"/>
      <c r="ACP749" s="11"/>
      <c r="ACQ749" s="11"/>
      <c r="ACR749" s="11"/>
      <c r="ACS749" s="11"/>
      <c r="ACT749" s="11"/>
      <c r="ACU749" s="11"/>
      <c r="ACV749" s="11"/>
      <c r="ACW749" s="11"/>
      <c r="ACX749" s="11"/>
      <c r="ACY749" s="11"/>
      <c r="ACZ749" s="11"/>
      <c r="ADA749" s="11"/>
      <c r="ADB749" s="11"/>
      <c r="ADC749" s="11"/>
      <c r="ADD749" s="11"/>
      <c r="ADE749" s="11"/>
      <c r="ADF749" s="11"/>
      <c r="ADG749" s="11"/>
      <c r="ADH749" s="11"/>
      <c r="ADI749" s="11"/>
      <c r="ADJ749" s="11"/>
      <c r="ADK749" s="11"/>
      <c r="ADL749" s="11"/>
      <c r="ADM749" s="11"/>
      <c r="ADN749" s="11"/>
      <c r="ADO749" s="11"/>
      <c r="ADP749" s="11"/>
      <c r="ADQ749" s="11"/>
      <c r="ADR749" s="11"/>
      <c r="ADS749" s="11"/>
      <c r="ADT749" s="11"/>
      <c r="ADU749" s="11"/>
      <c r="ADV749" s="11"/>
      <c r="ADW749" s="11"/>
      <c r="ADX749" s="11"/>
      <c r="ADY749" s="11"/>
      <c r="ADZ749" s="11"/>
      <c r="AEA749" s="11"/>
      <c r="AEB749" s="11"/>
      <c r="AEC749" s="11"/>
      <c r="AED749" s="11"/>
      <c r="AEE749" s="11"/>
      <c r="AEF749" s="11"/>
      <c r="AEG749" s="11"/>
      <c r="AEH749" s="11"/>
      <c r="AEI749" s="11"/>
      <c r="AEJ749" s="11"/>
      <c r="AEK749" s="11"/>
      <c r="AEL749" s="11"/>
      <c r="AEM749" s="11"/>
      <c r="AEN749" s="11"/>
      <c r="AEO749" s="11"/>
      <c r="AEP749" s="11"/>
      <c r="AEQ749" s="11"/>
      <c r="AER749" s="11"/>
      <c r="AES749" s="11"/>
      <c r="AET749" s="11"/>
      <c r="AEU749" s="11"/>
      <c r="AEV749" s="11"/>
      <c r="AEW749" s="11"/>
      <c r="AEX749" s="11"/>
      <c r="AEY749" s="11"/>
      <c r="AEZ749" s="11"/>
      <c r="AFA749" s="11"/>
      <c r="AFB749" s="11"/>
      <c r="AFC749" s="11"/>
      <c r="AFD749" s="11"/>
      <c r="AFE749" s="11"/>
      <c r="AFF749" s="11"/>
      <c r="AFG749" s="11"/>
      <c r="AFH749" s="11"/>
      <c r="AFI749" s="11"/>
      <c r="AFJ749" s="11"/>
      <c r="AFK749" s="11"/>
      <c r="AFL749" s="11"/>
      <c r="AFM749" s="11"/>
      <c r="AFN749" s="11"/>
      <c r="AFO749" s="11"/>
      <c r="AFP749" s="11"/>
      <c r="AFQ749" s="11"/>
      <c r="AFR749" s="11"/>
      <c r="AFS749" s="11"/>
      <c r="AFT749" s="11"/>
      <c r="AFU749" s="11"/>
      <c r="AFV749" s="11"/>
      <c r="AFW749" s="11"/>
      <c r="AFX749" s="11"/>
      <c r="AFY749" s="11"/>
      <c r="AFZ749" s="11"/>
      <c r="AGA749" s="11"/>
      <c r="AGB749" s="11"/>
      <c r="AGC749" s="11"/>
      <c r="AGD749" s="11"/>
      <c r="AGE749" s="11"/>
      <c r="AGF749" s="11"/>
      <c r="AGG749" s="11"/>
      <c r="AGH749" s="11"/>
      <c r="AGI749" s="11"/>
      <c r="AGJ749" s="11"/>
      <c r="AGK749" s="11"/>
      <c r="AGL749" s="11"/>
      <c r="AGM749" s="11"/>
      <c r="AGN749" s="11"/>
      <c r="AGO749" s="11"/>
      <c r="AGP749" s="11"/>
      <c r="AGQ749" s="11"/>
      <c r="AGR749" s="11"/>
      <c r="AGS749" s="11"/>
      <c r="AGT749" s="11"/>
      <c r="AGU749" s="11"/>
      <c r="AGV749" s="11"/>
      <c r="AGW749" s="11"/>
      <c r="AGX749" s="11"/>
      <c r="AGY749" s="11"/>
      <c r="AGZ749" s="11"/>
      <c r="AHA749" s="11"/>
      <c r="AHB749" s="11"/>
      <c r="AHC749" s="11"/>
      <c r="AHD749" s="11"/>
      <c r="AHE749" s="11"/>
      <c r="AHF749" s="11"/>
      <c r="AHG749" s="11"/>
      <c r="AHH749" s="11"/>
      <c r="AHI749" s="11"/>
      <c r="AHJ749" s="11"/>
      <c r="AHK749" s="11"/>
      <c r="AHL749" s="11"/>
      <c r="AHM749" s="11"/>
      <c r="AHN749" s="11"/>
      <c r="AHO749" s="11"/>
      <c r="AHP749" s="11"/>
      <c r="AHQ749" s="11"/>
      <c r="AHR749" s="11"/>
      <c r="AHS749" s="11"/>
      <c r="AHT749" s="11"/>
      <c r="AHU749" s="11"/>
      <c r="AHV749" s="11"/>
      <c r="AHW749" s="11"/>
      <c r="AHX749" s="11"/>
      <c r="AHY749" s="11"/>
      <c r="AHZ749" s="11"/>
      <c r="AIA749" s="11"/>
      <c r="AIB749" s="11"/>
      <c r="AIC749" s="11"/>
      <c r="AID749" s="11"/>
      <c r="AIE749" s="11"/>
      <c r="AIF749" s="11"/>
      <c r="AIG749" s="11"/>
      <c r="AIH749" s="11"/>
      <c r="AII749" s="11"/>
      <c r="AIJ749" s="11"/>
      <c r="AIK749" s="11"/>
      <c r="AIL749" s="11"/>
      <c r="AIM749" s="11"/>
      <c r="AIN749" s="11"/>
      <c r="AIO749" s="11"/>
      <c r="AIP749" s="11"/>
      <c r="AIQ749" s="11"/>
      <c r="AIR749" s="11"/>
      <c r="AIS749" s="11"/>
      <c r="AIT749" s="11"/>
      <c r="AIU749" s="11"/>
      <c r="AIV749" s="11"/>
      <c r="AIW749" s="11"/>
      <c r="AIX749" s="11"/>
      <c r="AIY749" s="11"/>
      <c r="AIZ749" s="11"/>
      <c r="AJA749" s="11"/>
      <c r="AJB749" s="11"/>
      <c r="AJC749" s="11"/>
      <c r="AJD749" s="11"/>
      <c r="AJE749" s="11"/>
      <c r="AJF749" s="11"/>
      <c r="AJG749" s="11"/>
      <c r="AJH749" s="11"/>
      <c r="AJI749" s="11"/>
      <c r="AJJ749" s="11"/>
      <c r="AJK749" s="11"/>
      <c r="AJL749" s="11"/>
      <c r="AJM749" s="11"/>
      <c r="AJN749" s="11"/>
      <c r="AJO749" s="11"/>
      <c r="AJP749" s="11"/>
      <c r="AJQ749" s="11"/>
      <c r="AJR749" s="11"/>
      <c r="AJS749" s="11"/>
      <c r="AJT749" s="11"/>
      <c r="AJU749" s="11"/>
      <c r="AJV749" s="11"/>
      <c r="AJW749" s="11"/>
      <c r="AJX749" s="11"/>
      <c r="AJY749" s="11"/>
      <c r="AJZ749" s="11"/>
      <c r="AKA749" s="11"/>
      <c r="AKB749" s="11"/>
      <c r="AKC749" s="11"/>
      <c r="AKD749" s="11"/>
      <c r="AKE749" s="11"/>
      <c r="AKF749" s="11"/>
      <c r="AKG749" s="11"/>
      <c r="AKH749" s="11"/>
      <c r="AKI749" s="11"/>
      <c r="AKJ749" s="11"/>
      <c r="AKK749" s="11"/>
      <c r="AKL749" s="11"/>
      <c r="AKM749" s="11"/>
      <c r="AKN749" s="11"/>
      <c r="AKO749" s="11"/>
      <c r="AKP749" s="11"/>
      <c r="AKQ749" s="11"/>
      <c r="AKR749" s="11"/>
      <c r="AKS749" s="11"/>
      <c r="AKT749" s="11"/>
      <c r="AKU749" s="11"/>
      <c r="AKV749" s="11"/>
      <c r="AKW749" s="11"/>
      <c r="AKX749" s="11"/>
      <c r="AKY749" s="11"/>
      <c r="AKZ749" s="11"/>
      <c r="ALA749" s="11"/>
      <c r="ALB749" s="11"/>
      <c r="ALC749" s="11"/>
      <c r="ALD749" s="11"/>
      <c r="ALE749" s="11"/>
      <c r="ALF749" s="11"/>
      <c r="ALG749" s="11"/>
      <c r="ALH749" s="11"/>
      <c r="ALI749" s="11"/>
      <c r="ALJ749" s="11"/>
      <c r="ALK749" s="11"/>
      <c r="ALL749" s="11"/>
      <c r="ALM749" s="11"/>
      <c r="ALN749" s="11"/>
      <c r="ALO749" s="11"/>
      <c r="ALP749" s="11"/>
      <c r="ALQ749" s="11"/>
      <c r="ALR749" s="11"/>
      <c r="ALS749" s="11"/>
      <c r="ALT749" s="11"/>
      <c r="ALU749" s="11"/>
      <c r="ALV749" s="11"/>
      <c r="ALW749" s="11"/>
      <c r="ALX749" s="11"/>
      <c r="ALY749" s="11"/>
      <c r="ALZ749" s="11"/>
      <c r="AMA749" s="11"/>
      <c r="AMB749" s="11"/>
      <c r="AMC749" s="11"/>
      <c r="AMD749" s="11"/>
      <c r="AME749" s="11"/>
      <c r="AMF749" s="11"/>
      <c r="AMG749" s="11"/>
      <c r="AMH749" s="11"/>
      <c r="AMI749" s="11"/>
      <c r="AMJ749" s="11"/>
      <c r="AMK749" s="11"/>
      <c r="AML749" s="11"/>
      <c r="AMM749" s="11"/>
      <c r="AMN749" s="11"/>
      <c r="AMO749" s="11"/>
      <c r="AMP749" s="11"/>
      <c r="AMQ749" s="11"/>
      <c r="AMR749" s="11"/>
      <c r="AMS749" s="11"/>
      <c r="AMT749" s="11"/>
      <c r="AMU749" s="11"/>
      <c r="AMV749" s="11"/>
      <c r="AMW749" s="11"/>
      <c r="AMX749" s="11"/>
      <c r="AMY749" s="11"/>
      <c r="AMZ749" s="11"/>
      <c r="ANA749" s="11"/>
      <c r="ANB749" s="11"/>
      <c r="ANC749" s="11"/>
      <c r="AND749" s="11"/>
      <c r="ANE749" s="11"/>
      <c r="ANF749" s="11"/>
      <c r="ANG749" s="11"/>
      <c r="ANH749" s="11"/>
      <c r="ANI749" s="11"/>
      <c r="ANJ749" s="11"/>
      <c r="ANK749" s="11"/>
      <c r="ANL749" s="11"/>
      <c r="ANM749" s="11"/>
      <c r="ANN749" s="11"/>
      <c r="ANO749" s="11"/>
      <c r="ANP749" s="11"/>
      <c r="ANQ749" s="11"/>
      <c r="ANR749" s="11"/>
      <c r="ANS749" s="11"/>
      <c r="ANT749" s="11"/>
      <c r="ANU749" s="11"/>
      <c r="ANV749" s="11"/>
      <c r="ANW749" s="11"/>
      <c r="ANX749" s="11"/>
      <c r="ANY749" s="11"/>
      <c r="ANZ749" s="11"/>
      <c r="AOA749" s="11"/>
      <c r="AOB749" s="11"/>
      <c r="AOC749" s="11"/>
      <c r="AOD749" s="11"/>
      <c r="AOE749" s="11"/>
      <c r="AOF749" s="11"/>
      <c r="AOG749" s="11"/>
      <c r="AOH749" s="11"/>
      <c r="AOI749" s="11"/>
      <c r="AOJ749" s="11"/>
      <c r="AOK749" s="11"/>
      <c r="AOL749" s="11"/>
      <c r="AOM749" s="11"/>
      <c r="AON749" s="11"/>
      <c r="AOO749" s="11"/>
      <c r="AOP749" s="11"/>
      <c r="AOQ749" s="11"/>
      <c r="AOR749" s="11"/>
      <c r="AOS749" s="11"/>
      <c r="AOT749" s="11"/>
      <c r="AOU749" s="11"/>
      <c r="AOV749" s="11"/>
      <c r="AOW749" s="11"/>
      <c r="AOX749" s="11"/>
      <c r="AOY749" s="11"/>
      <c r="AOZ749" s="11"/>
      <c r="APA749" s="11"/>
      <c r="APB749" s="11"/>
      <c r="APC749" s="11"/>
      <c r="APD749" s="11"/>
      <c r="APE749" s="11"/>
      <c r="APF749" s="11"/>
      <c r="APG749" s="11"/>
      <c r="APH749" s="11"/>
      <c r="API749" s="11"/>
      <c r="APJ749" s="11"/>
      <c r="APK749" s="11"/>
      <c r="APL749" s="11"/>
      <c r="APM749" s="11"/>
      <c r="APN749" s="11"/>
      <c r="APO749" s="11"/>
      <c r="APP749" s="11"/>
      <c r="APQ749" s="11"/>
      <c r="APR749" s="11"/>
      <c r="APS749" s="11"/>
      <c r="APT749" s="11"/>
      <c r="APU749" s="11"/>
      <c r="APV749" s="11"/>
      <c r="APW749" s="11"/>
      <c r="APX749" s="11"/>
      <c r="APY749" s="11"/>
      <c r="APZ749" s="11"/>
      <c r="AQA749" s="11"/>
      <c r="AQB749" s="11"/>
      <c r="AQC749" s="11"/>
      <c r="AQD749" s="11"/>
      <c r="AQE749" s="11"/>
      <c r="AQF749" s="11"/>
      <c r="AQG749" s="11"/>
      <c r="AQH749" s="11"/>
      <c r="AQI749" s="11"/>
      <c r="AQJ749" s="11"/>
      <c r="AQK749" s="11"/>
      <c r="AQL749" s="11"/>
      <c r="AQM749" s="11"/>
      <c r="AQN749" s="11"/>
      <c r="AQO749" s="11"/>
      <c r="AQP749" s="11"/>
      <c r="AQQ749" s="11"/>
      <c r="AQR749" s="11"/>
      <c r="AQS749" s="11"/>
      <c r="AQT749" s="11"/>
      <c r="AQU749" s="11"/>
      <c r="AQV749" s="11"/>
      <c r="AQW749" s="11"/>
      <c r="AQX749" s="11"/>
      <c r="AQY749" s="11"/>
      <c r="AQZ749" s="11"/>
      <c r="ARA749" s="11"/>
      <c r="ARB749" s="11"/>
      <c r="ARC749" s="11"/>
      <c r="ARD749" s="11"/>
      <c r="ARE749" s="11"/>
      <c r="ARF749" s="11"/>
      <c r="ARG749" s="11"/>
      <c r="ARH749" s="11"/>
      <c r="ARI749" s="11"/>
      <c r="ARJ749" s="11"/>
      <c r="ARK749" s="11"/>
      <c r="ARL749" s="11"/>
      <c r="ARM749" s="11"/>
      <c r="ARN749" s="11"/>
      <c r="ARO749" s="11"/>
      <c r="ARP749" s="11"/>
      <c r="ARQ749" s="11"/>
      <c r="ARR749" s="11"/>
      <c r="ARS749" s="11"/>
      <c r="ART749" s="11"/>
      <c r="ARU749" s="11"/>
      <c r="ARV749" s="11"/>
      <c r="ARW749" s="11"/>
      <c r="ARX749" s="11"/>
      <c r="ARY749" s="11"/>
      <c r="ARZ749" s="11"/>
      <c r="ASA749" s="11"/>
      <c r="ASB749" s="11"/>
      <c r="ASC749" s="11"/>
      <c r="ASD749" s="11"/>
      <c r="ASE749" s="11"/>
      <c r="ASF749" s="11"/>
      <c r="ASG749" s="11"/>
      <c r="ASH749" s="11"/>
      <c r="ASI749" s="11"/>
      <c r="ASJ749" s="11"/>
      <c r="ASK749" s="11"/>
      <c r="ASL749" s="11"/>
      <c r="ASM749" s="11"/>
      <c r="ASN749" s="11"/>
      <c r="ASO749" s="11"/>
      <c r="ASP749" s="11"/>
      <c r="ASQ749" s="11"/>
      <c r="ASR749" s="11"/>
      <c r="ASS749" s="11"/>
      <c r="AST749" s="11"/>
      <c r="ASU749" s="11"/>
      <c r="ASV749" s="11"/>
      <c r="ASW749" s="11"/>
      <c r="ASX749" s="11"/>
      <c r="ASY749" s="11"/>
      <c r="ASZ749" s="11"/>
      <c r="ATA749" s="11"/>
      <c r="ATB749" s="11"/>
      <c r="ATC749" s="11"/>
      <c r="ATD749" s="11"/>
      <c r="ATE749" s="11"/>
      <c r="ATF749" s="11"/>
      <c r="ATG749" s="11"/>
      <c r="ATH749" s="11"/>
      <c r="ATI749" s="11"/>
      <c r="ATJ749" s="11"/>
      <c r="ATK749" s="11"/>
      <c r="ATL749" s="11"/>
      <c r="ATM749" s="11"/>
      <c r="ATN749" s="11"/>
      <c r="ATO749" s="11"/>
      <c r="ATP749" s="11"/>
      <c r="ATQ749" s="11"/>
      <c r="ATR749" s="11"/>
      <c r="ATS749" s="11"/>
      <c r="ATT749" s="11"/>
      <c r="ATU749" s="11"/>
      <c r="ATV749" s="11"/>
      <c r="ATW749" s="11"/>
      <c r="ATX749" s="11"/>
      <c r="ATY749" s="11"/>
      <c r="ATZ749" s="11"/>
      <c r="AUA749" s="11"/>
      <c r="AUB749" s="11"/>
      <c r="AUC749" s="11"/>
      <c r="AUD749" s="11"/>
      <c r="AUE749" s="11"/>
      <c r="AUF749" s="11"/>
      <c r="AUG749" s="11"/>
      <c r="AUH749" s="11"/>
      <c r="AUI749" s="11"/>
      <c r="AUJ749" s="11"/>
      <c r="AUK749" s="11"/>
      <c r="AUL749" s="11"/>
      <c r="AUM749" s="11"/>
      <c r="AUN749" s="11"/>
      <c r="AUO749" s="11"/>
      <c r="AUP749" s="11"/>
      <c r="AUQ749" s="11"/>
      <c r="AUR749" s="11"/>
      <c r="AUS749" s="11"/>
      <c r="AUT749" s="11"/>
      <c r="AUU749" s="11"/>
      <c r="AUV749" s="11"/>
      <c r="AUW749" s="11"/>
      <c r="AUX749" s="11"/>
      <c r="AUY749" s="11"/>
      <c r="AUZ749" s="11"/>
      <c r="AVA749" s="11"/>
      <c r="AVB749" s="11"/>
      <c r="AVC749" s="11"/>
      <c r="AVD749" s="11"/>
      <c r="AVE749" s="11"/>
      <c r="AVF749" s="11"/>
      <c r="AVG749" s="11"/>
      <c r="AVH749" s="11"/>
      <c r="AVI749" s="11"/>
      <c r="AVJ749" s="11"/>
      <c r="AVK749" s="11"/>
      <c r="AVL749" s="11"/>
      <c r="AVM749" s="11"/>
      <c r="AVN749" s="11"/>
      <c r="AVO749" s="11"/>
      <c r="AVP749" s="11"/>
      <c r="AVQ749" s="11"/>
      <c r="AVR749" s="11"/>
      <c r="AVS749" s="11"/>
      <c r="AVT749" s="11"/>
      <c r="AVU749" s="11"/>
      <c r="AVV749" s="11"/>
      <c r="AVW749" s="11"/>
      <c r="AVX749" s="11"/>
      <c r="AVY749" s="11"/>
      <c r="AVZ749" s="11"/>
      <c r="AWA749" s="11"/>
      <c r="AWB749" s="11"/>
      <c r="AWC749" s="11"/>
      <c r="AWD749" s="11"/>
      <c r="AWE749" s="11"/>
      <c r="AWF749" s="11"/>
      <c r="AWG749" s="11"/>
      <c r="AWH749" s="11"/>
      <c r="AWI749" s="11"/>
      <c r="AWJ749" s="11"/>
      <c r="AWK749" s="11"/>
      <c r="AWL749" s="11"/>
      <c r="AWM749" s="11"/>
      <c r="AWN749" s="11"/>
      <c r="AWO749" s="11"/>
      <c r="AWP749" s="11"/>
      <c r="AWQ749" s="11"/>
      <c r="AWR749" s="11"/>
      <c r="AWS749" s="11"/>
      <c r="AWT749" s="11"/>
      <c r="AWU749" s="11"/>
      <c r="AWV749" s="11"/>
      <c r="AWW749" s="11"/>
      <c r="AWX749" s="11"/>
      <c r="AWY749" s="11"/>
      <c r="AWZ749" s="11"/>
      <c r="AXA749" s="11"/>
      <c r="AXB749" s="11"/>
      <c r="AXC749" s="11"/>
      <c r="AXD749" s="11"/>
      <c r="AXE749" s="11"/>
      <c r="AXF749" s="11"/>
      <c r="AXG749" s="11"/>
      <c r="AXH749" s="11"/>
      <c r="AXI749" s="11"/>
      <c r="AXJ749" s="11"/>
      <c r="AXK749" s="11"/>
      <c r="AXL749" s="11"/>
      <c r="AXM749" s="11"/>
      <c r="AXN749" s="11"/>
      <c r="AXO749" s="11"/>
      <c r="AXP749" s="11"/>
      <c r="AXQ749" s="11"/>
      <c r="AXR749" s="11"/>
      <c r="AXS749" s="11"/>
      <c r="AXT749" s="11"/>
      <c r="AXU749" s="11"/>
      <c r="AXV749" s="11"/>
      <c r="AXW749" s="11"/>
      <c r="AXX749" s="11"/>
      <c r="AXY749" s="11"/>
      <c r="AXZ749" s="11"/>
      <c r="AYA749" s="11"/>
      <c r="AYB749" s="11"/>
      <c r="AYC749" s="11"/>
      <c r="AYD749" s="11"/>
      <c r="AYE749" s="11"/>
      <c r="AYF749" s="11"/>
      <c r="AYG749" s="11"/>
      <c r="AYH749" s="11"/>
      <c r="AYI749" s="11"/>
      <c r="AYJ749" s="11"/>
      <c r="AYK749" s="11"/>
      <c r="AYL749" s="11"/>
      <c r="AYM749" s="11"/>
      <c r="AYN749" s="11"/>
      <c r="AYO749" s="11"/>
      <c r="AYP749" s="11"/>
      <c r="AYQ749" s="11"/>
      <c r="AYR749" s="11"/>
      <c r="AYS749" s="11"/>
      <c r="AYT749" s="11"/>
      <c r="AYU749" s="11"/>
      <c r="AYV749" s="11"/>
      <c r="AYW749" s="11"/>
      <c r="AYX749" s="11"/>
      <c r="AYY749" s="11"/>
      <c r="AYZ749" s="11"/>
      <c r="AZA749" s="11"/>
      <c r="AZB749" s="11"/>
      <c r="AZC749" s="11"/>
      <c r="AZD749" s="11"/>
      <c r="AZE749" s="11"/>
      <c r="AZF749" s="11"/>
      <c r="AZG749" s="11"/>
      <c r="AZH749" s="11"/>
      <c r="AZI749" s="11"/>
      <c r="AZJ749" s="11"/>
      <c r="AZK749" s="11"/>
      <c r="AZL749" s="11"/>
      <c r="AZM749" s="11"/>
      <c r="AZN749" s="11"/>
      <c r="AZO749" s="11"/>
      <c r="AZP749" s="11"/>
      <c r="AZQ749" s="11"/>
      <c r="AZR749" s="11"/>
      <c r="AZS749" s="11"/>
      <c r="AZT749" s="11"/>
      <c r="AZU749" s="11"/>
      <c r="AZV749" s="11"/>
      <c r="AZW749" s="11"/>
      <c r="AZX749" s="11"/>
      <c r="AZY749" s="11"/>
      <c r="AZZ749" s="11"/>
      <c r="BAA749" s="11"/>
      <c r="BAB749" s="11"/>
      <c r="BAC749" s="11"/>
      <c r="BAD749" s="11"/>
      <c r="BAE749" s="11"/>
      <c r="BAF749" s="11"/>
      <c r="BAG749" s="11"/>
      <c r="BAH749" s="11"/>
      <c r="BAI749" s="11"/>
      <c r="BAJ749" s="11"/>
      <c r="BAK749" s="11"/>
      <c r="BAL749" s="11"/>
      <c r="BAM749" s="11"/>
      <c r="BAN749" s="11"/>
      <c r="BAO749" s="11"/>
      <c r="BAP749" s="11"/>
      <c r="BAQ749" s="11"/>
      <c r="BAR749" s="11"/>
      <c r="BAS749" s="11"/>
      <c r="BAT749" s="11"/>
      <c r="BAU749" s="11"/>
      <c r="BAV749" s="11"/>
      <c r="BAW749" s="11"/>
      <c r="BAX749" s="11"/>
      <c r="BAY749" s="11"/>
      <c r="BAZ749" s="11"/>
      <c r="BBA749" s="11"/>
      <c r="BBB749" s="11"/>
      <c r="BBC749" s="11"/>
      <c r="BBD749" s="11"/>
      <c r="BBE749" s="11"/>
      <c r="BBF749" s="11"/>
      <c r="BBG749" s="11"/>
      <c r="BBH749" s="11"/>
      <c r="BBI749" s="11"/>
      <c r="BBJ749" s="11"/>
      <c r="BBK749" s="11"/>
      <c r="BBL749" s="11"/>
      <c r="BBM749" s="11"/>
      <c r="BBN749" s="11"/>
      <c r="BBO749" s="11"/>
      <c r="BBP749" s="11"/>
      <c r="BBQ749" s="11"/>
      <c r="BBR749" s="11"/>
      <c r="BBS749" s="11"/>
      <c r="BBT749" s="11"/>
      <c r="BBU749" s="11"/>
      <c r="BBV749" s="11"/>
      <c r="BBW749" s="11"/>
      <c r="BBX749" s="11"/>
      <c r="BBY749" s="11"/>
      <c r="BBZ749" s="11"/>
      <c r="BCA749" s="11"/>
      <c r="BCB749" s="11"/>
      <c r="BCC749" s="11"/>
      <c r="BCD749" s="11"/>
      <c r="BCE749" s="11"/>
      <c r="BCF749" s="11"/>
      <c r="BCG749" s="11"/>
      <c r="BCH749" s="11"/>
      <c r="BCI749" s="11"/>
      <c r="BCJ749" s="11"/>
      <c r="BCK749" s="11"/>
      <c r="BCL749" s="11"/>
      <c r="BCM749" s="11"/>
      <c r="BCN749" s="11"/>
      <c r="BCO749" s="11"/>
      <c r="BCP749" s="11"/>
      <c r="BCQ749" s="11"/>
      <c r="BCR749" s="11"/>
      <c r="BCS749" s="11"/>
      <c r="BCT749" s="11"/>
      <c r="BCU749" s="11"/>
      <c r="BCV749" s="11"/>
      <c r="BCW749" s="11"/>
      <c r="BCX749" s="11"/>
      <c r="BCY749" s="11"/>
      <c r="BCZ749" s="11"/>
      <c r="BDA749" s="11"/>
      <c r="BDB749" s="11"/>
      <c r="BDC749" s="11"/>
      <c r="BDD749" s="11"/>
      <c r="BDE749" s="11"/>
      <c r="BDF749" s="11"/>
      <c r="BDG749" s="11"/>
      <c r="BDH749" s="11"/>
      <c r="BDI749" s="11"/>
      <c r="BDJ749" s="11"/>
      <c r="BDK749" s="11"/>
      <c r="BDL749" s="11"/>
      <c r="BDM749" s="11"/>
      <c r="BDN749" s="11"/>
      <c r="BDO749" s="11"/>
      <c r="BDP749" s="11"/>
      <c r="BDQ749" s="11"/>
      <c r="BDR749" s="11"/>
      <c r="BDS749" s="11"/>
      <c r="BDT749" s="11"/>
      <c r="BDU749" s="11"/>
      <c r="BDV749" s="11"/>
      <c r="BDW749" s="11"/>
      <c r="BDX749" s="11"/>
      <c r="BDY749" s="11"/>
      <c r="BDZ749" s="11"/>
      <c r="BEA749" s="11"/>
      <c r="BEB749" s="11"/>
      <c r="BEC749" s="11"/>
      <c r="BED749" s="11"/>
      <c r="BEE749" s="11"/>
      <c r="BEF749" s="11"/>
      <c r="BEG749" s="11"/>
      <c r="BEH749" s="11"/>
      <c r="BEI749" s="11"/>
      <c r="BEJ749" s="11"/>
      <c r="BEK749" s="11"/>
      <c r="BEL749" s="11"/>
      <c r="BEM749" s="11"/>
      <c r="BEN749" s="11"/>
      <c r="BEO749" s="11"/>
      <c r="BEP749" s="11"/>
      <c r="BEQ749" s="11"/>
      <c r="BER749" s="11"/>
      <c r="BES749" s="11"/>
      <c r="BET749" s="11"/>
      <c r="BEU749" s="11"/>
      <c r="BEV749" s="11"/>
      <c r="BEW749" s="11"/>
      <c r="BEX749" s="11"/>
      <c r="BEY749" s="11"/>
      <c r="BEZ749" s="11"/>
      <c r="BFA749" s="11"/>
      <c r="BFB749" s="11"/>
      <c r="BFC749" s="11"/>
      <c r="BFD749" s="11"/>
      <c r="BFE749" s="11"/>
      <c r="BFF749" s="11"/>
      <c r="BFG749" s="11"/>
      <c r="BFH749" s="11"/>
      <c r="BFI749" s="11"/>
      <c r="BFJ749" s="11"/>
      <c r="BFK749" s="11"/>
      <c r="BFL749" s="11"/>
      <c r="BFM749" s="11"/>
      <c r="BFN749" s="11"/>
      <c r="BFO749" s="11"/>
      <c r="BFP749" s="11"/>
      <c r="BFQ749" s="11"/>
      <c r="BFR749" s="11"/>
      <c r="BFS749" s="11"/>
      <c r="BFT749" s="11"/>
      <c r="BFU749" s="11"/>
      <c r="BFV749" s="11"/>
      <c r="BFW749" s="11"/>
      <c r="BFX749" s="11"/>
      <c r="BFY749" s="11"/>
      <c r="BFZ749" s="11"/>
      <c r="BGA749" s="11"/>
      <c r="BGB749" s="11"/>
      <c r="BGC749" s="11"/>
      <c r="BGD749" s="11"/>
      <c r="BGE749" s="11"/>
      <c r="BGF749" s="11"/>
      <c r="BGG749" s="11"/>
      <c r="BGH749" s="11"/>
      <c r="BGI749" s="11"/>
      <c r="BGJ749" s="11"/>
      <c r="BGK749" s="11"/>
      <c r="BGL749" s="11"/>
      <c r="BGM749" s="11"/>
      <c r="BGN749" s="11"/>
      <c r="BGO749" s="11"/>
      <c r="BGP749" s="11"/>
      <c r="BGQ749" s="11"/>
      <c r="BGR749" s="11"/>
      <c r="BGS749" s="11"/>
      <c r="BGT749" s="11"/>
      <c r="BGU749" s="11"/>
      <c r="BGV749" s="11"/>
      <c r="BGW749" s="11"/>
      <c r="BGX749" s="11"/>
      <c r="BGY749" s="11"/>
      <c r="BGZ749" s="11"/>
      <c r="BHA749" s="11"/>
      <c r="BHB749" s="11"/>
      <c r="BHC749" s="11"/>
      <c r="BHD749" s="11"/>
      <c r="BHE749" s="11"/>
      <c r="BHF749" s="11"/>
      <c r="BHG749" s="11"/>
      <c r="BHH749" s="11"/>
      <c r="BHI749" s="11"/>
      <c r="BHJ749" s="11"/>
      <c r="BHK749" s="11"/>
      <c r="BHL749" s="11"/>
      <c r="BHM749" s="11"/>
      <c r="BHN749" s="11"/>
      <c r="BHO749" s="11"/>
      <c r="BHP749" s="11"/>
      <c r="BHQ749" s="11"/>
      <c r="BHR749" s="11"/>
      <c r="BHS749" s="11"/>
      <c r="BHT749" s="11"/>
      <c r="BHU749" s="11"/>
      <c r="BHV749" s="11"/>
      <c r="BHW749" s="11"/>
      <c r="BHX749" s="11"/>
      <c r="BHY749" s="11"/>
      <c r="BHZ749" s="11"/>
      <c r="BIA749" s="11"/>
      <c r="BIB749" s="11"/>
      <c r="BIC749" s="11"/>
      <c r="BID749" s="11"/>
      <c r="BIE749" s="11"/>
      <c r="BIF749" s="11"/>
      <c r="BIG749" s="11"/>
      <c r="BIH749" s="11"/>
      <c r="BII749" s="11"/>
      <c r="BIJ749" s="11"/>
      <c r="BIK749" s="11"/>
      <c r="BIL749" s="11"/>
      <c r="BIM749" s="11"/>
      <c r="BIN749" s="11"/>
      <c r="BIO749" s="11"/>
      <c r="BIP749" s="11"/>
      <c r="BIQ749" s="11"/>
      <c r="BIR749" s="11"/>
      <c r="BIS749" s="11"/>
      <c r="BIT749" s="11"/>
      <c r="BIU749" s="11"/>
      <c r="BIV749" s="11"/>
      <c r="BIW749" s="11"/>
      <c r="BIX749" s="11"/>
      <c r="BIY749" s="11"/>
      <c r="BIZ749" s="11"/>
      <c r="BJA749" s="11"/>
      <c r="BJB749" s="11"/>
      <c r="BJC749" s="11"/>
      <c r="BJD749" s="11"/>
      <c r="BJE749" s="11"/>
      <c r="BJF749" s="11"/>
      <c r="BJG749" s="11"/>
      <c r="BJH749" s="11"/>
      <c r="BJI749" s="11"/>
      <c r="BJJ749" s="11"/>
      <c r="BJK749" s="11"/>
      <c r="BJL749" s="11"/>
      <c r="BJM749" s="11"/>
      <c r="BJN749" s="11"/>
      <c r="BJO749" s="11"/>
      <c r="BJP749" s="11"/>
      <c r="BJQ749" s="11"/>
      <c r="BJR749" s="11"/>
      <c r="BJS749" s="11"/>
      <c r="BJT749" s="11"/>
      <c r="BJU749" s="11"/>
      <c r="BJV749" s="11"/>
      <c r="BJW749" s="11"/>
      <c r="BJX749" s="11"/>
      <c r="BJY749" s="11"/>
      <c r="BJZ749" s="11"/>
      <c r="BKA749" s="11"/>
      <c r="BKB749" s="11"/>
      <c r="BKC749" s="11"/>
      <c r="BKD749" s="11"/>
      <c r="BKE749" s="11"/>
      <c r="BKF749" s="11"/>
      <c r="BKG749" s="11"/>
      <c r="BKH749" s="11"/>
      <c r="BKI749" s="11"/>
      <c r="BKJ749" s="11"/>
      <c r="BKK749" s="11"/>
      <c r="BKL749" s="11"/>
      <c r="BKM749" s="11"/>
      <c r="BKN749" s="11"/>
      <c r="BKO749" s="11"/>
      <c r="BKP749" s="11"/>
      <c r="BKQ749" s="11"/>
      <c r="BKR749" s="11"/>
      <c r="BKS749" s="11"/>
      <c r="BKT749" s="11"/>
      <c r="BKU749" s="11"/>
      <c r="BKV749" s="11"/>
      <c r="BKW749" s="11"/>
      <c r="BKX749" s="11"/>
      <c r="BKY749" s="11"/>
      <c r="BKZ749" s="11"/>
      <c r="BLA749" s="11"/>
      <c r="BLB749" s="11"/>
      <c r="BLC749" s="11"/>
      <c r="BLD749" s="11"/>
      <c r="BLE749" s="11"/>
      <c r="BLF749" s="11"/>
      <c r="BLG749" s="11"/>
      <c r="BLH749" s="11"/>
      <c r="BLI749" s="11"/>
      <c r="BLJ749" s="11"/>
      <c r="BLK749" s="11"/>
      <c r="BLL749" s="11"/>
      <c r="BLM749" s="11"/>
      <c r="BLN749" s="11"/>
      <c r="BLO749" s="11"/>
      <c r="BLP749" s="11"/>
      <c r="BLQ749" s="11"/>
      <c r="BLR749" s="11"/>
      <c r="BLS749" s="11"/>
      <c r="BLT749" s="11"/>
      <c r="BLU749" s="11"/>
      <c r="BLV749" s="11"/>
      <c r="BLW749" s="11"/>
      <c r="BLX749" s="11"/>
      <c r="BLY749" s="11"/>
      <c r="BLZ749" s="11"/>
      <c r="BMA749" s="11"/>
      <c r="BMB749" s="11"/>
      <c r="BMC749" s="11"/>
      <c r="BMD749" s="11"/>
      <c r="BME749" s="11"/>
      <c r="BMF749" s="11"/>
      <c r="BMG749" s="11"/>
      <c r="BMH749" s="11"/>
      <c r="BMI749" s="11"/>
      <c r="BMJ749" s="11"/>
      <c r="BMK749" s="11"/>
      <c r="BML749" s="11"/>
      <c r="BMM749" s="11"/>
      <c r="BMN749" s="11"/>
      <c r="BMO749" s="11"/>
      <c r="BMP749" s="11"/>
      <c r="BMQ749" s="11"/>
      <c r="BMR749" s="11"/>
      <c r="BMS749" s="11"/>
      <c r="BMT749" s="11"/>
      <c r="BMU749" s="11"/>
      <c r="BMV749" s="11"/>
      <c r="BMW749" s="11"/>
      <c r="BMX749" s="11"/>
      <c r="BMY749" s="11"/>
      <c r="BMZ749" s="11"/>
      <c r="BNA749" s="11"/>
      <c r="BNB749" s="11"/>
      <c r="BNC749" s="11"/>
      <c r="BND749" s="11"/>
      <c r="BNE749" s="11"/>
      <c r="BNF749" s="11"/>
      <c r="BNG749" s="11"/>
      <c r="BNH749" s="11"/>
      <c r="BNI749" s="11"/>
      <c r="BNJ749" s="11"/>
      <c r="BNK749" s="11"/>
      <c r="BNL749" s="11"/>
      <c r="BNM749" s="11"/>
      <c r="BNN749" s="11"/>
      <c r="BNO749" s="11"/>
      <c r="BNP749" s="11"/>
      <c r="BNQ749" s="11"/>
      <c r="BNR749" s="11"/>
      <c r="BNS749" s="11"/>
      <c r="BNT749" s="11"/>
      <c r="BNU749" s="11"/>
      <c r="BNV749" s="11"/>
      <c r="BNW749" s="11"/>
      <c r="BNX749" s="11"/>
      <c r="BNY749" s="11"/>
      <c r="BNZ749" s="11"/>
      <c r="BOA749" s="11"/>
      <c r="BOB749" s="11"/>
      <c r="BOC749" s="11"/>
      <c r="BOD749" s="11"/>
      <c r="BOE749" s="11"/>
      <c r="BOF749" s="11"/>
      <c r="BOG749" s="11"/>
      <c r="BOH749" s="11"/>
      <c r="BOI749" s="11"/>
      <c r="BOJ749" s="11"/>
      <c r="BOK749" s="11"/>
      <c r="BOL749" s="11"/>
      <c r="BOM749" s="11"/>
      <c r="BON749" s="11"/>
      <c r="BOO749" s="11"/>
      <c r="BOP749" s="11"/>
      <c r="BOQ749" s="11"/>
      <c r="BOR749" s="11"/>
      <c r="BOS749" s="11"/>
      <c r="BOT749" s="11"/>
      <c r="BOU749" s="11"/>
      <c r="BOV749" s="11"/>
      <c r="BOW749" s="11"/>
      <c r="BOX749" s="11"/>
      <c r="BOY749" s="11"/>
      <c r="BOZ749" s="11"/>
      <c r="BPA749" s="11"/>
      <c r="BPB749" s="11"/>
      <c r="BPC749" s="11"/>
      <c r="BPD749" s="11"/>
      <c r="BPE749" s="11"/>
      <c r="BPF749" s="11"/>
      <c r="BPG749" s="11"/>
      <c r="BPH749" s="11"/>
      <c r="BPI749" s="11"/>
      <c r="BPJ749" s="11"/>
      <c r="BPK749" s="11"/>
      <c r="BPL749" s="11"/>
      <c r="BPM749" s="11"/>
      <c r="BPN749" s="11"/>
      <c r="BPO749" s="11"/>
      <c r="BPP749" s="11"/>
      <c r="BPQ749" s="11"/>
      <c r="BPR749" s="11"/>
      <c r="BPS749" s="11"/>
      <c r="BPT749" s="11"/>
      <c r="BPU749" s="11"/>
      <c r="BPV749" s="11"/>
      <c r="BPW749" s="11"/>
      <c r="BPX749" s="11"/>
      <c r="BPY749" s="11"/>
      <c r="BPZ749" s="11"/>
      <c r="BQA749" s="11"/>
      <c r="BQB749" s="11"/>
      <c r="BQC749" s="11"/>
      <c r="BQD749" s="11"/>
      <c r="BQE749" s="11"/>
      <c r="BQF749" s="11"/>
      <c r="BQG749" s="11"/>
      <c r="BQH749" s="11"/>
      <c r="BQI749" s="11"/>
      <c r="BQJ749" s="11"/>
      <c r="BQK749" s="11"/>
      <c r="BQL749" s="11"/>
      <c r="BQM749" s="11"/>
      <c r="BQN749" s="11"/>
      <c r="BQO749" s="11"/>
      <c r="BQP749" s="11"/>
      <c r="BQQ749" s="11"/>
      <c r="BQR749" s="11"/>
      <c r="BQS749" s="11"/>
      <c r="BQT749" s="11"/>
      <c r="BQU749" s="11"/>
      <c r="BQV749" s="11"/>
      <c r="BQW749" s="11"/>
      <c r="BQX749" s="11"/>
      <c r="BQY749" s="11"/>
      <c r="BQZ749" s="11"/>
      <c r="BRA749" s="11"/>
      <c r="BRB749" s="11"/>
      <c r="BRC749" s="11"/>
      <c r="BRD749" s="11"/>
      <c r="BRE749" s="11"/>
      <c r="BRF749" s="11"/>
      <c r="BRG749" s="11"/>
      <c r="BRH749" s="11"/>
      <c r="BRI749" s="11"/>
      <c r="BRJ749" s="11"/>
      <c r="BRK749" s="11"/>
      <c r="BRL749" s="11"/>
      <c r="BRM749" s="11"/>
      <c r="BRN749" s="11"/>
      <c r="BRO749" s="11"/>
      <c r="BRP749" s="11"/>
      <c r="BRQ749" s="11"/>
      <c r="BRR749" s="11"/>
      <c r="BRS749" s="11"/>
      <c r="BRT749" s="11"/>
      <c r="BRU749" s="11"/>
      <c r="BRV749" s="11"/>
      <c r="BRW749" s="11"/>
      <c r="BRX749" s="11"/>
      <c r="BRY749" s="11"/>
      <c r="BRZ749" s="11"/>
      <c r="BSA749" s="11"/>
      <c r="BSB749" s="11"/>
      <c r="BSC749" s="11"/>
      <c r="BSD749" s="11"/>
      <c r="BSE749" s="11"/>
      <c r="BSF749" s="11"/>
      <c r="BSG749" s="11"/>
      <c r="BSH749" s="11"/>
      <c r="BSI749" s="11"/>
      <c r="BSJ749" s="11"/>
      <c r="BSK749" s="11"/>
      <c r="BSL749" s="11"/>
      <c r="BSM749" s="11"/>
      <c r="BSN749" s="11"/>
      <c r="BSO749" s="11"/>
      <c r="BSP749" s="11"/>
      <c r="BSQ749" s="11"/>
      <c r="BSR749" s="11"/>
      <c r="BSS749" s="11"/>
      <c r="BST749" s="11"/>
      <c r="BSU749" s="11"/>
      <c r="BSV749" s="11"/>
      <c r="BSW749" s="11"/>
      <c r="BSX749" s="11"/>
      <c r="BSY749" s="11"/>
      <c r="BSZ749" s="11"/>
      <c r="BTA749" s="11"/>
      <c r="BTB749" s="11"/>
      <c r="BTC749" s="11"/>
      <c r="BTD749" s="11"/>
      <c r="BTE749" s="11"/>
      <c r="BTF749" s="11"/>
      <c r="BTG749" s="11"/>
      <c r="BTH749" s="11"/>
      <c r="BTI749" s="11"/>
      <c r="BTJ749" s="11"/>
      <c r="BTK749" s="11"/>
      <c r="BTL749" s="11"/>
      <c r="BTM749" s="11"/>
      <c r="BTN749" s="11"/>
      <c r="BTO749" s="11"/>
      <c r="BTP749" s="11"/>
      <c r="BTQ749" s="11"/>
      <c r="BTR749" s="11"/>
      <c r="BTS749" s="11"/>
      <c r="BTT749" s="11"/>
      <c r="BTU749" s="11"/>
      <c r="BTV749" s="11"/>
      <c r="BTW749" s="11"/>
      <c r="BTX749" s="11"/>
      <c r="BTY749" s="11"/>
      <c r="BTZ749" s="11"/>
      <c r="BUA749" s="11"/>
      <c r="BUB749" s="11"/>
      <c r="BUC749" s="11"/>
      <c r="BUD749" s="11"/>
      <c r="BUE749" s="11"/>
      <c r="BUF749" s="11"/>
      <c r="BUG749" s="11"/>
      <c r="BUH749" s="11"/>
      <c r="BUI749" s="11"/>
      <c r="BUJ749" s="11"/>
      <c r="BUK749" s="11"/>
      <c r="BUL749" s="11"/>
      <c r="BUM749" s="11"/>
      <c r="BUN749" s="11"/>
      <c r="BUO749" s="11"/>
      <c r="BUP749" s="11"/>
      <c r="BUQ749" s="11"/>
      <c r="BUR749" s="11"/>
      <c r="BUS749" s="11"/>
      <c r="BUT749" s="11"/>
      <c r="BUU749" s="11"/>
      <c r="BUV749" s="11"/>
      <c r="BUW749" s="11"/>
      <c r="BUX749" s="11"/>
      <c r="BUY749" s="11"/>
      <c r="BUZ749" s="11"/>
      <c r="BVA749" s="11"/>
      <c r="BVB749" s="11"/>
      <c r="BVC749" s="11"/>
      <c r="BVD749" s="11"/>
      <c r="BVE749" s="11"/>
      <c r="BVF749" s="11"/>
      <c r="BVG749" s="11"/>
      <c r="BVH749" s="11"/>
      <c r="BVI749" s="11"/>
      <c r="BVJ749" s="11"/>
      <c r="BVK749" s="11"/>
      <c r="BVL749" s="11"/>
      <c r="BVM749" s="11"/>
      <c r="BVN749" s="11"/>
      <c r="BVO749" s="11"/>
      <c r="BVP749" s="11"/>
      <c r="BVQ749" s="11"/>
      <c r="BVR749" s="11"/>
      <c r="BVS749" s="11"/>
      <c r="BVT749" s="11"/>
      <c r="BVU749" s="11"/>
      <c r="BVV749" s="11"/>
      <c r="BVW749" s="11"/>
      <c r="BVX749" s="11"/>
      <c r="BVY749" s="11"/>
      <c r="BVZ749" s="11"/>
      <c r="BWA749" s="11"/>
      <c r="BWB749" s="11"/>
      <c r="BWC749" s="11"/>
      <c r="BWD749" s="11"/>
      <c r="BWE749" s="11"/>
      <c r="BWF749" s="11"/>
      <c r="BWG749" s="11"/>
      <c r="BWH749" s="11"/>
      <c r="BWI749" s="11"/>
      <c r="BWJ749" s="11"/>
      <c r="BWK749" s="11"/>
      <c r="BWL749" s="11"/>
      <c r="BWM749" s="11"/>
      <c r="BWN749" s="11"/>
      <c r="BWO749" s="11"/>
      <c r="BWP749" s="11"/>
      <c r="BWQ749" s="11"/>
      <c r="BWR749" s="11"/>
      <c r="BWS749" s="11"/>
      <c r="BWT749" s="11"/>
      <c r="BWU749" s="11"/>
      <c r="BWV749" s="11"/>
      <c r="BWW749" s="11"/>
      <c r="BWX749" s="11"/>
      <c r="BWY749" s="11"/>
      <c r="BWZ749" s="11"/>
      <c r="BXA749" s="11"/>
      <c r="BXB749" s="11"/>
      <c r="BXC749" s="11"/>
      <c r="BXD749" s="11"/>
      <c r="BXE749" s="11"/>
      <c r="BXF749" s="11"/>
      <c r="BXG749" s="11"/>
      <c r="BXH749" s="11"/>
      <c r="BXI749" s="11"/>
      <c r="BXJ749" s="11"/>
      <c r="BXK749" s="11"/>
      <c r="BXL749" s="11"/>
      <c r="BXM749" s="11"/>
      <c r="BXN749" s="11"/>
      <c r="BXO749" s="11"/>
      <c r="BXP749" s="11"/>
      <c r="BXQ749" s="11"/>
      <c r="BXR749" s="11"/>
      <c r="BXS749" s="11"/>
      <c r="BXT749" s="11"/>
      <c r="BXU749" s="11"/>
      <c r="BXV749" s="11"/>
      <c r="BXW749" s="11"/>
      <c r="BXX749" s="11"/>
      <c r="BXY749" s="11"/>
      <c r="BXZ749" s="11"/>
      <c r="BYA749" s="11"/>
      <c r="BYB749" s="11"/>
      <c r="BYC749" s="11"/>
      <c r="BYD749" s="11"/>
      <c r="BYE749" s="11"/>
      <c r="BYF749" s="11"/>
      <c r="BYG749" s="11"/>
      <c r="BYH749" s="11"/>
      <c r="BYI749" s="11"/>
      <c r="BYJ749" s="11"/>
      <c r="BYK749" s="11"/>
      <c r="BYL749" s="11"/>
      <c r="BYM749" s="11"/>
      <c r="BYN749" s="11"/>
      <c r="BYO749" s="11"/>
      <c r="BYP749" s="11"/>
      <c r="BYQ749" s="11"/>
      <c r="BYR749" s="11"/>
      <c r="BYS749" s="11"/>
      <c r="BYT749" s="11"/>
      <c r="BYU749" s="11"/>
      <c r="BYV749" s="11"/>
      <c r="BYW749" s="11"/>
      <c r="BYX749" s="11"/>
      <c r="BYY749" s="11"/>
      <c r="BYZ749" s="11"/>
      <c r="BZA749" s="11"/>
      <c r="BZB749" s="11"/>
      <c r="BZC749" s="11"/>
      <c r="BZD749" s="11"/>
      <c r="BZE749" s="11"/>
      <c r="BZF749" s="11"/>
      <c r="BZG749" s="11"/>
      <c r="BZH749" s="11"/>
      <c r="BZI749" s="11"/>
      <c r="BZJ749" s="11"/>
      <c r="BZK749" s="11"/>
      <c r="BZL749" s="11"/>
      <c r="BZM749" s="11"/>
      <c r="BZN749" s="11"/>
      <c r="BZO749" s="11"/>
      <c r="BZP749" s="11"/>
      <c r="BZQ749" s="11"/>
      <c r="BZR749" s="11"/>
      <c r="BZS749" s="11"/>
      <c r="BZT749" s="11"/>
      <c r="BZU749" s="11"/>
      <c r="BZV749" s="11"/>
      <c r="BZW749" s="11"/>
      <c r="BZX749" s="11"/>
      <c r="BZY749" s="11"/>
      <c r="BZZ749" s="11"/>
      <c r="CAA749" s="11"/>
      <c r="CAB749" s="11"/>
      <c r="CAC749" s="11"/>
      <c r="CAD749" s="11"/>
      <c r="CAE749" s="11"/>
      <c r="CAF749" s="11"/>
      <c r="CAG749" s="11"/>
      <c r="CAH749" s="11"/>
      <c r="CAI749" s="11"/>
      <c r="CAJ749" s="11"/>
      <c r="CAK749" s="11"/>
      <c r="CAL749" s="11"/>
      <c r="CAM749" s="11"/>
      <c r="CAN749" s="11"/>
      <c r="CAO749" s="11"/>
      <c r="CAP749" s="11"/>
      <c r="CAQ749" s="11"/>
      <c r="CAR749" s="11"/>
      <c r="CAS749" s="11"/>
      <c r="CAT749" s="11"/>
      <c r="CAU749" s="11"/>
      <c r="CAV749" s="11"/>
      <c r="CAW749" s="11"/>
      <c r="CAX749" s="11"/>
      <c r="CAY749" s="11"/>
      <c r="CAZ749" s="11"/>
      <c r="CBA749" s="11"/>
      <c r="CBB749" s="11"/>
      <c r="CBC749" s="11"/>
      <c r="CBD749" s="11"/>
      <c r="CBE749" s="11"/>
      <c r="CBF749" s="11"/>
      <c r="CBG749" s="11"/>
      <c r="CBH749" s="11"/>
      <c r="CBI749" s="11"/>
      <c r="CBJ749" s="11"/>
      <c r="CBK749" s="11"/>
      <c r="CBL749" s="11"/>
      <c r="CBM749" s="11"/>
      <c r="CBN749" s="11"/>
      <c r="CBO749" s="11"/>
      <c r="CBP749" s="11"/>
      <c r="CBQ749" s="11"/>
      <c r="CBR749" s="11"/>
      <c r="CBS749" s="11"/>
      <c r="CBT749" s="11"/>
      <c r="CBU749" s="11"/>
      <c r="CBV749" s="11"/>
      <c r="CBW749" s="11"/>
      <c r="CBX749" s="11"/>
      <c r="CBY749" s="11"/>
      <c r="CBZ749" s="11"/>
      <c r="CCA749" s="11"/>
      <c r="CCB749" s="11"/>
      <c r="CCC749" s="11"/>
      <c r="CCD749" s="11"/>
      <c r="CCE749" s="11"/>
      <c r="CCF749" s="11"/>
      <c r="CCG749" s="11"/>
      <c r="CCH749" s="11"/>
      <c r="CCI749" s="11"/>
      <c r="CCJ749" s="11"/>
      <c r="CCK749" s="11"/>
      <c r="CCL749" s="11"/>
      <c r="CCM749" s="11"/>
      <c r="CCN749" s="11"/>
      <c r="CCO749" s="11"/>
      <c r="CCP749" s="11"/>
      <c r="CCQ749" s="11"/>
      <c r="CCR749" s="11"/>
      <c r="CCS749" s="11"/>
      <c r="CCT749" s="11"/>
      <c r="CCU749" s="11"/>
      <c r="CCV749" s="11"/>
      <c r="CCW749" s="11"/>
      <c r="CCX749" s="11"/>
      <c r="CCY749" s="11"/>
      <c r="CCZ749" s="11"/>
      <c r="CDA749" s="11"/>
      <c r="CDB749" s="11"/>
      <c r="CDC749" s="11"/>
      <c r="CDD749" s="11"/>
      <c r="CDE749" s="11"/>
      <c r="CDF749" s="11"/>
      <c r="CDG749" s="11"/>
      <c r="CDH749" s="11"/>
      <c r="CDI749" s="11"/>
      <c r="CDJ749" s="11"/>
      <c r="CDK749" s="11"/>
      <c r="CDL749" s="11"/>
      <c r="CDM749" s="11"/>
      <c r="CDN749" s="11"/>
      <c r="CDO749" s="11"/>
      <c r="CDP749" s="11"/>
      <c r="CDQ749" s="11"/>
      <c r="CDR749" s="11"/>
      <c r="CDS749" s="11"/>
      <c r="CDT749" s="11"/>
      <c r="CDU749" s="11"/>
      <c r="CDV749" s="11"/>
      <c r="CDW749" s="11"/>
      <c r="CDX749" s="11"/>
      <c r="CDY749" s="11"/>
      <c r="CDZ749" s="11"/>
      <c r="CEA749" s="11"/>
      <c r="CEB749" s="11"/>
      <c r="CEC749" s="11"/>
      <c r="CED749" s="11"/>
      <c r="CEE749" s="11"/>
      <c r="CEF749" s="11"/>
      <c r="CEG749" s="11"/>
      <c r="CEH749" s="11"/>
      <c r="CEI749" s="11"/>
      <c r="CEJ749" s="11"/>
      <c r="CEK749" s="11"/>
      <c r="CEL749" s="11"/>
      <c r="CEM749" s="11"/>
      <c r="CEN749" s="11"/>
      <c r="CEO749" s="11"/>
      <c r="CEP749" s="11"/>
      <c r="CEQ749" s="11"/>
      <c r="CER749" s="11"/>
      <c r="CES749" s="11"/>
      <c r="CET749" s="11"/>
      <c r="CEU749" s="11"/>
      <c r="CEV749" s="11"/>
      <c r="CEW749" s="11"/>
      <c r="CEX749" s="11"/>
      <c r="CEY749" s="11"/>
      <c r="CEZ749" s="11"/>
      <c r="CFA749" s="11"/>
      <c r="CFB749" s="11"/>
      <c r="CFC749" s="11"/>
      <c r="CFD749" s="11"/>
      <c r="CFE749" s="11"/>
      <c r="CFF749" s="11"/>
      <c r="CFG749" s="11"/>
      <c r="CFH749" s="11"/>
      <c r="CFI749" s="11"/>
      <c r="CFJ749" s="11"/>
      <c r="CFK749" s="11"/>
      <c r="CFL749" s="11"/>
      <c r="CFM749" s="11"/>
      <c r="CFN749" s="11"/>
      <c r="CFO749" s="11"/>
      <c r="CFP749" s="11"/>
      <c r="CFQ749" s="11"/>
      <c r="CFR749" s="11"/>
      <c r="CFS749" s="11"/>
      <c r="CFT749" s="11"/>
      <c r="CFU749" s="11"/>
      <c r="CFV749" s="11"/>
      <c r="CFW749" s="11"/>
      <c r="CFX749" s="11"/>
      <c r="CFY749" s="11"/>
      <c r="CFZ749" s="11"/>
      <c r="CGA749" s="11"/>
      <c r="CGB749" s="11"/>
      <c r="CGC749" s="11"/>
      <c r="CGD749" s="11"/>
      <c r="CGE749" s="11"/>
      <c r="CGF749" s="11"/>
      <c r="CGG749" s="11"/>
      <c r="CGH749" s="11"/>
      <c r="CGI749" s="11"/>
      <c r="CGJ749" s="11"/>
      <c r="CGK749" s="11"/>
      <c r="CGL749" s="11"/>
      <c r="CGM749" s="11"/>
      <c r="CGN749" s="11"/>
      <c r="CGO749" s="11"/>
      <c r="CGP749" s="11"/>
      <c r="CGQ749" s="11"/>
      <c r="CGR749" s="11"/>
      <c r="CGS749" s="11"/>
      <c r="CGT749" s="11"/>
      <c r="CGU749" s="11"/>
      <c r="CGV749" s="11"/>
      <c r="CGW749" s="11"/>
      <c r="CGX749" s="11"/>
      <c r="CGY749" s="11"/>
      <c r="CGZ749" s="11"/>
      <c r="CHA749" s="11"/>
      <c r="CHB749" s="11"/>
      <c r="CHC749" s="11"/>
      <c r="CHD749" s="11"/>
      <c r="CHE749" s="11"/>
      <c r="CHF749" s="11"/>
      <c r="CHG749" s="11"/>
      <c r="CHH749" s="11"/>
      <c r="CHI749" s="11"/>
      <c r="CHJ749" s="11"/>
      <c r="CHK749" s="11"/>
      <c r="CHL749" s="11"/>
      <c r="CHM749" s="11"/>
      <c r="CHN749" s="11"/>
      <c r="CHO749" s="11"/>
      <c r="CHP749" s="11"/>
      <c r="CHQ749" s="11"/>
      <c r="CHR749" s="11"/>
      <c r="CHS749" s="11"/>
      <c r="CHT749" s="11"/>
      <c r="CHU749" s="11"/>
      <c r="CHV749" s="11"/>
      <c r="CHW749" s="11"/>
      <c r="CHX749" s="11"/>
      <c r="CHY749" s="11"/>
      <c r="CHZ749" s="11"/>
      <c r="CIA749" s="11"/>
      <c r="CIB749" s="11"/>
      <c r="CIC749" s="11"/>
      <c r="CID749" s="11"/>
      <c r="CIE749" s="11"/>
      <c r="CIF749" s="11"/>
      <c r="CIG749" s="11"/>
      <c r="CIH749" s="11"/>
      <c r="CII749" s="11"/>
      <c r="CIJ749" s="11"/>
      <c r="CIK749" s="11"/>
      <c r="CIL749" s="11"/>
      <c r="CIM749" s="11"/>
      <c r="CIN749" s="11"/>
      <c r="CIO749" s="11"/>
      <c r="CIP749" s="11"/>
      <c r="CIQ749" s="11"/>
      <c r="CIR749" s="11"/>
      <c r="CIS749" s="11"/>
      <c r="CIT749" s="11"/>
      <c r="CIU749" s="11"/>
      <c r="CIV749" s="11"/>
      <c r="CIW749" s="11"/>
      <c r="CIX749" s="11"/>
      <c r="CIY749" s="11"/>
      <c r="CIZ749" s="11"/>
      <c r="CJA749" s="11"/>
      <c r="CJB749" s="11"/>
      <c r="CJC749" s="11"/>
      <c r="CJD749" s="11"/>
      <c r="CJE749" s="11"/>
      <c r="CJF749" s="11"/>
      <c r="CJG749" s="11"/>
      <c r="CJH749" s="11"/>
      <c r="CJI749" s="11"/>
      <c r="CJJ749" s="11"/>
      <c r="CJK749" s="11"/>
      <c r="CJL749" s="11"/>
      <c r="CJM749" s="11"/>
      <c r="CJN749" s="11"/>
      <c r="CJO749" s="11"/>
      <c r="CJP749" s="11"/>
      <c r="CJQ749" s="11"/>
      <c r="CJR749" s="11"/>
      <c r="CJS749" s="11"/>
      <c r="CJT749" s="11"/>
      <c r="CJU749" s="11"/>
      <c r="CJV749" s="11"/>
      <c r="CJW749" s="11"/>
      <c r="CJX749" s="11"/>
      <c r="CJY749" s="11"/>
      <c r="CJZ749" s="11"/>
      <c r="CKA749" s="11"/>
      <c r="CKB749" s="11"/>
      <c r="CKC749" s="11"/>
      <c r="CKD749" s="11"/>
      <c r="CKE749" s="11"/>
      <c r="CKF749" s="11"/>
      <c r="CKG749" s="11"/>
      <c r="CKH749" s="11"/>
      <c r="CKI749" s="11"/>
      <c r="CKJ749" s="11"/>
      <c r="CKK749" s="11"/>
      <c r="CKL749" s="11"/>
      <c r="CKM749" s="11"/>
      <c r="CKN749" s="11"/>
      <c r="CKO749" s="11"/>
      <c r="CKP749" s="11"/>
      <c r="CKQ749" s="11"/>
      <c r="CKR749" s="11"/>
      <c r="CKS749" s="11"/>
      <c r="CKT749" s="11"/>
      <c r="CKU749" s="11"/>
      <c r="CKV749" s="11"/>
      <c r="CKW749" s="11"/>
      <c r="CKX749" s="11"/>
      <c r="CKY749" s="11"/>
      <c r="CKZ749" s="11"/>
      <c r="CLA749" s="11"/>
      <c r="CLB749" s="11"/>
      <c r="CLC749" s="11"/>
      <c r="CLD749" s="11"/>
      <c r="CLE749" s="11"/>
      <c r="CLF749" s="11"/>
      <c r="CLG749" s="11"/>
      <c r="CLH749" s="11"/>
      <c r="CLI749" s="11"/>
      <c r="CLJ749" s="11"/>
      <c r="CLK749" s="11"/>
      <c r="CLL749" s="11"/>
      <c r="CLM749" s="11"/>
      <c r="CLN749" s="11"/>
      <c r="CLO749" s="11"/>
      <c r="CLP749" s="11"/>
      <c r="CLQ749" s="11"/>
      <c r="CLR749" s="11"/>
      <c r="CLS749" s="11"/>
      <c r="CLT749" s="11"/>
      <c r="CLU749" s="11"/>
      <c r="CLV749" s="11"/>
      <c r="CLW749" s="11"/>
      <c r="CLX749" s="11"/>
      <c r="CLY749" s="11"/>
      <c r="CLZ749" s="11"/>
      <c r="CMA749" s="11"/>
      <c r="CMB749" s="11"/>
      <c r="CMC749" s="11"/>
      <c r="CMD749" s="11"/>
      <c r="CME749" s="11"/>
      <c r="CMF749" s="11"/>
      <c r="CMG749" s="11"/>
      <c r="CMH749" s="11"/>
      <c r="CMI749" s="11"/>
      <c r="CMJ749" s="11"/>
      <c r="CMK749" s="11"/>
      <c r="CML749" s="11"/>
      <c r="CMM749" s="11"/>
      <c r="CMN749" s="11"/>
      <c r="CMO749" s="11"/>
      <c r="CMP749" s="11"/>
      <c r="CMQ749" s="11"/>
      <c r="CMR749" s="11"/>
      <c r="CMS749" s="11"/>
      <c r="CMT749" s="11"/>
      <c r="CMU749" s="11"/>
      <c r="CMV749" s="11"/>
      <c r="CMW749" s="11"/>
      <c r="CMX749" s="11"/>
      <c r="CMY749" s="11"/>
      <c r="CMZ749" s="11"/>
      <c r="CNA749" s="11"/>
      <c r="CNB749" s="11"/>
      <c r="CNC749" s="11"/>
      <c r="CND749" s="11"/>
      <c r="CNE749" s="11"/>
      <c r="CNF749" s="11"/>
      <c r="CNG749" s="11"/>
      <c r="CNH749" s="11"/>
      <c r="CNI749" s="11"/>
      <c r="CNJ749" s="11"/>
      <c r="CNK749" s="11"/>
      <c r="CNL749" s="11"/>
      <c r="CNM749" s="11"/>
      <c r="CNN749" s="11"/>
      <c r="CNO749" s="11"/>
      <c r="CNP749" s="11"/>
      <c r="CNQ749" s="11"/>
      <c r="CNR749" s="11"/>
      <c r="CNS749" s="11"/>
      <c r="CNT749" s="11"/>
      <c r="CNU749" s="11"/>
      <c r="CNV749" s="11"/>
      <c r="CNW749" s="11"/>
      <c r="CNX749" s="11"/>
      <c r="CNY749" s="11"/>
      <c r="CNZ749" s="11"/>
      <c r="COA749" s="11"/>
      <c r="COB749" s="11"/>
      <c r="COC749" s="11"/>
      <c r="COD749" s="11"/>
      <c r="COE749" s="11"/>
      <c r="COF749" s="11"/>
      <c r="COG749" s="11"/>
      <c r="COH749" s="11"/>
      <c r="COI749" s="11"/>
      <c r="COJ749" s="11"/>
      <c r="COK749" s="11"/>
      <c r="COL749" s="11"/>
      <c r="COM749" s="11"/>
      <c r="CON749" s="11"/>
      <c r="COO749" s="11"/>
      <c r="COP749" s="11"/>
      <c r="COQ749" s="11"/>
      <c r="COR749" s="11"/>
      <c r="COS749" s="11"/>
      <c r="COT749" s="11"/>
      <c r="COU749" s="11"/>
      <c r="COV749" s="11"/>
      <c r="COW749" s="11"/>
      <c r="COX749" s="11"/>
      <c r="COY749" s="11"/>
      <c r="COZ749" s="11"/>
      <c r="CPA749" s="11"/>
      <c r="CPB749" s="11"/>
      <c r="CPC749" s="11"/>
      <c r="CPD749" s="11"/>
      <c r="CPE749" s="11"/>
      <c r="CPF749" s="11"/>
      <c r="CPG749" s="11"/>
      <c r="CPH749" s="11"/>
      <c r="CPI749" s="11"/>
      <c r="CPJ749" s="11"/>
      <c r="CPK749" s="11"/>
      <c r="CPL749" s="11"/>
      <c r="CPM749" s="11"/>
      <c r="CPN749" s="11"/>
      <c r="CPO749" s="11"/>
      <c r="CPP749" s="11"/>
      <c r="CPQ749" s="11"/>
      <c r="CPR749" s="11"/>
      <c r="CPS749" s="11"/>
      <c r="CPT749" s="11"/>
      <c r="CPU749" s="11"/>
      <c r="CPV749" s="11"/>
      <c r="CPW749" s="11"/>
      <c r="CPX749" s="11"/>
      <c r="CPY749" s="11"/>
      <c r="CPZ749" s="11"/>
      <c r="CQA749" s="11"/>
      <c r="CQB749" s="11"/>
      <c r="CQC749" s="11"/>
      <c r="CQD749" s="11"/>
      <c r="CQE749" s="11"/>
      <c r="CQF749" s="11"/>
      <c r="CQG749" s="11"/>
      <c r="CQH749" s="11"/>
      <c r="CQI749" s="11"/>
      <c r="CQJ749" s="11"/>
      <c r="CQK749" s="11"/>
      <c r="CQL749" s="11"/>
      <c r="CQM749" s="11"/>
      <c r="CQN749" s="11"/>
      <c r="CQO749" s="11"/>
      <c r="CQP749" s="11"/>
      <c r="CQQ749" s="11"/>
      <c r="CQR749" s="11"/>
      <c r="CQS749" s="11"/>
      <c r="CQT749" s="11"/>
      <c r="CQU749" s="11"/>
      <c r="CQV749" s="11"/>
      <c r="CQW749" s="11"/>
      <c r="CQX749" s="11"/>
      <c r="CQY749" s="11"/>
      <c r="CQZ749" s="11"/>
      <c r="CRA749" s="11"/>
      <c r="CRB749" s="11"/>
      <c r="CRC749" s="11"/>
      <c r="CRD749" s="11"/>
      <c r="CRE749" s="11"/>
      <c r="CRF749" s="11"/>
      <c r="CRG749" s="11"/>
      <c r="CRH749" s="11"/>
      <c r="CRI749" s="11"/>
      <c r="CRJ749" s="11"/>
      <c r="CRK749" s="11"/>
      <c r="CRL749" s="11"/>
      <c r="CRM749" s="11"/>
      <c r="CRN749" s="11"/>
      <c r="CRO749" s="11"/>
      <c r="CRP749" s="11"/>
      <c r="CRQ749" s="11"/>
      <c r="CRR749" s="11"/>
      <c r="CRS749" s="11"/>
      <c r="CRT749" s="11"/>
      <c r="CRU749" s="11"/>
      <c r="CRV749" s="11"/>
      <c r="CRW749" s="11"/>
      <c r="CRX749" s="11"/>
      <c r="CRY749" s="11"/>
      <c r="CRZ749" s="11"/>
      <c r="CSA749" s="11"/>
      <c r="CSB749" s="11"/>
      <c r="CSC749" s="11"/>
      <c r="CSD749" s="11"/>
      <c r="CSE749" s="11"/>
      <c r="CSF749" s="11"/>
      <c r="CSG749" s="11"/>
      <c r="CSH749" s="11"/>
      <c r="CSI749" s="11"/>
      <c r="CSJ749" s="11"/>
      <c r="CSK749" s="11"/>
      <c r="CSL749" s="11"/>
      <c r="CSM749" s="11"/>
      <c r="CSN749" s="11"/>
      <c r="CSO749" s="11"/>
      <c r="CSP749" s="11"/>
      <c r="CSQ749" s="11"/>
      <c r="CSR749" s="11"/>
      <c r="CSS749" s="11"/>
      <c r="CST749" s="11"/>
      <c r="CSU749" s="11"/>
      <c r="CSV749" s="11"/>
      <c r="CSW749" s="11"/>
      <c r="CSX749" s="11"/>
      <c r="CSY749" s="11"/>
      <c r="CSZ749" s="11"/>
      <c r="CTA749" s="11"/>
      <c r="CTB749" s="11"/>
      <c r="CTC749" s="11"/>
      <c r="CTD749" s="11"/>
      <c r="CTE749" s="11"/>
      <c r="CTF749" s="11"/>
      <c r="CTG749" s="11"/>
      <c r="CTH749" s="11"/>
      <c r="CTI749" s="11"/>
      <c r="CTJ749" s="11"/>
      <c r="CTK749" s="11"/>
      <c r="CTL749" s="11"/>
      <c r="CTM749" s="11"/>
      <c r="CTN749" s="11"/>
      <c r="CTO749" s="11"/>
      <c r="CTP749" s="11"/>
      <c r="CTQ749" s="11"/>
      <c r="CTR749" s="11"/>
      <c r="CTS749" s="11"/>
      <c r="CTT749" s="11"/>
      <c r="CTU749" s="11"/>
      <c r="CTV749" s="11"/>
      <c r="CTW749" s="11"/>
      <c r="CTX749" s="11"/>
      <c r="CTY749" s="11"/>
      <c r="CTZ749" s="11"/>
      <c r="CUA749" s="11"/>
      <c r="CUB749" s="11"/>
      <c r="CUC749" s="11"/>
      <c r="CUD749" s="11"/>
      <c r="CUE749" s="11"/>
      <c r="CUF749" s="11"/>
      <c r="CUG749" s="11"/>
      <c r="CUH749" s="11"/>
      <c r="CUI749" s="11"/>
      <c r="CUJ749" s="11"/>
      <c r="CUK749" s="11"/>
      <c r="CUL749" s="11"/>
      <c r="CUM749" s="11"/>
      <c r="CUN749" s="11"/>
      <c r="CUO749" s="11"/>
      <c r="CUP749" s="11"/>
      <c r="CUQ749" s="11"/>
      <c r="CUR749" s="11"/>
      <c r="CUS749" s="11"/>
      <c r="CUT749" s="11"/>
      <c r="CUU749" s="11"/>
      <c r="CUV749" s="11"/>
      <c r="CUW749" s="11"/>
      <c r="CUX749" s="11"/>
      <c r="CUY749" s="11"/>
      <c r="CUZ749" s="11"/>
      <c r="CVA749" s="11"/>
      <c r="CVB749" s="11"/>
      <c r="CVC749" s="11"/>
      <c r="CVD749" s="11"/>
      <c r="CVE749" s="11"/>
      <c r="CVF749" s="11"/>
      <c r="CVG749" s="11"/>
      <c r="CVH749" s="11"/>
      <c r="CVI749" s="11"/>
      <c r="CVJ749" s="11"/>
      <c r="CVK749" s="11"/>
      <c r="CVL749" s="11"/>
      <c r="CVM749" s="11"/>
      <c r="CVN749" s="11"/>
      <c r="CVO749" s="11"/>
      <c r="CVP749" s="11"/>
      <c r="CVQ749" s="11"/>
      <c r="CVR749" s="11"/>
      <c r="CVS749" s="11"/>
      <c r="CVT749" s="11"/>
      <c r="CVU749" s="11"/>
      <c r="CVV749" s="11"/>
      <c r="CVW749" s="11"/>
      <c r="CVX749" s="11"/>
      <c r="CVY749" s="11"/>
      <c r="CVZ749" s="11"/>
      <c r="CWA749" s="11"/>
      <c r="CWB749" s="11"/>
      <c r="CWC749" s="11"/>
      <c r="CWD749" s="11"/>
      <c r="CWE749" s="11"/>
      <c r="CWF749" s="11"/>
      <c r="CWG749" s="11"/>
      <c r="CWH749" s="11"/>
      <c r="CWI749" s="11"/>
      <c r="CWJ749" s="11"/>
      <c r="CWK749" s="11"/>
      <c r="CWL749" s="11"/>
      <c r="CWM749" s="11"/>
      <c r="CWN749" s="11"/>
      <c r="CWO749" s="11"/>
      <c r="CWP749" s="11"/>
      <c r="CWQ749" s="11"/>
      <c r="CWR749" s="11"/>
      <c r="CWS749" s="11"/>
      <c r="CWT749" s="11"/>
      <c r="CWU749" s="11"/>
      <c r="CWV749" s="11"/>
      <c r="CWW749" s="11"/>
      <c r="CWX749" s="11"/>
      <c r="CWY749" s="11"/>
      <c r="CWZ749" s="11"/>
      <c r="CXA749" s="11"/>
      <c r="CXB749" s="11"/>
      <c r="CXC749" s="11"/>
      <c r="CXD749" s="11"/>
      <c r="CXE749" s="11"/>
      <c r="CXF749" s="11"/>
      <c r="CXG749" s="11"/>
      <c r="CXH749" s="11"/>
      <c r="CXI749" s="11"/>
      <c r="CXJ749" s="11"/>
      <c r="CXK749" s="11"/>
      <c r="CXL749" s="11"/>
      <c r="CXM749" s="11"/>
      <c r="CXN749" s="11"/>
      <c r="CXO749" s="11"/>
      <c r="CXP749" s="11"/>
      <c r="CXQ749" s="11"/>
      <c r="CXR749" s="11"/>
      <c r="CXS749" s="11"/>
      <c r="CXT749" s="11"/>
      <c r="CXU749" s="11"/>
      <c r="CXV749" s="11"/>
      <c r="CXW749" s="11"/>
      <c r="CXX749" s="11"/>
      <c r="CXY749" s="11"/>
      <c r="CXZ749" s="11"/>
      <c r="CYA749" s="11"/>
      <c r="CYB749" s="11"/>
      <c r="CYC749" s="11"/>
      <c r="CYD749" s="11"/>
      <c r="CYE749" s="11"/>
      <c r="CYF749" s="11"/>
      <c r="CYG749" s="11"/>
      <c r="CYH749" s="11"/>
      <c r="CYI749" s="11"/>
      <c r="CYJ749" s="11"/>
      <c r="CYK749" s="11"/>
      <c r="CYL749" s="11"/>
      <c r="CYM749" s="11"/>
      <c r="CYN749" s="11"/>
      <c r="CYO749" s="11"/>
      <c r="CYP749" s="11"/>
      <c r="CYQ749" s="11"/>
      <c r="CYR749" s="11"/>
      <c r="CYS749" s="11"/>
      <c r="CYT749" s="11"/>
      <c r="CYU749" s="11"/>
      <c r="CYV749" s="11"/>
      <c r="CYW749" s="11"/>
      <c r="CYX749" s="11"/>
      <c r="CYY749" s="11"/>
      <c r="CYZ749" s="11"/>
      <c r="CZA749" s="11"/>
      <c r="CZB749" s="11"/>
      <c r="CZC749" s="11"/>
      <c r="CZD749" s="11"/>
      <c r="CZE749" s="11"/>
      <c r="CZF749" s="11"/>
      <c r="CZG749" s="11"/>
      <c r="CZH749" s="11"/>
      <c r="CZI749" s="11"/>
      <c r="CZJ749" s="11"/>
      <c r="CZK749" s="11"/>
      <c r="CZL749" s="11"/>
      <c r="CZM749" s="11"/>
      <c r="CZN749" s="11"/>
      <c r="CZO749" s="11"/>
      <c r="CZP749" s="11"/>
      <c r="CZQ749" s="11"/>
      <c r="CZR749" s="11"/>
      <c r="CZS749" s="11"/>
      <c r="CZT749" s="11"/>
      <c r="CZU749" s="11"/>
      <c r="CZV749" s="11"/>
      <c r="CZW749" s="11"/>
      <c r="CZX749" s="11"/>
      <c r="CZY749" s="11"/>
      <c r="CZZ749" s="11"/>
      <c r="DAA749" s="11"/>
      <c r="DAB749" s="11"/>
      <c r="DAC749" s="11"/>
      <c r="DAD749" s="11"/>
      <c r="DAE749" s="11"/>
      <c r="DAF749" s="11"/>
      <c r="DAG749" s="11"/>
      <c r="DAH749" s="11"/>
      <c r="DAI749" s="11"/>
      <c r="DAJ749" s="11"/>
      <c r="DAK749" s="11"/>
      <c r="DAL749" s="11"/>
      <c r="DAM749" s="11"/>
      <c r="DAN749" s="11"/>
      <c r="DAO749" s="11"/>
      <c r="DAP749" s="11"/>
      <c r="DAQ749" s="11"/>
      <c r="DAR749" s="11"/>
      <c r="DAS749" s="11"/>
      <c r="DAT749" s="11"/>
      <c r="DAU749" s="11"/>
      <c r="DAV749" s="11"/>
      <c r="DAW749" s="11"/>
      <c r="DAX749" s="11"/>
      <c r="DAY749" s="11"/>
      <c r="DAZ749" s="11"/>
      <c r="DBA749" s="11"/>
      <c r="DBB749" s="11"/>
      <c r="DBC749" s="11"/>
      <c r="DBD749" s="11"/>
      <c r="DBE749" s="11"/>
      <c r="DBF749" s="11"/>
      <c r="DBG749" s="11"/>
      <c r="DBH749" s="11"/>
      <c r="DBI749" s="11"/>
      <c r="DBJ749" s="11"/>
      <c r="DBK749" s="11"/>
      <c r="DBL749" s="11"/>
      <c r="DBM749" s="11"/>
      <c r="DBN749" s="11"/>
      <c r="DBO749" s="11"/>
      <c r="DBP749" s="11"/>
      <c r="DBQ749" s="11"/>
      <c r="DBR749" s="11"/>
      <c r="DBS749" s="11"/>
      <c r="DBT749" s="11"/>
      <c r="DBU749" s="11"/>
      <c r="DBV749" s="11"/>
      <c r="DBW749" s="11"/>
      <c r="DBX749" s="11"/>
      <c r="DBY749" s="11"/>
      <c r="DBZ749" s="11"/>
      <c r="DCA749" s="11"/>
      <c r="DCB749" s="11"/>
      <c r="DCC749" s="11"/>
      <c r="DCD749" s="11"/>
      <c r="DCE749" s="11"/>
      <c r="DCF749" s="11"/>
      <c r="DCG749" s="11"/>
      <c r="DCH749" s="11"/>
      <c r="DCI749" s="11"/>
      <c r="DCJ749" s="11"/>
      <c r="DCK749" s="11"/>
      <c r="DCL749" s="11"/>
      <c r="DCM749" s="11"/>
      <c r="DCN749" s="11"/>
      <c r="DCO749" s="11"/>
      <c r="DCP749" s="11"/>
      <c r="DCQ749" s="11"/>
      <c r="DCR749" s="11"/>
      <c r="DCS749" s="11"/>
      <c r="DCT749" s="11"/>
      <c r="DCU749" s="11"/>
      <c r="DCV749" s="11"/>
      <c r="DCW749" s="11"/>
      <c r="DCX749" s="11"/>
      <c r="DCY749" s="11"/>
      <c r="DCZ749" s="11"/>
      <c r="DDA749" s="11"/>
      <c r="DDB749" s="11"/>
      <c r="DDC749" s="11"/>
      <c r="DDD749" s="11"/>
      <c r="DDE749" s="11"/>
      <c r="DDF749" s="11"/>
      <c r="DDG749" s="11"/>
      <c r="DDH749" s="11"/>
      <c r="DDI749" s="11"/>
      <c r="DDJ749" s="11"/>
      <c r="DDK749" s="11"/>
      <c r="DDL749" s="11"/>
      <c r="DDM749" s="11"/>
      <c r="DDN749" s="11"/>
      <c r="DDO749" s="11"/>
      <c r="DDP749" s="11"/>
      <c r="DDQ749" s="11"/>
      <c r="DDR749" s="11"/>
      <c r="DDS749" s="11"/>
      <c r="DDT749" s="11"/>
      <c r="DDU749" s="11"/>
      <c r="DDV749" s="11"/>
      <c r="DDW749" s="11"/>
      <c r="DDX749" s="11"/>
      <c r="DDY749" s="11"/>
      <c r="DDZ749" s="11"/>
      <c r="DEA749" s="11"/>
      <c r="DEB749" s="11"/>
      <c r="DEC749" s="11"/>
      <c r="DED749" s="11"/>
      <c r="DEE749" s="11"/>
      <c r="DEF749" s="11"/>
      <c r="DEG749" s="11"/>
      <c r="DEH749" s="11"/>
      <c r="DEI749" s="11"/>
      <c r="DEJ749" s="11"/>
      <c r="DEK749" s="11"/>
      <c r="DEL749" s="11"/>
      <c r="DEM749" s="11"/>
      <c r="DEN749" s="11"/>
      <c r="DEO749" s="11"/>
      <c r="DEP749" s="11"/>
      <c r="DEQ749" s="11"/>
      <c r="DER749" s="11"/>
      <c r="DES749" s="11"/>
      <c r="DET749" s="11"/>
      <c r="DEU749" s="11"/>
      <c r="DEV749" s="11"/>
      <c r="DEW749" s="11"/>
      <c r="DEX749" s="11"/>
      <c r="DEY749" s="11"/>
      <c r="DEZ749" s="11"/>
      <c r="DFA749" s="11"/>
      <c r="DFB749" s="11"/>
      <c r="DFC749" s="11"/>
      <c r="DFD749" s="11"/>
      <c r="DFE749" s="11"/>
      <c r="DFF749" s="11"/>
      <c r="DFG749" s="11"/>
      <c r="DFH749" s="11"/>
      <c r="DFI749" s="11"/>
      <c r="DFJ749" s="11"/>
      <c r="DFK749" s="11"/>
      <c r="DFL749" s="11"/>
      <c r="DFM749" s="11"/>
      <c r="DFN749" s="11"/>
      <c r="DFO749" s="11"/>
      <c r="DFP749" s="11"/>
      <c r="DFQ749" s="11"/>
      <c r="DFR749" s="11"/>
      <c r="DFS749" s="11"/>
      <c r="DFT749" s="11"/>
      <c r="DFU749" s="11"/>
      <c r="DFV749" s="11"/>
      <c r="DFW749" s="11"/>
      <c r="DFX749" s="11"/>
      <c r="DFY749" s="11"/>
      <c r="DFZ749" s="11"/>
      <c r="DGA749" s="11"/>
      <c r="DGB749" s="11"/>
      <c r="DGC749" s="11"/>
      <c r="DGD749" s="11"/>
      <c r="DGE749" s="11"/>
      <c r="DGF749" s="11"/>
      <c r="DGG749" s="11"/>
      <c r="DGH749" s="11"/>
      <c r="DGI749" s="11"/>
      <c r="DGJ749" s="11"/>
      <c r="DGK749" s="11"/>
      <c r="DGL749" s="11"/>
      <c r="DGM749" s="11"/>
      <c r="DGN749" s="11"/>
      <c r="DGO749" s="11"/>
      <c r="DGP749" s="11"/>
      <c r="DGQ749" s="11"/>
      <c r="DGR749" s="11"/>
      <c r="DGS749" s="11"/>
      <c r="DGT749" s="11"/>
      <c r="DGU749" s="11"/>
      <c r="DGV749" s="11"/>
      <c r="DGW749" s="11"/>
      <c r="DGX749" s="11"/>
      <c r="DGY749" s="11"/>
      <c r="DGZ749" s="11"/>
      <c r="DHA749" s="11"/>
      <c r="DHB749" s="11"/>
      <c r="DHC749" s="11"/>
      <c r="DHD749" s="11"/>
      <c r="DHE749" s="11"/>
      <c r="DHF749" s="11"/>
      <c r="DHG749" s="11"/>
      <c r="DHH749" s="11"/>
      <c r="DHI749" s="11"/>
      <c r="DHJ749" s="11"/>
      <c r="DHK749" s="11"/>
      <c r="DHL749" s="11"/>
      <c r="DHM749" s="11"/>
      <c r="DHN749" s="11"/>
      <c r="DHO749" s="11"/>
      <c r="DHP749" s="11"/>
      <c r="DHQ749" s="11"/>
      <c r="DHR749" s="11"/>
      <c r="DHS749" s="11"/>
      <c r="DHT749" s="11"/>
      <c r="DHU749" s="11"/>
      <c r="DHV749" s="11"/>
      <c r="DHW749" s="11"/>
      <c r="DHX749" s="11"/>
      <c r="DHY749" s="11"/>
      <c r="DHZ749" s="11"/>
      <c r="DIA749" s="11"/>
      <c r="DIB749" s="11"/>
      <c r="DIC749" s="11"/>
      <c r="DID749" s="11"/>
      <c r="DIE749" s="11"/>
      <c r="DIF749" s="11"/>
      <c r="DIG749" s="11"/>
      <c r="DIH749" s="11"/>
      <c r="DII749" s="11"/>
      <c r="DIJ749" s="11"/>
      <c r="DIK749" s="11"/>
      <c r="DIL749" s="11"/>
      <c r="DIM749" s="11"/>
      <c r="DIN749" s="11"/>
      <c r="DIO749" s="11"/>
      <c r="DIP749" s="11"/>
      <c r="DIQ749" s="11"/>
      <c r="DIR749" s="11"/>
      <c r="DIS749" s="11"/>
      <c r="DIT749" s="11"/>
      <c r="DIU749" s="11"/>
      <c r="DIV749" s="11"/>
      <c r="DIW749" s="11"/>
      <c r="DIX749" s="11"/>
      <c r="DIY749" s="11"/>
      <c r="DIZ749" s="11"/>
      <c r="DJA749" s="11"/>
      <c r="DJB749" s="11"/>
      <c r="DJC749" s="11"/>
      <c r="DJD749" s="11"/>
      <c r="DJE749" s="11"/>
      <c r="DJF749" s="11"/>
      <c r="DJG749" s="11"/>
      <c r="DJH749" s="11"/>
      <c r="DJI749" s="11"/>
      <c r="DJJ749" s="11"/>
      <c r="DJK749" s="11"/>
      <c r="DJL749" s="11"/>
      <c r="DJM749" s="11"/>
      <c r="DJN749" s="11"/>
      <c r="DJO749" s="11"/>
      <c r="DJP749" s="11"/>
      <c r="DJQ749" s="11"/>
      <c r="DJR749" s="11"/>
      <c r="DJS749" s="11"/>
      <c r="DJT749" s="11"/>
      <c r="DJU749" s="11"/>
      <c r="DJV749" s="11"/>
      <c r="DJW749" s="11"/>
      <c r="DJX749" s="11"/>
      <c r="DJY749" s="11"/>
      <c r="DJZ749" s="11"/>
      <c r="DKA749" s="11"/>
      <c r="DKB749" s="11"/>
      <c r="DKC749" s="11"/>
      <c r="DKD749" s="11"/>
      <c r="DKE749" s="11"/>
      <c r="DKF749" s="11"/>
      <c r="DKG749" s="11"/>
      <c r="DKH749" s="11"/>
      <c r="DKI749" s="11"/>
      <c r="DKJ749" s="11"/>
      <c r="DKK749" s="11"/>
      <c r="DKL749" s="11"/>
      <c r="DKM749" s="11"/>
      <c r="DKN749" s="11"/>
      <c r="DKO749" s="11"/>
      <c r="DKP749" s="11"/>
      <c r="DKQ749" s="11"/>
      <c r="DKR749" s="11"/>
      <c r="DKS749" s="11"/>
      <c r="DKT749" s="11"/>
      <c r="DKU749" s="11"/>
      <c r="DKV749" s="11"/>
      <c r="DKW749" s="11"/>
      <c r="DKX749" s="11"/>
      <c r="DKY749" s="11"/>
      <c r="DKZ749" s="11"/>
      <c r="DLA749" s="11"/>
      <c r="DLB749" s="11"/>
      <c r="DLC749" s="11"/>
      <c r="DLD749" s="11"/>
      <c r="DLE749" s="11"/>
      <c r="DLF749" s="11"/>
      <c r="DLG749" s="11"/>
      <c r="DLH749" s="11"/>
      <c r="DLI749" s="11"/>
      <c r="DLJ749" s="11"/>
      <c r="DLK749" s="11"/>
      <c r="DLL749" s="11"/>
      <c r="DLM749" s="11"/>
      <c r="DLN749" s="11"/>
      <c r="DLO749" s="11"/>
      <c r="DLP749" s="11"/>
      <c r="DLQ749" s="11"/>
      <c r="DLR749" s="11"/>
      <c r="DLS749" s="11"/>
      <c r="DLT749" s="11"/>
      <c r="DLU749" s="11"/>
      <c r="DLV749" s="11"/>
      <c r="DLW749" s="11"/>
      <c r="DLX749" s="11"/>
      <c r="DLY749" s="11"/>
      <c r="DLZ749" s="11"/>
      <c r="DMA749" s="11"/>
      <c r="DMB749" s="11"/>
      <c r="DMC749" s="11"/>
      <c r="DMD749" s="11"/>
      <c r="DME749" s="11"/>
      <c r="DMF749" s="11"/>
      <c r="DMG749" s="11"/>
      <c r="DMH749" s="11"/>
      <c r="DMI749" s="11"/>
      <c r="DMJ749" s="11"/>
      <c r="DMK749" s="11"/>
      <c r="DML749" s="11"/>
      <c r="DMM749" s="11"/>
      <c r="DMN749" s="11"/>
      <c r="DMO749" s="11"/>
      <c r="DMP749" s="11"/>
      <c r="DMQ749" s="11"/>
      <c r="DMR749" s="11"/>
      <c r="DMS749" s="11"/>
      <c r="DMT749" s="11"/>
      <c r="DMU749" s="11"/>
      <c r="DMV749" s="11"/>
      <c r="DMW749" s="11"/>
      <c r="DMX749" s="11"/>
      <c r="DMY749" s="11"/>
      <c r="DMZ749" s="11"/>
      <c r="DNA749" s="11"/>
      <c r="DNB749" s="11"/>
      <c r="DNC749" s="11"/>
      <c r="DND749" s="11"/>
      <c r="DNE749" s="11"/>
      <c r="DNF749" s="11"/>
      <c r="DNG749" s="11"/>
      <c r="DNH749" s="11"/>
      <c r="DNI749" s="11"/>
      <c r="DNJ749" s="11"/>
      <c r="DNK749" s="11"/>
      <c r="DNL749" s="11"/>
      <c r="DNM749" s="11"/>
      <c r="DNN749" s="11"/>
      <c r="DNO749" s="11"/>
      <c r="DNP749" s="11"/>
      <c r="DNQ749" s="11"/>
      <c r="DNR749" s="11"/>
      <c r="DNS749" s="11"/>
      <c r="DNT749" s="11"/>
      <c r="DNU749" s="11"/>
      <c r="DNV749" s="11"/>
      <c r="DNW749" s="11"/>
      <c r="DNX749" s="11"/>
      <c r="DNY749" s="11"/>
      <c r="DNZ749" s="11"/>
      <c r="DOA749" s="11"/>
      <c r="DOB749" s="11"/>
      <c r="DOC749" s="11"/>
      <c r="DOD749" s="11"/>
      <c r="DOE749" s="11"/>
      <c r="DOF749" s="11"/>
      <c r="DOG749" s="11"/>
      <c r="DOH749" s="11"/>
      <c r="DOI749" s="11"/>
      <c r="DOJ749" s="11"/>
      <c r="DOK749" s="11"/>
      <c r="DOL749" s="11"/>
      <c r="DOM749" s="11"/>
      <c r="DON749" s="11"/>
      <c r="DOO749" s="11"/>
      <c r="DOP749" s="11"/>
      <c r="DOQ749" s="11"/>
      <c r="DOR749" s="11"/>
      <c r="DOS749" s="11"/>
      <c r="DOT749" s="11"/>
      <c r="DOU749" s="11"/>
      <c r="DOV749" s="11"/>
      <c r="DOW749" s="11"/>
      <c r="DOX749" s="11"/>
      <c r="DOY749" s="11"/>
      <c r="DOZ749" s="11"/>
      <c r="DPA749" s="11"/>
      <c r="DPB749" s="11"/>
      <c r="DPC749" s="11"/>
      <c r="DPD749" s="11"/>
      <c r="DPE749" s="11"/>
      <c r="DPF749" s="11"/>
      <c r="DPG749" s="11"/>
      <c r="DPH749" s="11"/>
      <c r="DPI749" s="11"/>
      <c r="DPJ749" s="11"/>
      <c r="DPK749" s="11"/>
      <c r="DPL749" s="11"/>
      <c r="DPM749" s="11"/>
      <c r="DPN749" s="11"/>
      <c r="DPO749" s="11"/>
      <c r="DPP749" s="11"/>
      <c r="DPQ749" s="11"/>
      <c r="DPR749" s="11"/>
      <c r="DPS749" s="11"/>
      <c r="DPT749" s="11"/>
      <c r="DPU749" s="11"/>
      <c r="DPV749" s="11"/>
      <c r="DPW749" s="11"/>
      <c r="DPX749" s="11"/>
      <c r="DPY749" s="11"/>
      <c r="DPZ749" s="11"/>
      <c r="DQA749" s="11"/>
      <c r="DQB749" s="11"/>
      <c r="DQC749" s="11"/>
      <c r="DQD749" s="11"/>
      <c r="DQE749" s="11"/>
      <c r="DQF749" s="11"/>
      <c r="DQG749" s="11"/>
      <c r="DQH749" s="11"/>
      <c r="DQI749" s="11"/>
      <c r="DQJ749" s="11"/>
      <c r="DQK749" s="11"/>
      <c r="DQL749" s="11"/>
      <c r="DQM749" s="11"/>
      <c r="DQN749" s="11"/>
      <c r="DQO749" s="11"/>
      <c r="DQP749" s="11"/>
      <c r="DQQ749" s="11"/>
      <c r="DQR749" s="11"/>
      <c r="DQS749" s="11"/>
      <c r="DQT749" s="11"/>
      <c r="DQU749" s="11"/>
      <c r="DQV749" s="11"/>
      <c r="DQW749" s="11"/>
      <c r="DQX749" s="11"/>
      <c r="DQY749" s="11"/>
      <c r="DQZ749" s="11"/>
      <c r="DRA749" s="11"/>
      <c r="DRB749" s="11"/>
      <c r="DRC749" s="11"/>
      <c r="DRD749" s="11"/>
      <c r="DRE749" s="11"/>
      <c r="DRF749" s="11"/>
      <c r="DRG749" s="11"/>
      <c r="DRH749" s="11"/>
      <c r="DRI749" s="11"/>
      <c r="DRJ749" s="11"/>
      <c r="DRK749" s="11"/>
      <c r="DRL749" s="11"/>
      <c r="DRM749" s="11"/>
      <c r="DRN749" s="11"/>
      <c r="DRO749" s="11"/>
      <c r="DRP749" s="11"/>
      <c r="DRQ749" s="11"/>
      <c r="DRR749" s="11"/>
      <c r="DRS749" s="11"/>
      <c r="DRT749" s="11"/>
      <c r="DRU749" s="11"/>
      <c r="DRV749" s="11"/>
      <c r="DRW749" s="11"/>
      <c r="DRX749" s="11"/>
      <c r="DRY749" s="11"/>
      <c r="DRZ749" s="11"/>
      <c r="DSA749" s="11"/>
      <c r="DSB749" s="11"/>
      <c r="DSC749" s="11"/>
      <c r="DSD749" s="11"/>
      <c r="DSE749" s="11"/>
      <c r="DSF749" s="11"/>
      <c r="DSG749" s="11"/>
      <c r="DSH749" s="11"/>
      <c r="DSI749" s="11"/>
      <c r="DSJ749" s="11"/>
      <c r="DSK749" s="11"/>
      <c r="DSL749" s="11"/>
      <c r="DSM749" s="11"/>
      <c r="DSN749" s="11"/>
      <c r="DSO749" s="11"/>
      <c r="DSP749" s="11"/>
      <c r="DSQ749" s="11"/>
      <c r="DSR749" s="11"/>
      <c r="DSS749" s="11"/>
      <c r="DST749" s="11"/>
      <c r="DSU749" s="11"/>
      <c r="DSV749" s="11"/>
      <c r="DSW749" s="11"/>
      <c r="DSX749" s="11"/>
      <c r="DSY749" s="11"/>
      <c r="DSZ749" s="11"/>
      <c r="DTA749" s="11"/>
      <c r="DTB749" s="11"/>
      <c r="DTC749" s="11"/>
      <c r="DTD749" s="11"/>
      <c r="DTE749" s="11"/>
      <c r="DTF749" s="11"/>
      <c r="DTG749" s="11"/>
      <c r="DTH749" s="11"/>
      <c r="DTI749" s="11"/>
      <c r="DTJ749" s="11"/>
      <c r="DTK749" s="11"/>
      <c r="DTL749" s="11"/>
      <c r="DTM749" s="11"/>
      <c r="DTN749" s="11"/>
      <c r="DTO749" s="11"/>
      <c r="DTP749" s="11"/>
      <c r="DTQ749" s="11"/>
      <c r="DTR749" s="11"/>
      <c r="DTS749" s="11"/>
      <c r="DTT749" s="11"/>
      <c r="DTU749" s="11"/>
      <c r="DTV749" s="11"/>
      <c r="DTW749" s="11"/>
      <c r="DTX749" s="11"/>
      <c r="DTY749" s="11"/>
      <c r="DTZ749" s="11"/>
      <c r="DUA749" s="11"/>
      <c r="DUB749" s="11"/>
      <c r="DUC749" s="11"/>
      <c r="DUD749" s="11"/>
      <c r="DUE749" s="11"/>
      <c r="DUF749" s="11"/>
      <c r="DUG749" s="11"/>
      <c r="DUH749" s="11"/>
      <c r="DUI749" s="11"/>
      <c r="DUJ749" s="11"/>
      <c r="DUK749" s="11"/>
      <c r="DUL749" s="11"/>
      <c r="DUM749" s="11"/>
      <c r="DUN749" s="11"/>
      <c r="DUO749" s="11"/>
      <c r="DUP749" s="11"/>
      <c r="DUQ749" s="11"/>
      <c r="DUR749" s="11"/>
      <c r="DUS749" s="11"/>
      <c r="DUT749" s="11"/>
      <c r="DUU749" s="11"/>
      <c r="DUV749" s="11"/>
      <c r="DUW749" s="11"/>
      <c r="DUX749" s="11"/>
      <c r="DUY749" s="11"/>
      <c r="DUZ749" s="11"/>
      <c r="DVA749" s="11"/>
      <c r="DVB749" s="11"/>
      <c r="DVC749" s="11"/>
      <c r="DVD749" s="11"/>
      <c r="DVE749" s="11"/>
      <c r="DVF749" s="11"/>
      <c r="DVG749" s="11"/>
      <c r="DVH749" s="11"/>
      <c r="DVI749" s="11"/>
      <c r="DVJ749" s="11"/>
      <c r="DVK749" s="11"/>
      <c r="DVL749" s="11"/>
      <c r="DVM749" s="11"/>
      <c r="DVN749" s="11"/>
      <c r="DVO749" s="11"/>
      <c r="DVP749" s="11"/>
      <c r="DVQ749" s="11"/>
      <c r="DVR749" s="11"/>
      <c r="DVS749" s="11"/>
      <c r="DVT749" s="11"/>
      <c r="DVU749" s="11"/>
      <c r="DVV749" s="11"/>
      <c r="DVW749" s="11"/>
      <c r="DVX749" s="11"/>
      <c r="DVY749" s="11"/>
      <c r="DVZ749" s="11"/>
      <c r="DWA749" s="11"/>
      <c r="DWB749" s="11"/>
      <c r="DWC749" s="11"/>
      <c r="DWD749" s="11"/>
      <c r="DWE749" s="11"/>
      <c r="DWF749" s="11"/>
      <c r="DWG749" s="11"/>
      <c r="DWH749" s="11"/>
      <c r="DWI749" s="11"/>
      <c r="DWJ749" s="11"/>
      <c r="DWK749" s="11"/>
      <c r="DWL749" s="11"/>
      <c r="DWM749" s="11"/>
      <c r="DWN749" s="11"/>
      <c r="DWO749" s="11"/>
      <c r="DWP749" s="11"/>
      <c r="DWQ749" s="11"/>
      <c r="DWR749" s="11"/>
      <c r="DWS749" s="11"/>
      <c r="DWT749" s="11"/>
      <c r="DWU749" s="11"/>
      <c r="DWV749" s="11"/>
      <c r="DWW749" s="11"/>
      <c r="DWX749" s="11"/>
      <c r="DWY749" s="11"/>
      <c r="DWZ749" s="11"/>
      <c r="DXA749" s="11"/>
      <c r="DXB749" s="11"/>
      <c r="DXC749" s="11"/>
      <c r="DXD749" s="11"/>
      <c r="DXE749" s="11"/>
      <c r="DXF749" s="11"/>
      <c r="DXG749" s="11"/>
      <c r="DXH749" s="11"/>
      <c r="DXI749" s="11"/>
      <c r="DXJ749" s="11"/>
      <c r="DXK749" s="11"/>
      <c r="DXL749" s="11"/>
      <c r="DXM749" s="11"/>
      <c r="DXN749" s="11"/>
      <c r="DXO749" s="11"/>
      <c r="DXP749" s="11"/>
      <c r="DXQ749" s="11"/>
      <c r="DXR749" s="11"/>
      <c r="DXS749" s="11"/>
      <c r="DXT749" s="11"/>
      <c r="DXU749" s="11"/>
      <c r="DXV749" s="11"/>
      <c r="DXW749" s="11"/>
      <c r="DXX749" s="11"/>
      <c r="DXY749" s="11"/>
      <c r="DXZ749" s="11"/>
      <c r="DYA749" s="11"/>
      <c r="DYB749" s="11"/>
      <c r="DYC749" s="11"/>
      <c r="DYD749" s="11"/>
      <c r="DYE749" s="11"/>
      <c r="DYF749" s="11"/>
      <c r="DYG749" s="11"/>
      <c r="DYH749" s="11"/>
      <c r="DYI749" s="11"/>
      <c r="DYJ749" s="11"/>
      <c r="DYK749" s="11"/>
      <c r="DYL749" s="11"/>
      <c r="DYM749" s="11"/>
      <c r="DYN749" s="11"/>
      <c r="DYO749" s="11"/>
      <c r="DYP749" s="11"/>
      <c r="DYQ749" s="11"/>
      <c r="DYR749" s="11"/>
      <c r="DYS749" s="11"/>
      <c r="DYT749" s="11"/>
      <c r="DYU749" s="11"/>
      <c r="DYV749" s="11"/>
      <c r="DYW749" s="11"/>
      <c r="DYX749" s="11"/>
      <c r="DYY749" s="11"/>
      <c r="DYZ749" s="11"/>
      <c r="DZA749" s="11"/>
      <c r="DZB749" s="11"/>
      <c r="DZC749" s="11"/>
      <c r="DZD749" s="11"/>
      <c r="DZE749" s="11"/>
      <c r="DZF749" s="11"/>
      <c r="DZG749" s="11"/>
      <c r="DZH749" s="11"/>
      <c r="DZI749" s="11"/>
      <c r="DZJ749" s="11"/>
      <c r="DZK749" s="11"/>
      <c r="DZL749" s="11"/>
      <c r="DZM749" s="11"/>
      <c r="DZN749" s="11"/>
      <c r="DZO749" s="11"/>
      <c r="DZP749" s="11"/>
      <c r="DZQ749" s="11"/>
      <c r="DZR749" s="11"/>
      <c r="DZS749" s="11"/>
      <c r="DZT749" s="11"/>
      <c r="DZU749" s="11"/>
      <c r="DZV749" s="11"/>
      <c r="DZW749" s="11"/>
      <c r="DZX749" s="11"/>
      <c r="DZY749" s="11"/>
      <c r="DZZ749" s="11"/>
      <c r="EAA749" s="11"/>
      <c r="EAB749" s="11"/>
      <c r="EAC749" s="11"/>
      <c r="EAD749" s="11"/>
      <c r="EAE749" s="11"/>
      <c r="EAF749" s="11"/>
      <c r="EAG749" s="11"/>
      <c r="EAH749" s="11"/>
      <c r="EAI749" s="11"/>
      <c r="EAJ749" s="11"/>
      <c r="EAK749" s="11"/>
      <c r="EAL749" s="11"/>
      <c r="EAM749" s="11"/>
      <c r="EAN749" s="11"/>
      <c r="EAO749" s="11"/>
      <c r="EAP749" s="11"/>
      <c r="EAQ749" s="11"/>
      <c r="EAR749" s="11"/>
      <c r="EAS749" s="11"/>
      <c r="EAT749" s="11"/>
      <c r="EAU749" s="11"/>
      <c r="EAV749" s="11"/>
      <c r="EAW749" s="11"/>
      <c r="EAX749" s="11"/>
      <c r="EAY749" s="11"/>
      <c r="EAZ749" s="11"/>
      <c r="EBA749" s="11"/>
      <c r="EBB749" s="11"/>
      <c r="EBC749" s="11"/>
      <c r="EBD749" s="11"/>
      <c r="EBE749" s="11"/>
      <c r="EBF749" s="11"/>
      <c r="EBG749" s="11"/>
      <c r="EBH749" s="11"/>
      <c r="EBI749" s="11"/>
      <c r="EBJ749" s="11"/>
      <c r="EBK749" s="11"/>
      <c r="EBL749" s="11"/>
      <c r="EBM749" s="11"/>
      <c r="EBN749" s="11"/>
      <c r="EBO749" s="11"/>
      <c r="EBP749" s="11"/>
      <c r="EBQ749" s="11"/>
      <c r="EBR749" s="11"/>
      <c r="EBS749" s="11"/>
      <c r="EBT749" s="11"/>
      <c r="EBU749" s="11"/>
      <c r="EBV749" s="11"/>
      <c r="EBW749" s="11"/>
      <c r="EBX749" s="11"/>
      <c r="EBY749" s="11"/>
      <c r="EBZ749" s="11"/>
      <c r="ECA749" s="11"/>
      <c r="ECB749" s="11"/>
      <c r="ECC749" s="11"/>
      <c r="ECD749" s="11"/>
      <c r="ECE749" s="11"/>
      <c r="ECF749" s="11"/>
      <c r="ECG749" s="11"/>
      <c r="ECH749" s="11"/>
      <c r="ECI749" s="11"/>
      <c r="ECJ749" s="11"/>
      <c r="ECK749" s="11"/>
      <c r="ECL749" s="11"/>
      <c r="ECM749" s="11"/>
      <c r="ECN749" s="11"/>
      <c r="ECO749" s="11"/>
      <c r="ECP749" s="11"/>
      <c r="ECQ749" s="11"/>
      <c r="ECR749" s="11"/>
      <c r="ECS749" s="11"/>
      <c r="ECT749" s="11"/>
      <c r="ECU749" s="11"/>
      <c r="ECV749" s="11"/>
      <c r="ECW749" s="11"/>
      <c r="ECX749" s="11"/>
      <c r="ECY749" s="11"/>
      <c r="ECZ749" s="11"/>
      <c r="EDA749" s="11"/>
      <c r="EDB749" s="11"/>
      <c r="EDC749" s="11"/>
      <c r="EDD749" s="11"/>
      <c r="EDE749" s="11"/>
      <c r="EDF749" s="11"/>
      <c r="EDG749" s="11"/>
      <c r="EDH749" s="11"/>
      <c r="EDI749" s="11"/>
      <c r="EDJ749" s="11"/>
      <c r="EDK749" s="11"/>
      <c r="EDL749" s="11"/>
      <c r="EDM749" s="11"/>
      <c r="EDN749" s="11"/>
      <c r="EDO749" s="11"/>
      <c r="EDP749" s="11"/>
      <c r="EDQ749" s="11"/>
      <c r="EDR749" s="11"/>
      <c r="EDS749" s="11"/>
      <c r="EDT749" s="11"/>
      <c r="EDU749" s="11"/>
      <c r="EDV749" s="11"/>
      <c r="EDW749" s="11"/>
      <c r="EDX749" s="11"/>
      <c r="EDY749" s="11"/>
      <c r="EDZ749" s="11"/>
      <c r="EEA749" s="11"/>
      <c r="EEB749" s="11"/>
      <c r="EEC749" s="11"/>
      <c r="EED749" s="11"/>
      <c r="EEE749" s="11"/>
      <c r="EEF749" s="11"/>
      <c r="EEG749" s="11"/>
      <c r="EEH749" s="11"/>
      <c r="EEI749" s="11"/>
      <c r="EEJ749" s="11"/>
      <c r="EEK749" s="11"/>
      <c r="EEL749" s="11"/>
      <c r="EEM749" s="11"/>
      <c r="EEN749" s="11"/>
      <c r="EEO749" s="11"/>
      <c r="EEP749" s="11"/>
      <c r="EEQ749" s="11"/>
      <c r="EER749" s="11"/>
      <c r="EES749" s="11"/>
      <c r="EET749" s="11"/>
      <c r="EEU749" s="11"/>
      <c r="EEV749" s="11"/>
      <c r="EEW749" s="11"/>
      <c r="EEX749" s="11"/>
      <c r="EEY749" s="11"/>
      <c r="EEZ749" s="11"/>
      <c r="EFA749" s="11"/>
      <c r="EFB749" s="11"/>
      <c r="EFC749" s="11"/>
      <c r="EFD749" s="11"/>
      <c r="EFE749" s="11"/>
      <c r="EFF749" s="11"/>
      <c r="EFG749" s="11"/>
      <c r="EFH749" s="11"/>
      <c r="EFI749" s="11"/>
      <c r="EFJ749" s="11"/>
      <c r="EFK749" s="11"/>
      <c r="EFL749" s="11"/>
      <c r="EFM749" s="11"/>
      <c r="EFN749" s="11"/>
      <c r="EFO749" s="11"/>
      <c r="EFP749" s="11"/>
      <c r="EFQ749" s="11"/>
      <c r="EFR749" s="11"/>
      <c r="EFS749" s="11"/>
      <c r="EFT749" s="11"/>
      <c r="EFU749" s="11"/>
      <c r="EFV749" s="11"/>
      <c r="EFW749" s="11"/>
      <c r="EFX749" s="11"/>
      <c r="EFY749" s="11"/>
      <c r="EFZ749" s="11"/>
      <c r="EGA749" s="11"/>
      <c r="EGB749" s="11"/>
      <c r="EGC749" s="11"/>
      <c r="EGD749" s="11"/>
      <c r="EGE749" s="11"/>
      <c r="EGF749" s="11"/>
      <c r="EGG749" s="11"/>
      <c r="EGH749" s="11"/>
      <c r="EGI749" s="11"/>
      <c r="EGJ749" s="11"/>
      <c r="EGK749" s="11"/>
      <c r="EGL749" s="11"/>
      <c r="EGM749" s="11"/>
      <c r="EGN749" s="11"/>
      <c r="EGO749" s="11"/>
      <c r="EGP749" s="11"/>
      <c r="EGQ749" s="11"/>
      <c r="EGR749" s="11"/>
      <c r="EGS749" s="11"/>
      <c r="EGT749" s="11"/>
      <c r="EGU749" s="11"/>
      <c r="EGV749" s="11"/>
      <c r="EGW749" s="11"/>
      <c r="EGX749" s="11"/>
      <c r="EGY749" s="11"/>
      <c r="EGZ749" s="11"/>
      <c r="EHA749" s="11"/>
      <c r="EHB749" s="11"/>
      <c r="EHC749" s="11"/>
      <c r="EHD749" s="11"/>
      <c r="EHE749" s="11"/>
      <c r="EHF749" s="11"/>
      <c r="EHG749" s="11"/>
      <c r="EHH749" s="11"/>
      <c r="EHI749" s="11"/>
      <c r="EHJ749" s="11"/>
      <c r="EHK749" s="11"/>
      <c r="EHL749" s="11"/>
      <c r="EHM749" s="11"/>
      <c r="EHN749" s="11"/>
      <c r="EHO749" s="11"/>
      <c r="EHP749" s="11"/>
      <c r="EHQ749" s="11"/>
      <c r="EHR749" s="11"/>
      <c r="EHS749" s="11"/>
      <c r="EHT749" s="11"/>
      <c r="EHU749" s="11"/>
      <c r="EHV749" s="11"/>
      <c r="EHW749" s="11"/>
      <c r="EHX749" s="11"/>
      <c r="EHY749" s="11"/>
      <c r="EHZ749" s="11"/>
      <c r="EIA749" s="11"/>
      <c r="EIB749" s="11"/>
      <c r="EIC749" s="11"/>
      <c r="EID749" s="11"/>
      <c r="EIE749" s="11"/>
      <c r="EIF749" s="11"/>
      <c r="EIG749" s="11"/>
      <c r="EIH749" s="11"/>
      <c r="EII749" s="11"/>
      <c r="EIJ749" s="11"/>
      <c r="EIK749" s="11"/>
      <c r="EIL749" s="11"/>
      <c r="EIM749" s="11"/>
      <c r="EIN749" s="11"/>
      <c r="EIO749" s="11"/>
      <c r="EIP749" s="11"/>
      <c r="EIQ749" s="11"/>
      <c r="EIR749" s="11"/>
      <c r="EIS749" s="11"/>
      <c r="EIT749" s="11"/>
      <c r="EIU749" s="11"/>
      <c r="EIV749" s="11"/>
      <c r="EIW749" s="11"/>
      <c r="EIX749" s="11"/>
      <c r="EIY749" s="11"/>
      <c r="EIZ749" s="11"/>
      <c r="EJA749" s="11"/>
      <c r="EJB749" s="11"/>
      <c r="EJC749" s="11"/>
      <c r="EJD749" s="11"/>
      <c r="EJE749" s="11"/>
      <c r="EJF749" s="11"/>
      <c r="EJG749" s="11"/>
      <c r="EJH749" s="11"/>
      <c r="EJI749" s="11"/>
      <c r="EJJ749" s="11"/>
      <c r="EJK749" s="11"/>
      <c r="EJL749" s="11"/>
      <c r="EJM749" s="11"/>
      <c r="EJN749" s="11"/>
      <c r="EJO749" s="11"/>
      <c r="EJP749" s="11"/>
      <c r="EJQ749" s="11"/>
      <c r="EJR749" s="11"/>
      <c r="EJS749" s="11"/>
      <c r="EJT749" s="11"/>
      <c r="EJU749" s="11"/>
      <c r="EJV749" s="11"/>
      <c r="EJW749" s="11"/>
      <c r="EJX749" s="11"/>
      <c r="EJY749" s="11"/>
      <c r="EJZ749" s="11"/>
      <c r="EKA749" s="11"/>
      <c r="EKB749" s="11"/>
      <c r="EKC749" s="11"/>
      <c r="EKD749" s="11"/>
      <c r="EKE749" s="11"/>
      <c r="EKF749" s="11"/>
      <c r="EKG749" s="11"/>
      <c r="EKH749" s="11"/>
      <c r="EKI749" s="11"/>
      <c r="EKJ749" s="11"/>
      <c r="EKK749" s="11"/>
      <c r="EKL749" s="11"/>
      <c r="EKM749" s="11"/>
      <c r="EKN749" s="11"/>
      <c r="EKO749" s="11"/>
      <c r="EKP749" s="11"/>
      <c r="EKQ749" s="11"/>
      <c r="EKR749" s="11"/>
      <c r="EKS749" s="11"/>
      <c r="EKT749" s="11"/>
      <c r="EKU749" s="11"/>
      <c r="EKV749" s="11"/>
      <c r="EKW749" s="11"/>
      <c r="EKX749" s="11"/>
      <c r="EKY749" s="11"/>
      <c r="EKZ749" s="11"/>
      <c r="ELA749" s="11"/>
      <c r="ELB749" s="11"/>
      <c r="ELC749" s="11"/>
      <c r="ELD749" s="11"/>
      <c r="ELE749" s="11"/>
      <c r="ELF749" s="11"/>
      <c r="ELG749" s="11"/>
      <c r="ELH749" s="11"/>
      <c r="ELI749" s="11"/>
      <c r="ELJ749" s="11"/>
      <c r="ELK749" s="11"/>
      <c r="ELL749" s="11"/>
      <c r="ELM749" s="11"/>
      <c r="ELN749" s="11"/>
      <c r="ELO749" s="11"/>
      <c r="ELP749" s="11"/>
      <c r="ELQ749" s="11"/>
      <c r="ELR749" s="11"/>
      <c r="ELS749" s="11"/>
      <c r="ELT749" s="11"/>
      <c r="ELU749" s="11"/>
      <c r="ELV749" s="11"/>
      <c r="ELW749" s="11"/>
      <c r="ELX749" s="11"/>
      <c r="ELY749" s="11"/>
      <c r="ELZ749" s="11"/>
      <c r="EMA749" s="11"/>
      <c r="EMB749" s="11"/>
      <c r="EMC749" s="11"/>
      <c r="EMD749" s="11"/>
      <c r="EME749" s="11"/>
      <c r="EMF749" s="11"/>
      <c r="EMG749" s="11"/>
      <c r="EMH749" s="11"/>
      <c r="EMI749" s="11"/>
      <c r="EMJ749" s="11"/>
      <c r="EMK749" s="11"/>
      <c r="EML749" s="11"/>
      <c r="EMM749" s="11"/>
      <c r="EMN749" s="11"/>
      <c r="EMO749" s="11"/>
      <c r="EMP749" s="11"/>
      <c r="EMQ749" s="11"/>
      <c r="EMR749" s="11"/>
      <c r="EMS749" s="11"/>
      <c r="EMT749" s="11"/>
      <c r="EMU749" s="11"/>
      <c r="EMV749" s="11"/>
      <c r="EMW749" s="11"/>
      <c r="EMX749" s="11"/>
      <c r="EMY749" s="11"/>
      <c r="EMZ749" s="11"/>
      <c r="ENA749" s="11"/>
      <c r="ENB749" s="11"/>
      <c r="ENC749" s="11"/>
      <c r="END749" s="11"/>
      <c r="ENE749" s="11"/>
      <c r="ENF749" s="11"/>
      <c r="ENG749" s="11"/>
      <c r="ENH749" s="11"/>
      <c r="ENI749" s="11"/>
      <c r="ENJ749" s="11"/>
      <c r="ENK749" s="11"/>
      <c r="ENL749" s="11"/>
      <c r="ENM749" s="11"/>
      <c r="ENN749" s="11"/>
      <c r="ENO749" s="11"/>
      <c r="ENP749" s="11"/>
      <c r="ENQ749" s="11"/>
      <c r="ENR749" s="11"/>
      <c r="ENS749" s="11"/>
      <c r="ENT749" s="11"/>
      <c r="ENU749" s="11"/>
      <c r="ENV749" s="11"/>
      <c r="ENW749" s="11"/>
      <c r="ENX749" s="11"/>
      <c r="ENY749" s="11"/>
      <c r="ENZ749" s="11"/>
      <c r="EOA749" s="11"/>
      <c r="EOB749" s="11"/>
      <c r="EOC749" s="11"/>
      <c r="EOD749" s="11"/>
      <c r="EOE749" s="11"/>
      <c r="EOF749" s="11"/>
      <c r="EOG749" s="11"/>
      <c r="EOH749" s="11"/>
      <c r="EOI749" s="11"/>
      <c r="EOJ749" s="11"/>
      <c r="EOK749" s="11"/>
      <c r="EOL749" s="11"/>
      <c r="EOM749" s="11"/>
      <c r="EON749" s="11"/>
      <c r="EOO749" s="11"/>
      <c r="EOP749" s="11"/>
      <c r="EOQ749" s="11"/>
      <c r="EOR749" s="11"/>
      <c r="EOS749" s="11"/>
      <c r="EOT749" s="11"/>
      <c r="EOU749" s="11"/>
      <c r="EOV749" s="11"/>
      <c r="EOW749" s="11"/>
      <c r="EOX749" s="11"/>
      <c r="EOY749" s="11"/>
      <c r="EOZ749" s="11"/>
      <c r="EPA749" s="11"/>
      <c r="EPB749" s="11"/>
      <c r="EPC749" s="11"/>
      <c r="EPD749" s="11"/>
      <c r="EPE749" s="11"/>
      <c r="EPF749" s="11"/>
      <c r="EPG749" s="11"/>
      <c r="EPH749" s="11"/>
      <c r="EPI749" s="11"/>
      <c r="EPJ749" s="11"/>
      <c r="EPK749" s="11"/>
      <c r="EPL749" s="11"/>
      <c r="EPM749" s="11"/>
      <c r="EPN749" s="11"/>
      <c r="EPO749" s="11"/>
      <c r="EPP749" s="11"/>
      <c r="EPQ749" s="11"/>
      <c r="EPR749" s="11"/>
      <c r="EPS749" s="11"/>
      <c r="EPT749" s="11"/>
      <c r="EPU749" s="11"/>
      <c r="EPV749" s="11"/>
      <c r="EPW749" s="11"/>
      <c r="EPX749" s="11"/>
      <c r="EPY749" s="11"/>
      <c r="EPZ749" s="11"/>
      <c r="EQA749" s="11"/>
      <c r="EQB749" s="11"/>
      <c r="EQC749" s="11"/>
      <c r="EQD749" s="11"/>
      <c r="EQE749" s="11"/>
      <c r="EQF749" s="11"/>
      <c r="EQG749" s="11"/>
      <c r="EQH749" s="11"/>
      <c r="EQI749" s="11"/>
      <c r="EQJ749" s="11"/>
      <c r="EQK749" s="11"/>
      <c r="EQL749" s="11"/>
      <c r="EQM749" s="11"/>
      <c r="EQN749" s="11"/>
      <c r="EQO749" s="11"/>
      <c r="EQP749" s="11"/>
      <c r="EQQ749" s="11"/>
      <c r="EQR749" s="11"/>
      <c r="EQS749" s="11"/>
      <c r="EQT749" s="11"/>
      <c r="EQU749" s="11"/>
      <c r="EQV749" s="11"/>
      <c r="EQW749" s="11"/>
      <c r="EQX749" s="11"/>
      <c r="EQY749" s="11"/>
      <c r="EQZ749" s="11"/>
      <c r="ERA749" s="11"/>
      <c r="ERB749" s="11"/>
      <c r="ERC749" s="11"/>
      <c r="ERD749" s="11"/>
      <c r="ERE749" s="11"/>
      <c r="ERF749" s="11"/>
      <c r="ERG749" s="11"/>
      <c r="ERH749" s="11"/>
      <c r="ERI749" s="11"/>
      <c r="ERJ749" s="11"/>
      <c r="ERK749" s="11"/>
      <c r="ERL749" s="11"/>
      <c r="ERM749" s="11"/>
      <c r="ERN749" s="11"/>
      <c r="ERO749" s="11"/>
      <c r="ERP749" s="11"/>
      <c r="ERQ749" s="11"/>
      <c r="ERR749" s="11"/>
      <c r="ERS749" s="11"/>
      <c r="ERT749" s="11"/>
      <c r="ERU749" s="11"/>
      <c r="ERV749" s="11"/>
      <c r="ERW749" s="11"/>
      <c r="ERX749" s="11"/>
      <c r="ERY749" s="11"/>
      <c r="ERZ749" s="11"/>
      <c r="ESA749" s="11"/>
      <c r="ESB749" s="11"/>
      <c r="ESC749" s="11"/>
      <c r="ESD749" s="11"/>
      <c r="ESE749" s="11"/>
      <c r="ESF749" s="11"/>
      <c r="ESG749" s="11"/>
      <c r="ESH749" s="11"/>
      <c r="ESI749" s="11"/>
      <c r="ESJ749" s="11"/>
      <c r="ESK749" s="11"/>
      <c r="ESL749" s="11"/>
      <c r="ESM749" s="11"/>
      <c r="ESN749" s="11"/>
      <c r="ESO749" s="11"/>
      <c r="ESP749" s="11"/>
      <c r="ESQ749" s="11"/>
      <c r="ESR749" s="11"/>
      <c r="ESS749" s="11"/>
      <c r="EST749" s="11"/>
      <c r="ESU749" s="11"/>
      <c r="ESV749" s="11"/>
      <c r="ESW749" s="11"/>
      <c r="ESX749" s="11"/>
      <c r="ESY749" s="11"/>
      <c r="ESZ749" s="11"/>
      <c r="ETA749" s="11"/>
      <c r="ETB749" s="11"/>
      <c r="ETC749" s="11"/>
      <c r="ETD749" s="11"/>
      <c r="ETE749" s="11"/>
      <c r="ETF749" s="11"/>
      <c r="ETG749" s="11"/>
      <c r="ETH749" s="11"/>
      <c r="ETI749" s="11"/>
      <c r="ETJ749" s="11"/>
      <c r="ETK749" s="11"/>
      <c r="ETL749" s="11"/>
      <c r="ETM749" s="11"/>
      <c r="ETN749" s="11"/>
      <c r="ETO749" s="11"/>
      <c r="ETP749" s="11"/>
      <c r="ETQ749" s="11"/>
      <c r="ETR749" s="11"/>
      <c r="ETS749" s="11"/>
      <c r="ETT749" s="11"/>
      <c r="ETU749" s="11"/>
      <c r="ETV749" s="11"/>
      <c r="ETW749" s="11"/>
      <c r="ETX749" s="11"/>
      <c r="ETY749" s="11"/>
      <c r="ETZ749" s="11"/>
      <c r="EUA749" s="11"/>
      <c r="EUB749" s="11"/>
      <c r="EUC749" s="11"/>
      <c r="EUD749" s="11"/>
      <c r="EUE749" s="11"/>
      <c r="EUF749" s="11"/>
      <c r="EUG749" s="11"/>
      <c r="EUH749" s="11"/>
      <c r="EUI749" s="11"/>
      <c r="EUJ749" s="11"/>
      <c r="EUK749" s="11"/>
      <c r="EUL749" s="11"/>
      <c r="EUM749" s="11"/>
      <c r="EUN749" s="11"/>
      <c r="EUO749" s="11"/>
      <c r="EUP749" s="11"/>
      <c r="EUQ749" s="11"/>
      <c r="EUR749" s="11"/>
      <c r="EUS749" s="11"/>
      <c r="EUT749" s="11"/>
      <c r="EUU749" s="11"/>
      <c r="EUV749" s="11"/>
      <c r="EUW749" s="11"/>
      <c r="EUX749" s="11"/>
      <c r="EUY749" s="11"/>
      <c r="EUZ749" s="11"/>
      <c r="EVA749" s="11"/>
      <c r="EVB749" s="11"/>
      <c r="EVC749" s="11"/>
      <c r="EVD749" s="11"/>
      <c r="EVE749" s="11"/>
      <c r="EVF749" s="11"/>
      <c r="EVG749" s="11"/>
      <c r="EVH749" s="11"/>
      <c r="EVI749" s="11"/>
      <c r="EVJ749" s="11"/>
      <c r="EVK749" s="11"/>
      <c r="EVL749" s="11"/>
      <c r="EVM749" s="11"/>
      <c r="EVN749" s="11"/>
      <c r="EVO749" s="11"/>
      <c r="EVP749" s="11"/>
      <c r="EVQ749" s="11"/>
      <c r="EVR749" s="11"/>
      <c r="EVS749" s="11"/>
      <c r="EVT749" s="11"/>
      <c r="EVU749" s="11"/>
      <c r="EVV749" s="11"/>
      <c r="EVW749" s="11"/>
      <c r="EVX749" s="11"/>
      <c r="EVY749" s="11"/>
      <c r="EVZ749" s="11"/>
      <c r="EWA749" s="11"/>
      <c r="EWB749" s="11"/>
      <c r="EWC749" s="11"/>
      <c r="EWD749" s="11"/>
      <c r="EWE749" s="11"/>
      <c r="EWF749" s="11"/>
      <c r="EWG749" s="11"/>
      <c r="EWH749" s="11"/>
      <c r="EWI749" s="11"/>
      <c r="EWJ749" s="11"/>
      <c r="EWK749" s="11"/>
      <c r="EWL749" s="11"/>
      <c r="EWM749" s="11"/>
      <c r="EWN749" s="11"/>
      <c r="EWO749" s="11"/>
      <c r="EWP749" s="11"/>
      <c r="EWQ749" s="11"/>
      <c r="EWR749" s="11"/>
      <c r="EWS749" s="11"/>
      <c r="EWT749" s="11"/>
      <c r="EWU749" s="11"/>
      <c r="EWV749" s="11"/>
      <c r="EWW749" s="11"/>
      <c r="EWX749" s="11"/>
      <c r="EWY749" s="11"/>
      <c r="EWZ749" s="11"/>
      <c r="EXA749" s="11"/>
      <c r="EXB749" s="11"/>
      <c r="EXC749" s="11"/>
      <c r="EXD749" s="11"/>
      <c r="EXE749" s="11"/>
      <c r="EXF749" s="11"/>
      <c r="EXG749" s="11"/>
      <c r="EXH749" s="11"/>
      <c r="EXI749" s="11"/>
      <c r="EXJ749" s="11"/>
      <c r="EXK749" s="11"/>
      <c r="EXL749" s="11"/>
      <c r="EXM749" s="11"/>
      <c r="EXN749" s="11"/>
      <c r="EXO749" s="11"/>
      <c r="EXP749" s="11"/>
      <c r="EXQ749" s="11"/>
      <c r="EXR749" s="11"/>
      <c r="EXS749" s="11"/>
      <c r="EXT749" s="11"/>
      <c r="EXU749" s="11"/>
      <c r="EXV749" s="11"/>
      <c r="EXW749" s="11"/>
      <c r="EXX749" s="11"/>
      <c r="EXY749" s="11"/>
      <c r="EXZ749" s="11"/>
      <c r="EYA749" s="11"/>
      <c r="EYB749" s="11"/>
      <c r="EYC749" s="11"/>
      <c r="EYD749" s="11"/>
      <c r="EYE749" s="11"/>
      <c r="EYF749" s="11"/>
      <c r="EYG749" s="11"/>
      <c r="EYH749" s="11"/>
      <c r="EYI749" s="11"/>
      <c r="EYJ749" s="11"/>
      <c r="EYK749" s="11"/>
      <c r="EYL749" s="11"/>
      <c r="EYM749" s="11"/>
      <c r="EYN749" s="11"/>
      <c r="EYO749" s="11"/>
      <c r="EYP749" s="11"/>
      <c r="EYQ749" s="11"/>
      <c r="EYR749" s="11"/>
      <c r="EYS749" s="11"/>
      <c r="EYT749" s="11"/>
      <c r="EYU749" s="11"/>
      <c r="EYV749" s="11"/>
      <c r="EYW749" s="11"/>
      <c r="EYX749" s="11"/>
      <c r="EYY749" s="11"/>
      <c r="EYZ749" s="11"/>
      <c r="EZA749" s="11"/>
      <c r="EZB749" s="11"/>
      <c r="EZC749" s="11"/>
      <c r="EZD749" s="11"/>
      <c r="EZE749" s="11"/>
      <c r="EZF749" s="11"/>
      <c r="EZG749" s="11"/>
      <c r="EZH749" s="11"/>
      <c r="EZI749" s="11"/>
      <c r="EZJ749" s="11"/>
      <c r="EZK749" s="11"/>
      <c r="EZL749" s="11"/>
      <c r="EZM749" s="11"/>
      <c r="EZN749" s="11"/>
      <c r="EZO749" s="11"/>
      <c r="EZP749" s="11"/>
      <c r="EZQ749" s="11"/>
      <c r="EZR749" s="11"/>
      <c r="EZS749" s="11"/>
      <c r="EZT749" s="11"/>
      <c r="EZU749" s="11"/>
      <c r="EZV749" s="11"/>
      <c r="EZW749" s="11"/>
      <c r="EZX749" s="11"/>
      <c r="EZY749" s="11"/>
      <c r="EZZ749" s="11"/>
      <c r="FAA749" s="11"/>
      <c r="FAB749" s="11"/>
      <c r="FAC749" s="11"/>
      <c r="FAD749" s="11"/>
      <c r="FAE749" s="11"/>
      <c r="FAF749" s="11"/>
      <c r="FAG749" s="11"/>
      <c r="FAH749" s="11"/>
      <c r="FAI749" s="11"/>
      <c r="FAJ749" s="11"/>
      <c r="FAK749" s="11"/>
      <c r="FAL749" s="11"/>
      <c r="FAM749" s="11"/>
      <c r="FAN749" s="11"/>
      <c r="FAO749" s="11"/>
      <c r="FAP749" s="11"/>
      <c r="FAQ749" s="11"/>
      <c r="FAR749" s="11"/>
      <c r="FAS749" s="11"/>
      <c r="FAT749" s="11"/>
      <c r="FAU749" s="11"/>
      <c r="FAV749" s="11"/>
      <c r="FAW749" s="11"/>
      <c r="FAX749" s="11"/>
      <c r="FAY749" s="11"/>
      <c r="FAZ749" s="11"/>
      <c r="FBA749" s="11"/>
      <c r="FBB749" s="11"/>
      <c r="FBC749" s="11"/>
      <c r="FBD749" s="11"/>
      <c r="FBE749" s="11"/>
      <c r="FBF749" s="11"/>
      <c r="FBG749" s="11"/>
      <c r="FBH749" s="11"/>
      <c r="FBI749" s="11"/>
      <c r="FBJ749" s="11"/>
      <c r="FBK749" s="11"/>
      <c r="FBL749" s="11"/>
      <c r="FBM749" s="11"/>
      <c r="FBN749" s="11"/>
      <c r="FBO749" s="11"/>
      <c r="FBP749" s="11"/>
      <c r="FBQ749" s="11"/>
      <c r="FBR749" s="11"/>
      <c r="FBS749" s="11"/>
      <c r="FBT749" s="11"/>
      <c r="FBU749" s="11"/>
      <c r="FBV749" s="11"/>
      <c r="FBW749" s="11"/>
      <c r="FBX749" s="11"/>
      <c r="FBY749" s="11"/>
      <c r="FBZ749" s="11"/>
      <c r="FCA749" s="11"/>
      <c r="FCB749" s="11"/>
      <c r="FCC749" s="11"/>
      <c r="FCD749" s="11"/>
      <c r="FCE749" s="11"/>
      <c r="FCF749" s="11"/>
      <c r="FCG749" s="11"/>
      <c r="FCH749" s="11"/>
      <c r="FCI749" s="11"/>
      <c r="FCJ749" s="11"/>
      <c r="FCK749" s="11"/>
      <c r="FCL749" s="11"/>
      <c r="FCM749" s="11"/>
      <c r="FCN749" s="11"/>
      <c r="FCO749" s="11"/>
      <c r="FCP749" s="11"/>
      <c r="FCQ749" s="11"/>
      <c r="FCR749" s="11"/>
      <c r="FCS749" s="11"/>
      <c r="FCT749" s="11"/>
      <c r="FCU749" s="11"/>
      <c r="FCV749" s="11"/>
      <c r="FCW749" s="11"/>
      <c r="FCX749" s="11"/>
      <c r="FCY749" s="11"/>
      <c r="FCZ749" s="11"/>
      <c r="FDA749" s="11"/>
      <c r="FDB749" s="11"/>
      <c r="FDC749" s="11"/>
      <c r="FDD749" s="11"/>
      <c r="FDE749" s="11"/>
      <c r="FDF749" s="11"/>
      <c r="FDG749" s="11"/>
      <c r="FDH749" s="11"/>
      <c r="FDI749" s="11"/>
      <c r="FDJ749" s="11"/>
      <c r="FDK749" s="11"/>
      <c r="FDL749" s="11"/>
      <c r="FDM749" s="11"/>
      <c r="FDN749" s="11"/>
      <c r="FDO749" s="11"/>
      <c r="FDP749" s="11"/>
      <c r="FDQ749" s="11"/>
      <c r="FDR749" s="11"/>
      <c r="FDS749" s="11"/>
      <c r="FDT749" s="11"/>
      <c r="FDU749" s="11"/>
      <c r="FDV749" s="11"/>
      <c r="FDW749" s="11"/>
      <c r="FDX749" s="11"/>
      <c r="FDY749" s="11"/>
      <c r="FDZ749" s="11"/>
      <c r="FEA749" s="11"/>
      <c r="FEB749" s="11"/>
      <c r="FEC749" s="11"/>
      <c r="FED749" s="11"/>
      <c r="FEE749" s="11"/>
      <c r="FEF749" s="11"/>
      <c r="FEG749" s="11"/>
      <c r="FEH749" s="11"/>
      <c r="FEI749" s="11"/>
      <c r="FEJ749" s="11"/>
      <c r="FEK749" s="11"/>
      <c r="FEL749" s="11"/>
      <c r="FEM749" s="11"/>
      <c r="FEN749" s="11"/>
      <c r="FEO749" s="11"/>
      <c r="FEP749" s="11"/>
      <c r="FEQ749" s="11"/>
      <c r="FER749" s="11"/>
      <c r="FES749" s="11"/>
      <c r="FET749" s="11"/>
      <c r="FEU749" s="11"/>
      <c r="FEV749" s="11"/>
      <c r="FEW749" s="11"/>
      <c r="FEX749" s="11"/>
      <c r="FEY749" s="11"/>
      <c r="FEZ749" s="11"/>
      <c r="FFA749" s="11"/>
      <c r="FFB749" s="11"/>
      <c r="FFC749" s="11"/>
      <c r="FFD749" s="11"/>
      <c r="FFE749" s="11"/>
      <c r="FFF749" s="11"/>
      <c r="FFG749" s="11"/>
      <c r="FFH749" s="11"/>
      <c r="FFI749" s="11"/>
      <c r="FFJ749" s="11"/>
      <c r="FFK749" s="11"/>
      <c r="FFL749" s="11"/>
      <c r="FFM749" s="11"/>
      <c r="FFN749" s="11"/>
      <c r="FFO749" s="11"/>
      <c r="FFP749" s="11"/>
      <c r="FFQ749" s="11"/>
      <c r="FFR749" s="11"/>
      <c r="FFS749" s="11"/>
      <c r="FFT749" s="11"/>
      <c r="FFU749" s="11"/>
      <c r="FFV749" s="11"/>
      <c r="FFW749" s="11"/>
      <c r="FFX749" s="11"/>
      <c r="FFY749" s="11"/>
      <c r="FFZ749" s="11"/>
      <c r="FGA749" s="11"/>
      <c r="FGB749" s="11"/>
      <c r="FGC749" s="11"/>
      <c r="FGD749" s="11"/>
      <c r="FGE749" s="11"/>
      <c r="FGF749" s="11"/>
      <c r="FGG749" s="11"/>
      <c r="FGH749" s="11"/>
      <c r="FGI749" s="11"/>
      <c r="FGJ749" s="11"/>
      <c r="FGK749" s="11"/>
      <c r="FGL749" s="11"/>
      <c r="FGM749" s="11"/>
      <c r="FGN749" s="11"/>
      <c r="FGO749" s="11"/>
      <c r="FGP749" s="11"/>
      <c r="FGQ749" s="11"/>
      <c r="FGR749" s="11"/>
      <c r="FGS749" s="11"/>
      <c r="FGT749" s="11"/>
      <c r="FGU749" s="11"/>
      <c r="FGV749" s="11"/>
      <c r="FGW749" s="11"/>
      <c r="FGX749" s="11"/>
      <c r="FGY749" s="11"/>
      <c r="FGZ749" s="11"/>
      <c r="FHA749" s="11"/>
      <c r="FHB749" s="11"/>
      <c r="FHC749" s="11"/>
      <c r="FHD749" s="11"/>
      <c r="FHE749" s="11"/>
      <c r="FHF749" s="11"/>
      <c r="FHG749" s="11"/>
      <c r="FHH749" s="11"/>
      <c r="FHI749" s="11"/>
      <c r="FHJ749" s="11"/>
      <c r="FHK749" s="11"/>
      <c r="FHL749" s="11"/>
      <c r="FHM749" s="11"/>
      <c r="FHN749" s="11"/>
      <c r="FHO749" s="11"/>
      <c r="FHP749" s="11"/>
      <c r="FHQ749" s="11"/>
      <c r="FHR749" s="11"/>
      <c r="FHS749" s="11"/>
      <c r="FHT749" s="11"/>
      <c r="FHU749" s="11"/>
      <c r="FHV749" s="11"/>
      <c r="FHW749" s="11"/>
      <c r="FHX749" s="11"/>
      <c r="FHY749" s="11"/>
      <c r="FHZ749" s="11"/>
      <c r="FIA749" s="11"/>
      <c r="FIB749" s="11"/>
      <c r="FIC749" s="11"/>
      <c r="FID749" s="11"/>
      <c r="FIE749" s="11"/>
      <c r="FIF749" s="11"/>
      <c r="FIG749" s="11"/>
      <c r="FIH749" s="11"/>
      <c r="FII749" s="11"/>
      <c r="FIJ749" s="11"/>
      <c r="FIK749" s="11"/>
      <c r="FIL749" s="11"/>
      <c r="FIM749" s="11"/>
      <c r="FIN749" s="11"/>
      <c r="FIO749" s="11"/>
      <c r="FIP749" s="11"/>
      <c r="FIQ749" s="11"/>
      <c r="FIR749" s="11"/>
      <c r="FIS749" s="11"/>
      <c r="FIT749" s="11"/>
      <c r="FIU749" s="11"/>
      <c r="FIV749" s="11"/>
      <c r="FIW749" s="11"/>
      <c r="FIX749" s="11"/>
      <c r="FIY749" s="11"/>
      <c r="FIZ749" s="11"/>
      <c r="FJA749" s="11"/>
      <c r="FJB749" s="11"/>
      <c r="FJC749" s="11"/>
      <c r="FJD749" s="11"/>
      <c r="FJE749" s="11"/>
      <c r="FJF749" s="11"/>
      <c r="FJG749" s="11"/>
      <c r="FJH749" s="11"/>
      <c r="FJI749" s="11"/>
      <c r="FJJ749" s="11"/>
      <c r="FJK749" s="11"/>
      <c r="FJL749" s="11"/>
      <c r="FJM749" s="11"/>
      <c r="FJN749" s="11"/>
      <c r="FJO749" s="11"/>
      <c r="FJP749" s="11"/>
      <c r="FJQ749" s="11"/>
      <c r="FJR749" s="11"/>
      <c r="FJS749" s="11"/>
      <c r="FJT749" s="11"/>
      <c r="FJU749" s="11"/>
      <c r="FJV749" s="11"/>
      <c r="FJW749" s="11"/>
      <c r="FJX749" s="11"/>
      <c r="FJY749" s="11"/>
      <c r="FJZ749" s="11"/>
      <c r="FKA749" s="11"/>
      <c r="FKB749" s="11"/>
      <c r="FKC749" s="11"/>
      <c r="FKD749" s="11"/>
      <c r="FKE749" s="11"/>
      <c r="FKF749" s="11"/>
      <c r="FKG749" s="11"/>
      <c r="FKH749" s="11"/>
      <c r="FKI749" s="11"/>
      <c r="FKJ749" s="11"/>
      <c r="FKK749" s="11"/>
      <c r="FKL749" s="11"/>
      <c r="FKM749" s="11"/>
      <c r="FKN749" s="11"/>
      <c r="FKO749" s="11"/>
      <c r="FKP749" s="11"/>
      <c r="FKQ749" s="11"/>
      <c r="FKR749" s="11"/>
      <c r="FKS749" s="11"/>
      <c r="FKT749" s="11"/>
      <c r="FKU749" s="11"/>
      <c r="FKV749" s="11"/>
      <c r="FKW749" s="11"/>
      <c r="FKX749" s="11"/>
      <c r="FKY749" s="11"/>
      <c r="FKZ749" s="11"/>
      <c r="FLA749" s="11"/>
      <c r="FLB749" s="11"/>
      <c r="FLC749" s="11"/>
      <c r="FLD749" s="11"/>
      <c r="FLE749" s="11"/>
      <c r="FLF749" s="11"/>
      <c r="FLG749" s="11"/>
      <c r="FLH749" s="11"/>
      <c r="FLI749" s="11"/>
      <c r="FLJ749" s="11"/>
      <c r="FLK749" s="11"/>
      <c r="FLL749" s="11"/>
      <c r="FLM749" s="11"/>
      <c r="FLN749" s="11"/>
      <c r="FLO749" s="11"/>
      <c r="FLP749" s="11"/>
      <c r="FLQ749" s="11"/>
      <c r="FLR749" s="11"/>
      <c r="FLS749" s="11"/>
      <c r="FLT749" s="11"/>
      <c r="FLU749" s="11"/>
      <c r="FLV749" s="11"/>
      <c r="FLW749" s="11"/>
      <c r="FLX749" s="11"/>
      <c r="FLY749" s="11"/>
      <c r="FLZ749" s="11"/>
      <c r="FMA749" s="11"/>
      <c r="FMB749" s="11"/>
      <c r="FMC749" s="11"/>
      <c r="FMD749" s="11"/>
      <c r="FME749" s="11"/>
      <c r="FMF749" s="11"/>
      <c r="FMG749" s="11"/>
      <c r="FMH749" s="11"/>
      <c r="FMI749" s="11"/>
      <c r="FMJ749" s="11"/>
      <c r="FMK749" s="11"/>
      <c r="FML749" s="11"/>
      <c r="FMM749" s="11"/>
      <c r="FMN749" s="11"/>
      <c r="FMO749" s="11"/>
      <c r="FMP749" s="11"/>
      <c r="FMQ749" s="11"/>
      <c r="FMR749" s="11"/>
      <c r="FMS749" s="11"/>
      <c r="FMT749" s="11"/>
      <c r="FMU749" s="11"/>
      <c r="FMV749" s="11"/>
      <c r="FMW749" s="11"/>
      <c r="FMX749" s="11"/>
      <c r="FMY749" s="11"/>
      <c r="FMZ749" s="11"/>
      <c r="FNA749" s="11"/>
      <c r="FNB749" s="11"/>
      <c r="FNC749" s="11"/>
      <c r="FND749" s="11"/>
      <c r="FNE749" s="11"/>
      <c r="FNF749" s="11"/>
      <c r="FNG749" s="11"/>
      <c r="FNH749" s="11"/>
      <c r="FNI749" s="11"/>
      <c r="FNJ749" s="11"/>
      <c r="FNK749" s="11"/>
      <c r="FNL749" s="11"/>
      <c r="FNM749" s="11"/>
      <c r="FNN749" s="11"/>
      <c r="FNO749" s="11"/>
      <c r="FNP749" s="11"/>
      <c r="FNQ749" s="11"/>
      <c r="FNR749" s="11"/>
      <c r="FNS749" s="11"/>
      <c r="FNT749" s="11"/>
      <c r="FNU749" s="11"/>
      <c r="FNV749" s="11"/>
      <c r="FNW749" s="11"/>
      <c r="FNX749" s="11"/>
      <c r="FNY749" s="11"/>
      <c r="FNZ749" s="11"/>
      <c r="FOA749" s="11"/>
      <c r="FOB749" s="11"/>
      <c r="FOC749" s="11"/>
      <c r="FOD749" s="11"/>
      <c r="FOE749" s="11"/>
      <c r="FOF749" s="11"/>
      <c r="FOG749" s="11"/>
      <c r="FOH749" s="11"/>
      <c r="FOI749" s="11"/>
      <c r="FOJ749" s="11"/>
      <c r="FOK749" s="11"/>
      <c r="FOL749" s="11"/>
      <c r="FOM749" s="11"/>
      <c r="FON749" s="11"/>
      <c r="FOO749" s="11"/>
      <c r="FOP749" s="11"/>
      <c r="FOQ749" s="11"/>
      <c r="FOR749" s="11"/>
      <c r="FOS749" s="11"/>
      <c r="FOT749" s="11"/>
      <c r="FOU749" s="11"/>
      <c r="FOV749" s="11"/>
      <c r="FOW749" s="11"/>
      <c r="FOX749" s="11"/>
      <c r="FOY749" s="11"/>
      <c r="FOZ749" s="11"/>
      <c r="FPA749" s="11"/>
      <c r="FPB749" s="11"/>
      <c r="FPC749" s="11"/>
      <c r="FPD749" s="11"/>
      <c r="FPE749" s="11"/>
      <c r="FPF749" s="11"/>
      <c r="FPG749" s="11"/>
      <c r="FPH749" s="11"/>
      <c r="FPI749" s="11"/>
      <c r="FPJ749" s="11"/>
      <c r="FPK749" s="11"/>
      <c r="FPL749" s="11"/>
      <c r="FPM749" s="11"/>
      <c r="FPN749" s="11"/>
      <c r="FPO749" s="11"/>
      <c r="FPP749" s="11"/>
      <c r="FPQ749" s="11"/>
      <c r="FPR749" s="11"/>
      <c r="FPS749" s="11"/>
      <c r="FPT749" s="11"/>
      <c r="FPU749" s="11"/>
      <c r="FPV749" s="11"/>
      <c r="FPW749" s="11"/>
      <c r="FPX749" s="11"/>
      <c r="FPY749" s="11"/>
      <c r="FPZ749" s="11"/>
      <c r="FQA749" s="11"/>
      <c r="FQB749" s="11"/>
      <c r="FQC749" s="11"/>
      <c r="FQD749" s="11"/>
      <c r="FQE749" s="11"/>
      <c r="FQF749" s="11"/>
      <c r="FQG749" s="11"/>
      <c r="FQH749" s="11"/>
      <c r="FQI749" s="11"/>
      <c r="FQJ749" s="11"/>
      <c r="FQK749" s="11"/>
      <c r="FQL749" s="11"/>
      <c r="FQM749" s="11"/>
      <c r="FQN749" s="11"/>
      <c r="FQO749" s="11"/>
      <c r="FQP749" s="11"/>
      <c r="FQQ749" s="11"/>
      <c r="FQR749" s="11"/>
      <c r="FQS749" s="11"/>
      <c r="FQT749" s="11"/>
      <c r="FQU749" s="11"/>
      <c r="FQV749" s="11"/>
      <c r="FQW749" s="11"/>
      <c r="FQX749" s="11"/>
      <c r="FQY749" s="11"/>
      <c r="FQZ749" s="11"/>
      <c r="FRA749" s="11"/>
      <c r="FRB749" s="11"/>
      <c r="FRC749" s="11"/>
      <c r="FRD749" s="11"/>
      <c r="FRE749" s="11"/>
      <c r="FRF749" s="11"/>
      <c r="FRG749" s="11"/>
      <c r="FRH749" s="11"/>
      <c r="FRI749" s="11"/>
      <c r="FRJ749" s="11"/>
      <c r="FRK749" s="11"/>
      <c r="FRL749" s="11"/>
      <c r="FRM749" s="11"/>
      <c r="FRN749" s="11"/>
      <c r="FRO749" s="11"/>
      <c r="FRP749" s="11"/>
      <c r="FRQ749" s="11"/>
      <c r="FRR749" s="11"/>
      <c r="FRS749" s="11"/>
      <c r="FRT749" s="11"/>
      <c r="FRU749" s="11"/>
      <c r="FRV749" s="11"/>
      <c r="FRW749" s="11"/>
      <c r="FRX749" s="11"/>
      <c r="FRY749" s="11"/>
      <c r="FRZ749" s="11"/>
      <c r="FSA749" s="11"/>
      <c r="FSB749" s="11"/>
      <c r="FSC749" s="11"/>
      <c r="FSD749" s="11"/>
      <c r="FSE749" s="11"/>
      <c r="FSF749" s="11"/>
      <c r="FSG749" s="11"/>
      <c r="FSH749" s="11"/>
      <c r="FSI749" s="11"/>
      <c r="FSJ749" s="11"/>
      <c r="FSK749" s="11"/>
      <c r="FSL749" s="11"/>
      <c r="FSM749" s="11"/>
      <c r="FSN749" s="11"/>
      <c r="FSO749" s="11"/>
      <c r="FSP749" s="11"/>
      <c r="FSQ749" s="11"/>
      <c r="FSR749" s="11"/>
      <c r="FSS749" s="11"/>
      <c r="FST749" s="11"/>
      <c r="FSU749" s="11"/>
      <c r="FSV749" s="11"/>
      <c r="FSW749" s="11"/>
      <c r="FSX749" s="11"/>
      <c r="FSY749" s="11"/>
      <c r="FSZ749" s="11"/>
      <c r="FTA749" s="11"/>
      <c r="FTB749" s="11"/>
      <c r="FTC749" s="11"/>
      <c r="FTD749" s="11"/>
      <c r="FTE749" s="11"/>
      <c r="FTF749" s="11"/>
      <c r="FTG749" s="11"/>
      <c r="FTH749" s="11"/>
      <c r="FTI749" s="11"/>
      <c r="FTJ749" s="11"/>
      <c r="FTK749" s="11"/>
      <c r="FTL749" s="11"/>
      <c r="FTM749" s="11"/>
      <c r="FTN749" s="11"/>
      <c r="FTO749" s="11"/>
      <c r="FTP749" s="11"/>
      <c r="FTQ749" s="11"/>
      <c r="FTR749" s="11"/>
      <c r="FTS749" s="11"/>
      <c r="FTT749" s="11"/>
      <c r="FTU749" s="11"/>
      <c r="FTV749" s="11"/>
      <c r="FTW749" s="11"/>
      <c r="FTX749" s="11"/>
      <c r="FTY749" s="11"/>
      <c r="FTZ749" s="11"/>
      <c r="FUA749" s="11"/>
      <c r="FUB749" s="11"/>
      <c r="FUC749" s="11"/>
      <c r="FUD749" s="11"/>
      <c r="FUE749" s="11"/>
      <c r="FUF749" s="11"/>
      <c r="FUG749" s="11"/>
      <c r="FUH749" s="11"/>
      <c r="FUI749" s="11"/>
      <c r="FUJ749" s="11"/>
      <c r="FUK749" s="11"/>
      <c r="FUL749" s="11"/>
      <c r="FUM749" s="11"/>
      <c r="FUN749" s="11"/>
      <c r="FUO749" s="11"/>
      <c r="FUP749" s="11"/>
      <c r="FUQ749" s="11"/>
      <c r="FUR749" s="11"/>
      <c r="FUS749" s="11"/>
      <c r="FUT749" s="11"/>
      <c r="FUU749" s="11"/>
      <c r="FUV749" s="11"/>
      <c r="FUW749" s="11"/>
      <c r="FUX749" s="11"/>
      <c r="FUY749" s="11"/>
      <c r="FUZ749" s="11"/>
      <c r="FVA749" s="11"/>
      <c r="FVB749" s="11"/>
      <c r="FVC749" s="11"/>
      <c r="FVD749" s="11"/>
      <c r="FVE749" s="11"/>
      <c r="FVF749" s="11"/>
      <c r="FVG749" s="11"/>
      <c r="FVH749" s="11"/>
      <c r="FVI749" s="11"/>
      <c r="FVJ749" s="11"/>
      <c r="FVK749" s="11"/>
      <c r="FVL749" s="11"/>
      <c r="FVM749" s="11"/>
      <c r="FVN749" s="11"/>
      <c r="FVO749" s="11"/>
      <c r="FVP749" s="11"/>
      <c r="FVQ749" s="11"/>
      <c r="FVR749" s="11"/>
      <c r="FVS749" s="11"/>
      <c r="FVT749" s="11"/>
      <c r="FVU749" s="11"/>
      <c r="FVV749" s="11"/>
      <c r="FVW749" s="11"/>
      <c r="FVX749" s="11"/>
      <c r="FVY749" s="11"/>
      <c r="FVZ749" s="11"/>
      <c r="FWA749" s="11"/>
      <c r="FWB749" s="11"/>
      <c r="FWC749" s="11"/>
      <c r="FWD749" s="11"/>
      <c r="FWE749" s="11"/>
      <c r="FWF749" s="11"/>
      <c r="FWG749" s="11"/>
      <c r="FWH749" s="11"/>
      <c r="FWI749" s="11"/>
      <c r="FWJ749" s="11"/>
      <c r="FWK749" s="11"/>
      <c r="FWL749" s="11"/>
      <c r="FWM749" s="11"/>
      <c r="FWN749" s="11"/>
      <c r="FWO749" s="11"/>
      <c r="FWP749" s="11"/>
      <c r="FWQ749" s="11"/>
      <c r="FWR749" s="11"/>
      <c r="FWS749" s="11"/>
      <c r="FWT749" s="11"/>
      <c r="FWU749" s="11"/>
      <c r="FWV749" s="11"/>
      <c r="FWW749" s="11"/>
      <c r="FWX749" s="11"/>
      <c r="FWY749" s="11"/>
      <c r="FWZ749" s="11"/>
      <c r="FXA749" s="11"/>
      <c r="FXB749" s="11"/>
      <c r="FXC749" s="11"/>
      <c r="FXD749" s="11"/>
      <c r="FXE749" s="11"/>
      <c r="FXF749" s="11"/>
      <c r="FXG749" s="11"/>
      <c r="FXH749" s="11"/>
      <c r="FXI749" s="11"/>
      <c r="FXJ749" s="11"/>
      <c r="FXK749" s="11"/>
      <c r="FXL749" s="11"/>
      <c r="FXM749" s="11"/>
      <c r="FXN749" s="11"/>
      <c r="FXO749" s="11"/>
      <c r="FXP749" s="11"/>
      <c r="FXQ749" s="11"/>
      <c r="FXR749" s="11"/>
      <c r="FXS749" s="11"/>
      <c r="FXT749" s="11"/>
      <c r="FXU749" s="11"/>
      <c r="FXV749" s="11"/>
      <c r="FXW749" s="11"/>
      <c r="FXX749" s="11"/>
      <c r="FXY749" s="11"/>
      <c r="FXZ749" s="11"/>
      <c r="FYA749" s="11"/>
      <c r="FYB749" s="11"/>
      <c r="FYC749" s="11"/>
      <c r="FYD749" s="11"/>
      <c r="FYE749" s="11"/>
      <c r="FYF749" s="11"/>
      <c r="FYG749" s="11"/>
      <c r="FYH749" s="11"/>
      <c r="FYI749" s="11"/>
      <c r="FYJ749" s="11"/>
      <c r="FYK749" s="11"/>
      <c r="FYL749" s="11"/>
      <c r="FYM749" s="11"/>
      <c r="FYN749" s="11"/>
      <c r="FYO749" s="11"/>
      <c r="FYP749" s="11"/>
      <c r="FYQ749" s="11"/>
      <c r="FYR749" s="11"/>
      <c r="FYS749" s="11"/>
      <c r="FYT749" s="11"/>
      <c r="FYU749" s="11"/>
      <c r="FYV749" s="11"/>
      <c r="FYW749" s="11"/>
      <c r="FYX749" s="11"/>
      <c r="FYY749" s="11"/>
      <c r="FYZ749" s="11"/>
      <c r="FZA749" s="11"/>
      <c r="FZB749" s="11"/>
      <c r="FZC749" s="11"/>
      <c r="FZD749" s="11"/>
      <c r="FZE749" s="11"/>
      <c r="FZF749" s="11"/>
      <c r="FZG749" s="11"/>
      <c r="FZH749" s="11"/>
      <c r="FZI749" s="11"/>
      <c r="FZJ749" s="11"/>
      <c r="FZK749" s="11"/>
      <c r="FZL749" s="11"/>
      <c r="FZM749" s="11"/>
      <c r="FZN749" s="11"/>
      <c r="FZO749" s="11"/>
      <c r="FZP749" s="11"/>
      <c r="FZQ749" s="11"/>
      <c r="FZR749" s="11"/>
      <c r="FZS749" s="11"/>
      <c r="FZT749" s="11"/>
      <c r="FZU749" s="11"/>
      <c r="FZV749" s="11"/>
      <c r="FZW749" s="11"/>
      <c r="FZX749" s="11"/>
      <c r="FZY749" s="11"/>
      <c r="FZZ749" s="11"/>
      <c r="GAA749" s="11"/>
      <c r="GAB749" s="11"/>
      <c r="GAC749" s="11"/>
      <c r="GAD749" s="11"/>
      <c r="GAE749" s="11"/>
      <c r="GAF749" s="11"/>
      <c r="GAG749" s="11"/>
      <c r="GAH749" s="11"/>
      <c r="GAI749" s="11"/>
      <c r="GAJ749" s="11"/>
      <c r="GAK749" s="11"/>
      <c r="GAL749" s="11"/>
      <c r="GAM749" s="11"/>
      <c r="GAN749" s="11"/>
      <c r="GAO749" s="11"/>
      <c r="GAP749" s="11"/>
      <c r="GAQ749" s="11"/>
      <c r="GAR749" s="11"/>
      <c r="GAS749" s="11"/>
      <c r="GAT749" s="11"/>
      <c r="GAU749" s="11"/>
      <c r="GAV749" s="11"/>
      <c r="GAW749" s="11"/>
      <c r="GAX749" s="11"/>
      <c r="GAY749" s="11"/>
      <c r="GAZ749" s="11"/>
      <c r="GBA749" s="11"/>
      <c r="GBB749" s="11"/>
      <c r="GBC749" s="11"/>
      <c r="GBD749" s="11"/>
      <c r="GBE749" s="11"/>
      <c r="GBF749" s="11"/>
      <c r="GBG749" s="11"/>
      <c r="GBH749" s="11"/>
      <c r="GBI749" s="11"/>
      <c r="GBJ749" s="11"/>
      <c r="GBK749" s="11"/>
      <c r="GBL749" s="11"/>
      <c r="GBM749" s="11"/>
      <c r="GBN749" s="11"/>
      <c r="GBO749" s="11"/>
      <c r="GBP749" s="11"/>
      <c r="GBQ749" s="11"/>
      <c r="GBR749" s="11"/>
      <c r="GBS749" s="11"/>
      <c r="GBT749" s="11"/>
      <c r="GBU749" s="11"/>
      <c r="GBV749" s="11"/>
      <c r="GBW749" s="11"/>
      <c r="GBX749" s="11"/>
      <c r="GBY749" s="11"/>
      <c r="GBZ749" s="11"/>
      <c r="GCA749" s="11"/>
      <c r="GCB749" s="11"/>
      <c r="GCC749" s="11"/>
      <c r="GCD749" s="11"/>
      <c r="GCE749" s="11"/>
      <c r="GCF749" s="11"/>
      <c r="GCG749" s="11"/>
      <c r="GCH749" s="11"/>
      <c r="GCI749" s="11"/>
      <c r="GCJ749" s="11"/>
      <c r="GCK749" s="11"/>
      <c r="GCL749" s="11"/>
      <c r="GCM749" s="11"/>
      <c r="GCN749" s="11"/>
      <c r="GCO749" s="11"/>
      <c r="GCP749" s="11"/>
      <c r="GCQ749" s="11"/>
      <c r="GCR749" s="11"/>
      <c r="GCS749" s="11"/>
      <c r="GCT749" s="11"/>
      <c r="GCU749" s="11"/>
      <c r="GCV749" s="11"/>
      <c r="GCW749" s="11"/>
      <c r="GCX749" s="11"/>
      <c r="GCY749" s="11"/>
      <c r="GCZ749" s="11"/>
      <c r="GDA749" s="11"/>
      <c r="GDB749" s="11"/>
      <c r="GDC749" s="11"/>
      <c r="GDD749" s="11"/>
      <c r="GDE749" s="11"/>
      <c r="GDF749" s="11"/>
      <c r="GDG749" s="11"/>
      <c r="GDH749" s="11"/>
      <c r="GDI749" s="11"/>
      <c r="GDJ749" s="11"/>
      <c r="GDK749" s="11"/>
      <c r="GDL749" s="11"/>
      <c r="GDM749" s="11"/>
      <c r="GDN749" s="11"/>
      <c r="GDO749" s="11"/>
      <c r="GDP749" s="11"/>
      <c r="GDQ749" s="11"/>
      <c r="GDR749" s="11"/>
      <c r="GDS749" s="11"/>
      <c r="GDT749" s="11"/>
      <c r="GDU749" s="11"/>
      <c r="GDV749" s="11"/>
      <c r="GDW749" s="11"/>
    </row>
    <row r="750" spans="1:4859" s="13" customFormat="1" x14ac:dyDescent="0.25">
      <c r="A750" s="54">
        <v>744</v>
      </c>
      <c r="B750" s="45" t="s">
        <v>356</v>
      </c>
      <c r="C750" s="75" t="s">
        <v>913</v>
      </c>
      <c r="D750" s="82" t="s">
        <v>355</v>
      </c>
      <c r="E750" s="82" t="s">
        <v>69</v>
      </c>
      <c r="F750" s="112" t="s">
        <v>916</v>
      </c>
      <c r="G750" s="46">
        <v>25000</v>
      </c>
      <c r="H750" s="113">
        <v>0</v>
      </c>
      <c r="I750" s="25">
        <v>25</v>
      </c>
      <c r="J750" s="114">
        <v>717.5</v>
      </c>
      <c r="K750" s="66">
        <f t="shared" si="89"/>
        <v>1774.9999999999998</v>
      </c>
      <c r="L750" s="36">
        <f t="shared" si="90"/>
        <v>275</v>
      </c>
      <c r="M750" s="115">
        <v>760</v>
      </c>
      <c r="N750" s="46">
        <f t="shared" si="91"/>
        <v>1772.5000000000002</v>
      </c>
      <c r="O750" s="46"/>
      <c r="P750" s="46">
        <f t="shared" si="92"/>
        <v>1477.5</v>
      </c>
      <c r="Q750" s="46">
        <f t="shared" si="93"/>
        <v>1502.5</v>
      </c>
      <c r="R750" s="46">
        <f t="shared" si="94"/>
        <v>3822.5</v>
      </c>
      <c r="S750" s="46">
        <f t="shared" si="88"/>
        <v>23497.5</v>
      </c>
      <c r="T750" s="37" t="s">
        <v>44</v>
      </c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33"/>
      <c r="DT750" s="33"/>
      <c r="DU750" s="33"/>
      <c r="DV750" s="33"/>
      <c r="DW750" s="33"/>
      <c r="DX750" s="33"/>
      <c r="DY750" s="33"/>
      <c r="DZ750" s="33"/>
      <c r="EA750" s="33"/>
      <c r="EB750" s="33"/>
      <c r="EC750" s="33"/>
      <c r="ED750" s="33"/>
      <c r="EE750" s="33"/>
      <c r="EF750" s="33"/>
      <c r="EG750" s="33"/>
      <c r="EH750" s="33"/>
      <c r="EI750" s="33"/>
      <c r="EJ750" s="33"/>
      <c r="EK750" s="33"/>
      <c r="EL750" s="33"/>
      <c r="EM750" s="33"/>
      <c r="EN750" s="33"/>
      <c r="EO750" s="33"/>
      <c r="EP750" s="33"/>
      <c r="EQ750" s="33"/>
      <c r="ER750" s="33"/>
      <c r="ES750" s="33"/>
      <c r="ET750" s="33"/>
      <c r="EU750" s="33"/>
      <c r="EV750" s="33"/>
      <c r="EW750" s="33"/>
      <c r="EX750" s="33"/>
      <c r="EY750" s="33"/>
      <c r="EZ750" s="33"/>
      <c r="FA750" s="33"/>
      <c r="FB750" s="33"/>
      <c r="FC750" s="33"/>
      <c r="FD750" s="33"/>
      <c r="FE750" s="33"/>
      <c r="FF750" s="33"/>
      <c r="FG750" s="33"/>
      <c r="FH750" s="33"/>
      <c r="FI750" s="33"/>
      <c r="FJ750" s="33"/>
      <c r="FK750" s="33"/>
      <c r="FL750" s="33"/>
      <c r="FM750" s="33"/>
      <c r="FN750" s="33"/>
      <c r="FO750" s="33"/>
      <c r="FP750" s="33"/>
      <c r="FQ750" s="33"/>
      <c r="FR750" s="33"/>
      <c r="FS750" s="33"/>
      <c r="FT750" s="33"/>
      <c r="FU750" s="52"/>
      <c r="FV750" s="52"/>
      <c r="FW750" s="52"/>
      <c r="FX750" s="52"/>
      <c r="FY750" s="52"/>
      <c r="FZ750" s="52"/>
      <c r="GA750" s="52"/>
      <c r="GB750" s="52"/>
      <c r="GC750" s="52"/>
      <c r="GD750" s="52"/>
      <c r="GE750" s="52"/>
      <c r="GF750" s="52"/>
      <c r="GG750" s="52"/>
      <c r="GH750" s="52"/>
      <c r="GI750" s="52"/>
      <c r="GJ750" s="52"/>
      <c r="GK750" s="52"/>
      <c r="GL750" s="52"/>
      <c r="GM750" s="52"/>
      <c r="GN750" s="52"/>
      <c r="GO750" s="52"/>
      <c r="GP750" s="52"/>
      <c r="GQ750" s="52"/>
      <c r="GR750" s="52"/>
      <c r="GS750" s="52"/>
      <c r="GT750" s="52"/>
      <c r="GU750" s="52"/>
      <c r="GV750" s="52"/>
      <c r="GW750" s="52"/>
      <c r="GX750" s="52"/>
      <c r="GY750" s="52"/>
      <c r="GZ750" s="52"/>
      <c r="HA750" s="52"/>
      <c r="HB750" s="52"/>
      <c r="HC750" s="52"/>
      <c r="HD750" s="52"/>
      <c r="HE750" s="52"/>
      <c r="HF750" s="52"/>
      <c r="HG750" s="52"/>
      <c r="HH750" s="52"/>
      <c r="HI750" s="52"/>
      <c r="HJ750" s="52"/>
      <c r="HK750" s="52"/>
      <c r="HL750" s="52"/>
      <c r="HM750" s="52"/>
      <c r="HN750" s="52"/>
      <c r="HO750" s="52"/>
      <c r="HP750" s="52"/>
      <c r="HQ750" s="52"/>
      <c r="HR750" s="52"/>
      <c r="HS750" s="52"/>
      <c r="HT750" s="52"/>
      <c r="HU750" s="52"/>
      <c r="HV750" s="52"/>
      <c r="HW750" s="52"/>
      <c r="HX750" s="52"/>
      <c r="HY750" s="52"/>
      <c r="HZ750" s="52"/>
      <c r="IA750" s="52"/>
      <c r="IB750" s="52"/>
      <c r="IC750" s="52"/>
      <c r="ID750" s="52"/>
      <c r="IE750" s="52"/>
      <c r="IF750" s="52"/>
      <c r="IG750" s="52"/>
      <c r="IH750" s="52"/>
      <c r="II750" s="52"/>
      <c r="IJ750" s="52"/>
      <c r="IK750" s="52"/>
      <c r="IL750" s="52"/>
      <c r="IM750" s="52"/>
      <c r="IN750" s="52"/>
      <c r="IO750" s="52"/>
      <c r="IP750" s="52"/>
      <c r="IQ750" s="52"/>
      <c r="IR750" s="52"/>
      <c r="IS750" s="52"/>
      <c r="IT750" s="52"/>
      <c r="IU750" s="52"/>
      <c r="IV750" s="52"/>
      <c r="IW750" s="52"/>
      <c r="IX750" s="52"/>
      <c r="IY750" s="52"/>
      <c r="IZ750" s="52"/>
      <c r="JA750" s="52"/>
      <c r="JB750" s="52"/>
      <c r="JC750" s="52"/>
      <c r="JD750" s="52"/>
      <c r="JE750" s="52"/>
      <c r="JF750" s="52"/>
      <c r="JG750" s="52"/>
      <c r="JH750" s="52"/>
      <c r="JI750" s="52"/>
      <c r="JJ750" s="52"/>
      <c r="JK750" s="52"/>
      <c r="JL750" s="52"/>
      <c r="JM750" s="52"/>
      <c r="JN750" s="52"/>
      <c r="JO750" s="52"/>
      <c r="JP750" s="52"/>
      <c r="JQ750" s="52"/>
      <c r="JR750" s="52"/>
      <c r="JS750" s="52"/>
      <c r="JT750" s="52"/>
      <c r="JU750" s="52"/>
      <c r="JV750" s="52"/>
      <c r="JW750" s="52"/>
      <c r="JX750" s="52"/>
      <c r="JY750" s="52"/>
      <c r="JZ750" s="52"/>
      <c r="KA750" s="52"/>
      <c r="KB750" s="52"/>
      <c r="KC750" s="52"/>
      <c r="KD750" s="52"/>
      <c r="KE750" s="52"/>
      <c r="KF750" s="52"/>
      <c r="KG750" s="52"/>
      <c r="KH750" s="52"/>
      <c r="KI750" s="52"/>
      <c r="KJ750" s="52"/>
      <c r="KK750" s="52"/>
      <c r="KL750" s="52"/>
      <c r="KM750" s="52"/>
      <c r="KN750" s="52"/>
      <c r="KO750" s="52"/>
      <c r="KP750" s="52"/>
      <c r="KQ750" s="52"/>
      <c r="KR750" s="52"/>
      <c r="KS750" s="52"/>
      <c r="KT750" s="52"/>
      <c r="KU750" s="52"/>
      <c r="KV750" s="52"/>
      <c r="KW750" s="52"/>
      <c r="KX750" s="52"/>
      <c r="KY750" s="52"/>
      <c r="KZ750" s="52"/>
      <c r="LA750" s="52"/>
      <c r="LB750" s="52"/>
      <c r="LC750" s="52"/>
      <c r="LD750" s="52"/>
      <c r="LE750" s="52"/>
      <c r="LF750" s="52"/>
      <c r="LG750" s="52"/>
      <c r="LH750" s="52"/>
      <c r="LI750" s="52"/>
      <c r="LJ750" s="52"/>
      <c r="LK750" s="52"/>
      <c r="LL750" s="52"/>
      <c r="LM750" s="52"/>
      <c r="LN750" s="52"/>
      <c r="LO750" s="52"/>
      <c r="LP750" s="52"/>
      <c r="LQ750" s="52"/>
      <c r="LR750" s="52"/>
      <c r="LS750" s="52"/>
      <c r="LT750" s="52"/>
      <c r="LU750" s="52"/>
      <c r="LV750" s="52"/>
      <c r="LW750" s="52"/>
      <c r="LX750" s="52"/>
      <c r="LY750" s="52"/>
      <c r="LZ750" s="52"/>
      <c r="MA750" s="52"/>
      <c r="MB750" s="52"/>
      <c r="MC750" s="52"/>
      <c r="MD750" s="52"/>
      <c r="ME750" s="52"/>
      <c r="MF750" s="52"/>
      <c r="MG750" s="52"/>
      <c r="MH750" s="52"/>
      <c r="MI750" s="52"/>
      <c r="MJ750" s="52"/>
      <c r="MK750" s="52"/>
      <c r="ML750" s="52"/>
      <c r="MM750" s="52"/>
      <c r="MN750" s="52"/>
      <c r="MO750" s="52"/>
      <c r="MP750" s="52"/>
      <c r="MQ750" s="52"/>
      <c r="MR750" s="52"/>
      <c r="MS750" s="52"/>
      <c r="MT750" s="52"/>
      <c r="MU750" s="52"/>
      <c r="MV750" s="52"/>
      <c r="MW750" s="52"/>
      <c r="MX750" s="52"/>
      <c r="MY750" s="33"/>
      <c r="MZ750" s="33"/>
      <c r="NA750" s="33"/>
      <c r="NB750" s="33"/>
      <c r="NC750" s="33"/>
      <c r="ND750" s="33"/>
      <c r="NE750" s="33"/>
      <c r="NF750" s="33"/>
      <c r="NG750" s="33"/>
      <c r="NH750" s="33"/>
      <c r="NI750" s="33"/>
      <c r="NJ750" s="33"/>
      <c r="NK750" s="33"/>
      <c r="NL750" s="33"/>
      <c r="NM750" s="33"/>
      <c r="NN750" s="33"/>
      <c r="NO750" s="33"/>
      <c r="NP750" s="33"/>
      <c r="NQ750" s="33"/>
      <c r="NR750" s="33"/>
      <c r="NS750" s="33"/>
      <c r="NT750" s="33"/>
      <c r="NU750" s="33"/>
      <c r="NV750" s="33"/>
      <c r="NW750" s="33"/>
      <c r="NX750" s="33"/>
      <c r="NY750" s="33"/>
      <c r="NZ750" s="33"/>
      <c r="OA750" s="33"/>
      <c r="OB750" s="33"/>
      <c r="OC750" s="33"/>
      <c r="OD750" s="33"/>
      <c r="OE750" s="33"/>
      <c r="OF750" s="33"/>
      <c r="OG750" s="33"/>
      <c r="OH750" s="33"/>
      <c r="OI750" s="33"/>
      <c r="OJ750" s="33"/>
      <c r="OK750" s="33"/>
      <c r="OL750" s="33"/>
      <c r="OM750" s="33"/>
      <c r="ON750" s="33"/>
      <c r="OO750" s="33"/>
      <c r="OP750" s="33"/>
      <c r="OQ750" s="33"/>
      <c r="OR750" s="33"/>
      <c r="OS750" s="33"/>
      <c r="OT750" s="33"/>
      <c r="OU750" s="33"/>
      <c r="OV750" s="33"/>
      <c r="OW750" s="33"/>
      <c r="OX750" s="33"/>
      <c r="OY750" s="33"/>
      <c r="OZ750" s="33"/>
      <c r="PA750" s="33"/>
      <c r="PB750" s="33"/>
      <c r="PC750" s="33"/>
      <c r="PD750" s="33"/>
      <c r="PE750" s="33"/>
      <c r="PF750" s="33"/>
      <c r="PG750" s="33"/>
      <c r="PH750" s="33"/>
      <c r="PI750" s="33"/>
      <c r="PJ750" s="33"/>
      <c r="PK750" s="33"/>
      <c r="PL750" s="33"/>
      <c r="PM750" s="33"/>
      <c r="PN750" s="33"/>
      <c r="PO750" s="33"/>
      <c r="PP750" s="33"/>
      <c r="PQ750" s="33"/>
      <c r="PR750" s="33"/>
      <c r="PS750" s="33"/>
      <c r="PT750" s="33"/>
      <c r="PU750" s="33"/>
      <c r="PV750" s="33"/>
      <c r="PW750" s="33"/>
      <c r="PX750" s="33"/>
      <c r="PY750" s="33"/>
      <c r="PZ750" s="33"/>
      <c r="QA750" s="33"/>
      <c r="QB750" s="33"/>
      <c r="QC750" s="33"/>
      <c r="QD750" s="33"/>
      <c r="QE750" s="33"/>
      <c r="QF750" s="33"/>
      <c r="QG750" s="33"/>
      <c r="QH750" s="33"/>
      <c r="QI750" s="33"/>
      <c r="QJ750" s="33"/>
      <c r="QK750" s="33"/>
      <c r="QL750" s="33"/>
      <c r="QM750" s="33"/>
      <c r="QN750" s="33"/>
      <c r="QO750" s="33"/>
      <c r="QP750" s="33"/>
      <c r="QQ750" s="33"/>
      <c r="QR750" s="33"/>
      <c r="QS750" s="33"/>
      <c r="QT750" s="33"/>
      <c r="QU750" s="33"/>
      <c r="QV750" s="33"/>
      <c r="QW750" s="33"/>
      <c r="QX750" s="33"/>
      <c r="QY750" s="33"/>
      <c r="QZ750" s="33"/>
      <c r="RA750" s="33"/>
      <c r="RB750" s="33"/>
      <c r="RC750" s="33"/>
      <c r="RD750" s="33"/>
      <c r="RE750" s="33"/>
      <c r="RF750" s="33"/>
      <c r="RG750" s="33"/>
      <c r="RH750" s="33"/>
      <c r="RI750" s="33"/>
      <c r="RJ750" s="33"/>
      <c r="RK750" s="33"/>
      <c r="RL750" s="33"/>
      <c r="RM750" s="33"/>
      <c r="RN750" s="33"/>
      <c r="RO750" s="33"/>
      <c r="RP750" s="33"/>
      <c r="RQ750" s="33"/>
      <c r="RR750" s="33"/>
      <c r="RS750" s="33"/>
      <c r="RT750" s="33"/>
      <c r="RU750" s="33"/>
      <c r="RV750" s="33"/>
      <c r="RW750" s="33"/>
      <c r="RX750" s="33"/>
      <c r="RY750" s="33"/>
      <c r="RZ750" s="33"/>
      <c r="SA750" s="33"/>
      <c r="SB750" s="33"/>
      <c r="SC750" s="33"/>
      <c r="SD750" s="33"/>
      <c r="SE750" s="33"/>
      <c r="SF750" s="33"/>
      <c r="SG750" s="33"/>
      <c r="SH750" s="33"/>
      <c r="SI750" s="33"/>
      <c r="SJ750" s="33"/>
      <c r="SK750" s="33"/>
      <c r="SL750" s="33"/>
      <c r="SM750" s="33"/>
      <c r="SN750" s="33"/>
      <c r="SO750" s="33"/>
      <c r="SP750" s="33"/>
      <c r="SQ750" s="33"/>
      <c r="SR750" s="33"/>
      <c r="SS750" s="33"/>
      <c r="ST750" s="33"/>
      <c r="SU750" s="33"/>
      <c r="SV750" s="33"/>
      <c r="SW750" s="33"/>
      <c r="SX750" s="33"/>
      <c r="SY750" s="33"/>
      <c r="SZ750" s="33"/>
      <c r="TA750" s="33"/>
      <c r="TB750" s="33"/>
      <c r="TC750" s="33"/>
      <c r="TD750" s="33"/>
      <c r="TE750" s="33"/>
      <c r="TF750" s="33"/>
      <c r="TG750" s="33"/>
      <c r="TH750" s="33"/>
      <c r="TI750" s="33"/>
      <c r="TJ750" s="33"/>
      <c r="TK750" s="33"/>
      <c r="TL750" s="33"/>
      <c r="TM750" s="33"/>
      <c r="TN750" s="33"/>
      <c r="TO750" s="33"/>
      <c r="TP750" s="33"/>
      <c r="TQ750" s="33"/>
      <c r="TR750" s="33"/>
      <c r="TS750" s="33"/>
      <c r="TT750" s="33"/>
      <c r="TU750" s="33"/>
      <c r="TV750" s="33"/>
      <c r="TW750" s="33"/>
      <c r="TX750" s="33"/>
      <c r="TY750" s="33"/>
      <c r="TZ750" s="33"/>
      <c r="UA750" s="33"/>
      <c r="UB750" s="33"/>
      <c r="UC750" s="33"/>
      <c r="UD750" s="33"/>
      <c r="UE750" s="33"/>
      <c r="UF750" s="33"/>
      <c r="UG750" s="33"/>
      <c r="UH750" s="33"/>
      <c r="UI750" s="33"/>
      <c r="UJ750" s="33"/>
      <c r="UK750" s="33"/>
      <c r="UL750" s="33"/>
      <c r="VO750" s="11"/>
      <c r="VP750" s="11"/>
      <c r="VQ750" s="11"/>
      <c r="VR750" s="11"/>
      <c r="VS750" s="11"/>
      <c r="VT750" s="11"/>
      <c r="VU750" s="11"/>
      <c r="VV750" s="11"/>
      <c r="VW750" s="11"/>
      <c r="VX750" s="11"/>
      <c r="VY750" s="11"/>
      <c r="VZ750" s="11"/>
      <c r="WA750" s="11"/>
      <c r="WB750" s="11"/>
      <c r="WC750" s="11"/>
      <c r="WD750" s="11"/>
      <c r="WE750" s="11"/>
      <c r="WF750" s="11"/>
      <c r="WG750" s="11"/>
      <c r="WH750" s="11"/>
      <c r="WI750" s="11"/>
      <c r="WJ750" s="11"/>
      <c r="WK750" s="11"/>
      <c r="WL750" s="11"/>
      <c r="WM750" s="11"/>
      <c r="WN750" s="11"/>
      <c r="WO750" s="11"/>
      <c r="WP750" s="11"/>
      <c r="WQ750" s="11"/>
      <c r="WR750" s="11"/>
      <c r="WS750" s="11"/>
      <c r="WT750" s="11"/>
      <c r="WU750" s="11"/>
      <c r="WV750" s="11"/>
      <c r="WW750" s="11"/>
      <c r="WX750" s="11"/>
      <c r="WY750" s="11"/>
      <c r="WZ750" s="11"/>
      <c r="XA750" s="11"/>
      <c r="XB750" s="11"/>
      <c r="XC750" s="11"/>
      <c r="XD750" s="11"/>
      <c r="XE750" s="11"/>
      <c r="XF750" s="11"/>
      <c r="XG750" s="11"/>
      <c r="XH750" s="11"/>
      <c r="XI750" s="11"/>
      <c r="XJ750" s="11"/>
      <c r="XK750" s="11"/>
      <c r="XL750" s="11"/>
      <c r="XM750" s="11"/>
      <c r="XN750" s="11"/>
      <c r="XO750" s="11"/>
      <c r="XP750" s="11"/>
      <c r="XQ750" s="11"/>
      <c r="XR750" s="11"/>
      <c r="XS750" s="11"/>
      <c r="XT750" s="11"/>
      <c r="XU750" s="11"/>
      <c r="XV750" s="11"/>
      <c r="XW750" s="11"/>
      <c r="XX750" s="11"/>
      <c r="XY750" s="11"/>
      <c r="XZ750" s="11"/>
      <c r="YA750" s="11"/>
      <c r="YB750" s="11"/>
      <c r="YC750" s="11"/>
      <c r="YD750" s="11"/>
      <c r="YE750" s="11"/>
      <c r="YF750" s="11"/>
      <c r="YG750" s="11"/>
      <c r="YH750" s="11"/>
      <c r="YI750" s="11"/>
      <c r="YJ750" s="11"/>
      <c r="YK750" s="11"/>
      <c r="YL750" s="11"/>
      <c r="YM750" s="11"/>
      <c r="YN750" s="11"/>
      <c r="YO750" s="11"/>
      <c r="YP750" s="11"/>
      <c r="YQ750" s="11"/>
      <c r="YR750" s="11"/>
      <c r="YS750" s="11"/>
      <c r="YT750" s="11"/>
      <c r="YU750" s="11"/>
      <c r="YV750" s="11"/>
      <c r="YW750" s="11"/>
      <c r="YX750" s="11"/>
      <c r="YY750" s="11"/>
      <c r="YZ750" s="11"/>
      <c r="ZA750" s="11"/>
      <c r="ZB750" s="11"/>
      <c r="ZC750" s="11"/>
      <c r="ZD750" s="11"/>
      <c r="ZE750" s="11"/>
      <c r="ZF750" s="11"/>
      <c r="ZG750" s="11"/>
      <c r="ZH750" s="11"/>
      <c r="ZI750" s="11"/>
      <c r="ZJ750" s="11"/>
      <c r="ZK750" s="11"/>
      <c r="ZL750" s="11"/>
      <c r="ZM750" s="11"/>
      <c r="ZN750" s="11"/>
      <c r="ZO750" s="11"/>
      <c r="ZP750" s="11"/>
      <c r="ZQ750" s="11"/>
      <c r="ZR750" s="11"/>
      <c r="ZS750" s="11"/>
      <c r="ZT750" s="11"/>
      <c r="ZU750" s="11"/>
      <c r="ZV750" s="11"/>
      <c r="ZW750" s="11"/>
      <c r="ZX750" s="11"/>
      <c r="ZY750" s="11"/>
      <c r="ZZ750" s="11"/>
      <c r="AAA750" s="11"/>
      <c r="AAB750" s="11"/>
      <c r="AAC750" s="11"/>
      <c r="AAD750" s="11"/>
      <c r="AAE750" s="11"/>
      <c r="AAF750" s="11"/>
      <c r="AAG750" s="11"/>
    </row>
    <row r="751" spans="1:4859" s="13" customFormat="1" x14ac:dyDescent="0.25">
      <c r="A751" s="54">
        <v>745</v>
      </c>
      <c r="B751" s="24" t="s">
        <v>357</v>
      </c>
      <c r="C751" s="54" t="s">
        <v>913</v>
      </c>
      <c r="D751" s="80" t="s">
        <v>355</v>
      </c>
      <c r="E751" s="80" t="s">
        <v>69</v>
      </c>
      <c r="F751" s="86" t="s">
        <v>916</v>
      </c>
      <c r="G751" s="25">
        <v>20900</v>
      </c>
      <c r="H751" s="87">
        <v>0</v>
      </c>
      <c r="I751" s="25">
        <v>25</v>
      </c>
      <c r="J751" s="85">
        <v>599.83000000000004</v>
      </c>
      <c r="K751" s="60">
        <f t="shared" si="89"/>
        <v>1483.8999999999999</v>
      </c>
      <c r="L751" s="36">
        <f t="shared" si="90"/>
        <v>229.90000000000003</v>
      </c>
      <c r="M751" s="72">
        <v>635.36</v>
      </c>
      <c r="N751" s="25">
        <f t="shared" si="91"/>
        <v>1481.8100000000002</v>
      </c>
      <c r="O751" s="25"/>
      <c r="P751" s="25">
        <f t="shared" si="92"/>
        <v>1235.19</v>
      </c>
      <c r="Q751" s="25">
        <f t="shared" si="93"/>
        <v>1260.19</v>
      </c>
      <c r="R751" s="25">
        <f t="shared" si="94"/>
        <v>3195.61</v>
      </c>
      <c r="S751" s="25">
        <f t="shared" si="88"/>
        <v>19639.810000000001</v>
      </c>
      <c r="T751" s="37" t="s">
        <v>44</v>
      </c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  <c r="CY751" s="33"/>
      <c r="CZ751" s="33"/>
      <c r="DA751" s="33"/>
      <c r="DB751" s="33"/>
      <c r="DC751" s="33"/>
      <c r="DD751" s="33"/>
      <c r="DE751" s="33"/>
      <c r="DF751" s="33"/>
      <c r="DG751" s="33"/>
      <c r="DH751" s="33"/>
      <c r="DI751" s="33"/>
      <c r="DJ751" s="33"/>
      <c r="DK751" s="33"/>
      <c r="DL751" s="33"/>
      <c r="DM751" s="33"/>
      <c r="DN751" s="33"/>
      <c r="DO751" s="33"/>
      <c r="DP751" s="33"/>
      <c r="DQ751" s="33"/>
      <c r="DR751" s="33"/>
      <c r="DS751" s="33"/>
      <c r="DT751" s="33"/>
      <c r="DU751" s="33"/>
      <c r="DV751" s="33"/>
      <c r="DW751" s="33"/>
      <c r="DX751" s="33"/>
      <c r="DY751" s="33"/>
      <c r="DZ751" s="33"/>
      <c r="EA751" s="33"/>
      <c r="EB751" s="33"/>
      <c r="EC751" s="33"/>
      <c r="ED751" s="33"/>
      <c r="EE751" s="33"/>
      <c r="EF751" s="33"/>
      <c r="EG751" s="33"/>
      <c r="EH751" s="33"/>
      <c r="EI751" s="33"/>
      <c r="EJ751" s="33"/>
      <c r="EK751" s="33"/>
      <c r="EL751" s="33"/>
      <c r="EM751" s="33"/>
      <c r="EN751" s="33"/>
      <c r="EO751" s="33"/>
      <c r="EP751" s="33"/>
      <c r="EQ751" s="33"/>
      <c r="ER751" s="33"/>
      <c r="ES751" s="33"/>
      <c r="ET751" s="33"/>
      <c r="EU751" s="33"/>
      <c r="EV751" s="33"/>
      <c r="EW751" s="33"/>
      <c r="EX751" s="33"/>
      <c r="EY751" s="33"/>
      <c r="EZ751" s="33"/>
      <c r="FA751" s="33"/>
      <c r="FB751" s="33"/>
      <c r="FC751" s="33"/>
      <c r="FD751" s="33"/>
      <c r="FE751" s="33"/>
      <c r="FF751" s="33"/>
      <c r="FG751" s="33"/>
      <c r="FH751" s="33"/>
      <c r="FI751" s="33"/>
      <c r="FJ751" s="33"/>
      <c r="FK751" s="33"/>
      <c r="FL751" s="33"/>
      <c r="FM751" s="33"/>
      <c r="FN751" s="33"/>
      <c r="FO751" s="33"/>
      <c r="FP751" s="33"/>
      <c r="FQ751" s="33"/>
      <c r="FR751" s="33"/>
      <c r="FS751" s="33"/>
      <c r="FT751" s="33"/>
      <c r="FU751" s="33"/>
      <c r="FV751" s="33"/>
      <c r="FW751" s="33"/>
      <c r="FX751" s="33"/>
      <c r="FY751" s="33"/>
      <c r="FZ751" s="33"/>
      <c r="GA751" s="33"/>
      <c r="GB751" s="33"/>
      <c r="GC751" s="33"/>
      <c r="GD751" s="33"/>
      <c r="GE751" s="33"/>
      <c r="GF751" s="33"/>
      <c r="GG751" s="33"/>
      <c r="GH751" s="33"/>
      <c r="GI751" s="33"/>
      <c r="GJ751" s="33"/>
      <c r="GK751" s="33"/>
      <c r="GL751" s="33"/>
      <c r="GM751" s="33"/>
      <c r="GN751" s="33"/>
      <c r="GO751" s="33"/>
      <c r="GP751" s="33"/>
      <c r="GQ751" s="33"/>
      <c r="GR751" s="33"/>
      <c r="GS751" s="33"/>
      <c r="GT751" s="33"/>
      <c r="GU751" s="33"/>
      <c r="GV751" s="33"/>
      <c r="GW751" s="33"/>
      <c r="GX751" s="33"/>
      <c r="GY751" s="33"/>
      <c r="GZ751" s="33"/>
      <c r="HA751" s="33"/>
      <c r="HB751" s="33"/>
      <c r="HC751" s="33"/>
      <c r="HD751" s="33"/>
      <c r="HE751" s="33"/>
      <c r="HF751" s="33"/>
      <c r="HG751" s="33"/>
      <c r="HH751" s="33"/>
      <c r="HI751" s="33"/>
      <c r="HJ751" s="33"/>
      <c r="HK751" s="33"/>
      <c r="HL751" s="33"/>
      <c r="HM751" s="33"/>
      <c r="HN751" s="33"/>
      <c r="HO751" s="33"/>
      <c r="HP751" s="33"/>
      <c r="HQ751" s="33"/>
      <c r="HR751" s="33"/>
      <c r="HS751" s="33"/>
      <c r="HT751" s="33"/>
      <c r="HU751" s="33"/>
      <c r="HV751" s="33"/>
      <c r="HW751" s="33"/>
      <c r="HX751" s="33"/>
      <c r="HY751" s="33"/>
      <c r="HZ751" s="33"/>
      <c r="IA751" s="33"/>
      <c r="IB751" s="33"/>
      <c r="IC751" s="33"/>
      <c r="ID751" s="33"/>
      <c r="IE751" s="33"/>
      <c r="IF751" s="33"/>
      <c r="IG751" s="33"/>
      <c r="IH751" s="33"/>
      <c r="II751" s="33"/>
      <c r="IJ751" s="33"/>
      <c r="IK751" s="33"/>
      <c r="IL751" s="33"/>
      <c r="IM751" s="33"/>
      <c r="IN751" s="33"/>
      <c r="IO751" s="33"/>
      <c r="IP751" s="33"/>
      <c r="IQ751" s="33"/>
      <c r="IR751" s="33"/>
      <c r="IS751" s="33"/>
      <c r="IT751" s="33"/>
      <c r="IU751" s="33"/>
      <c r="IV751" s="33"/>
      <c r="IW751" s="33"/>
      <c r="IX751" s="33"/>
      <c r="IY751" s="33"/>
      <c r="IZ751" s="33"/>
      <c r="JA751" s="33"/>
      <c r="JB751" s="33"/>
      <c r="JC751" s="33"/>
      <c r="JD751" s="33"/>
      <c r="JE751" s="33"/>
      <c r="JF751" s="33"/>
      <c r="JG751" s="33"/>
      <c r="JH751" s="33"/>
      <c r="JI751" s="33"/>
      <c r="JJ751" s="33"/>
      <c r="JK751" s="33"/>
      <c r="JL751" s="33"/>
      <c r="JM751" s="33"/>
      <c r="JN751" s="33"/>
      <c r="JO751" s="33"/>
      <c r="JP751" s="33"/>
      <c r="JQ751" s="33"/>
      <c r="JR751" s="33"/>
      <c r="JS751" s="33"/>
      <c r="JT751" s="33"/>
      <c r="JU751" s="33"/>
      <c r="JV751" s="33"/>
      <c r="JW751" s="33"/>
      <c r="JX751" s="33"/>
      <c r="JY751" s="33"/>
      <c r="JZ751" s="33"/>
      <c r="KA751" s="33"/>
      <c r="KB751" s="33"/>
      <c r="KC751" s="33"/>
      <c r="KD751" s="33"/>
      <c r="KE751" s="33"/>
      <c r="KF751" s="33"/>
      <c r="KG751" s="33"/>
      <c r="KH751" s="33"/>
      <c r="KI751" s="33"/>
      <c r="KJ751" s="33"/>
      <c r="KK751" s="33"/>
      <c r="KL751" s="33"/>
      <c r="KM751" s="33"/>
      <c r="KN751" s="33"/>
      <c r="KO751" s="33"/>
      <c r="KP751" s="33"/>
      <c r="KQ751" s="33"/>
      <c r="KR751" s="33"/>
      <c r="KS751" s="33"/>
      <c r="KT751" s="33"/>
      <c r="KU751" s="33"/>
      <c r="KV751" s="33"/>
      <c r="KW751" s="33"/>
      <c r="KX751" s="33"/>
      <c r="KY751" s="33"/>
      <c r="KZ751" s="33"/>
      <c r="LA751" s="33"/>
      <c r="LB751" s="33"/>
      <c r="LC751" s="33"/>
      <c r="LD751" s="33"/>
      <c r="LE751" s="33"/>
      <c r="LF751" s="33"/>
      <c r="LG751" s="33"/>
      <c r="LH751" s="33"/>
      <c r="LI751" s="33"/>
      <c r="LJ751" s="33"/>
      <c r="LK751" s="33"/>
      <c r="LL751" s="33"/>
      <c r="LM751" s="33"/>
      <c r="LN751" s="33"/>
      <c r="LO751" s="33"/>
      <c r="LP751" s="33"/>
      <c r="LQ751" s="33"/>
      <c r="LR751" s="33"/>
      <c r="LS751" s="33"/>
      <c r="LT751" s="33"/>
      <c r="LU751" s="33"/>
      <c r="LV751" s="33"/>
      <c r="LW751" s="33"/>
      <c r="LX751" s="33"/>
      <c r="LY751" s="33"/>
      <c r="LZ751" s="33"/>
      <c r="MA751" s="33"/>
      <c r="MB751" s="33"/>
      <c r="MC751" s="33"/>
      <c r="MD751" s="33"/>
      <c r="ME751" s="33"/>
      <c r="MF751" s="33"/>
      <c r="MG751" s="33"/>
      <c r="MH751" s="33"/>
      <c r="MI751" s="33"/>
      <c r="MJ751" s="33"/>
      <c r="MK751" s="33"/>
      <c r="ML751" s="33"/>
      <c r="MM751" s="33"/>
      <c r="MN751" s="33"/>
      <c r="MO751" s="33"/>
      <c r="MP751" s="33"/>
      <c r="MQ751" s="33"/>
      <c r="MR751" s="33"/>
      <c r="MS751" s="33"/>
      <c r="MT751" s="33"/>
      <c r="MU751" s="33"/>
      <c r="MV751" s="33"/>
      <c r="MW751" s="33"/>
      <c r="MX751" s="33"/>
      <c r="MY751" s="33"/>
      <c r="MZ751" s="33"/>
      <c r="NA751" s="33"/>
      <c r="NB751" s="33"/>
      <c r="NC751" s="33"/>
      <c r="ND751" s="33"/>
      <c r="NE751" s="33"/>
      <c r="NF751" s="33"/>
      <c r="NG751" s="33"/>
      <c r="NH751" s="33"/>
      <c r="NI751" s="33"/>
      <c r="NJ751" s="33"/>
      <c r="NK751" s="33"/>
      <c r="NL751" s="33"/>
      <c r="NM751" s="33"/>
      <c r="NN751" s="33"/>
      <c r="NO751" s="33"/>
      <c r="NP751" s="33"/>
      <c r="NQ751" s="33"/>
      <c r="NR751" s="33"/>
      <c r="NS751" s="33"/>
      <c r="NT751" s="33"/>
      <c r="NU751" s="33"/>
      <c r="NV751" s="33"/>
      <c r="NW751" s="33"/>
      <c r="NX751" s="33"/>
      <c r="NY751" s="33"/>
      <c r="NZ751" s="33"/>
      <c r="OA751" s="33"/>
      <c r="OB751" s="33"/>
      <c r="OC751" s="33"/>
      <c r="OD751" s="33"/>
      <c r="OE751" s="33"/>
      <c r="OF751" s="33"/>
      <c r="OG751" s="33"/>
      <c r="OH751" s="33"/>
      <c r="OI751" s="33"/>
      <c r="OJ751" s="33"/>
      <c r="OK751" s="33"/>
      <c r="OL751" s="33"/>
      <c r="OM751" s="33"/>
      <c r="ON751" s="33"/>
      <c r="OO751" s="33"/>
      <c r="OP751" s="33"/>
      <c r="OQ751" s="33"/>
      <c r="OR751" s="33"/>
      <c r="OS751" s="33"/>
      <c r="OT751" s="33"/>
      <c r="OU751" s="33"/>
      <c r="OV751" s="33"/>
      <c r="OW751" s="33"/>
      <c r="OX751" s="33"/>
      <c r="OY751" s="33"/>
      <c r="OZ751" s="33"/>
      <c r="PA751" s="33"/>
      <c r="PB751" s="33"/>
      <c r="PC751" s="33"/>
      <c r="PD751" s="33"/>
      <c r="PE751" s="33"/>
      <c r="PF751" s="33"/>
      <c r="PG751" s="33"/>
      <c r="PH751" s="33"/>
      <c r="PI751" s="33"/>
      <c r="PJ751" s="33"/>
      <c r="PK751" s="33"/>
      <c r="PL751" s="33"/>
      <c r="PM751" s="33"/>
      <c r="PN751" s="33"/>
      <c r="PO751" s="33"/>
      <c r="PP751" s="33"/>
      <c r="PQ751" s="33"/>
      <c r="PR751" s="33"/>
      <c r="PS751" s="33"/>
      <c r="PT751" s="33"/>
      <c r="PU751" s="33"/>
      <c r="PV751" s="33"/>
      <c r="PW751" s="33"/>
      <c r="PX751" s="33"/>
      <c r="PY751" s="33"/>
      <c r="PZ751" s="33"/>
      <c r="QA751" s="33"/>
      <c r="QB751" s="33"/>
      <c r="QC751" s="33"/>
      <c r="QD751" s="33"/>
      <c r="QE751" s="33"/>
      <c r="QF751" s="33"/>
      <c r="QG751" s="33"/>
      <c r="QH751" s="33"/>
      <c r="QI751" s="33"/>
      <c r="QJ751" s="33"/>
      <c r="QK751" s="33"/>
      <c r="QL751" s="33"/>
      <c r="QM751" s="33"/>
      <c r="QN751" s="33"/>
      <c r="QO751" s="33"/>
      <c r="QP751" s="33"/>
      <c r="QQ751" s="33"/>
      <c r="QR751" s="33"/>
      <c r="QS751" s="33"/>
      <c r="QT751" s="33"/>
      <c r="QU751" s="33"/>
      <c r="QV751" s="33"/>
      <c r="QW751" s="33"/>
      <c r="QX751" s="33"/>
      <c r="QY751" s="33"/>
      <c r="QZ751" s="33"/>
      <c r="RA751" s="33"/>
      <c r="RB751" s="33"/>
      <c r="RC751" s="33"/>
      <c r="RD751" s="33"/>
      <c r="RE751" s="33"/>
      <c r="RF751" s="33"/>
      <c r="RG751" s="33"/>
      <c r="RH751" s="33"/>
      <c r="RI751" s="33"/>
      <c r="RJ751" s="33"/>
      <c r="RK751" s="33"/>
      <c r="RL751" s="33"/>
      <c r="RM751" s="33"/>
      <c r="RN751" s="33"/>
      <c r="RO751" s="33"/>
      <c r="RP751" s="33"/>
      <c r="RQ751" s="33"/>
      <c r="RR751" s="33"/>
      <c r="RS751" s="33"/>
      <c r="RT751" s="33"/>
      <c r="RU751" s="33"/>
      <c r="RV751" s="33"/>
      <c r="RW751" s="33"/>
      <c r="RX751" s="33"/>
      <c r="RY751" s="33"/>
      <c r="RZ751" s="33"/>
      <c r="SA751" s="33"/>
      <c r="SB751" s="33"/>
      <c r="SC751" s="33"/>
      <c r="SD751" s="33"/>
      <c r="SE751" s="33"/>
      <c r="SF751" s="33"/>
      <c r="SG751" s="33"/>
      <c r="SH751" s="33"/>
      <c r="SI751" s="33"/>
      <c r="SJ751" s="33"/>
      <c r="SK751" s="33"/>
      <c r="SL751" s="33"/>
      <c r="SM751" s="33"/>
      <c r="SN751" s="33"/>
      <c r="SO751" s="33"/>
      <c r="SP751" s="33"/>
      <c r="SQ751" s="33"/>
      <c r="SR751" s="33"/>
      <c r="SS751" s="33"/>
      <c r="ST751" s="33"/>
      <c r="SU751" s="33"/>
      <c r="SV751" s="33"/>
      <c r="SW751" s="33"/>
      <c r="SX751" s="33"/>
      <c r="SY751" s="33"/>
      <c r="SZ751" s="33"/>
      <c r="TA751" s="33"/>
      <c r="TB751" s="33"/>
      <c r="TC751" s="33"/>
      <c r="TD751" s="33"/>
      <c r="TE751" s="33"/>
      <c r="TF751" s="33"/>
      <c r="TG751" s="33"/>
      <c r="TH751" s="33"/>
      <c r="TI751" s="33"/>
      <c r="TJ751" s="33"/>
      <c r="TK751" s="33"/>
      <c r="TL751" s="33"/>
      <c r="TM751" s="33"/>
      <c r="TN751" s="33"/>
      <c r="TO751" s="33"/>
      <c r="TP751" s="33"/>
      <c r="TQ751" s="33"/>
      <c r="TR751" s="33"/>
      <c r="TS751" s="33"/>
      <c r="TT751" s="33"/>
      <c r="TU751" s="33"/>
      <c r="TV751" s="33"/>
      <c r="TW751" s="33"/>
      <c r="TX751" s="33"/>
      <c r="TY751" s="33"/>
      <c r="TZ751" s="33"/>
      <c r="UA751" s="33"/>
      <c r="UB751" s="33"/>
      <c r="UC751" s="33"/>
      <c r="UD751" s="33"/>
      <c r="UE751" s="33"/>
      <c r="UF751" s="33"/>
      <c r="UG751" s="33"/>
      <c r="UH751" s="33"/>
      <c r="UI751" s="33"/>
      <c r="UJ751" s="33"/>
      <c r="UK751" s="33"/>
      <c r="UL751" s="33"/>
    </row>
    <row r="752" spans="1:4859" s="13" customFormat="1" x14ac:dyDescent="0.25">
      <c r="A752" s="54">
        <v>746</v>
      </c>
      <c r="B752" s="24" t="s">
        <v>480</v>
      </c>
      <c r="C752" s="54" t="s">
        <v>913</v>
      </c>
      <c r="D752" s="80" t="s">
        <v>611</v>
      </c>
      <c r="E752" s="80" t="s">
        <v>840</v>
      </c>
      <c r="F752" s="86" t="s">
        <v>921</v>
      </c>
      <c r="G752" s="25">
        <v>85000</v>
      </c>
      <c r="H752" s="84">
        <v>8576.99</v>
      </c>
      <c r="I752" s="25">
        <v>25</v>
      </c>
      <c r="J752" s="85">
        <v>2439.5</v>
      </c>
      <c r="K752" s="60">
        <f t="shared" si="89"/>
        <v>6034.9999999999991</v>
      </c>
      <c r="L752" s="36">
        <f t="shared" si="90"/>
        <v>935.00000000000011</v>
      </c>
      <c r="M752" s="72">
        <v>2584</v>
      </c>
      <c r="N752" s="25">
        <f t="shared" si="91"/>
        <v>6026.5</v>
      </c>
      <c r="O752" s="25"/>
      <c r="P752" s="25">
        <f t="shared" si="92"/>
        <v>5023.5</v>
      </c>
      <c r="Q752" s="25">
        <f t="shared" si="93"/>
        <v>13625.49</v>
      </c>
      <c r="R752" s="25">
        <f t="shared" si="94"/>
        <v>12996.5</v>
      </c>
      <c r="S752" s="25">
        <f t="shared" si="88"/>
        <v>71374.509999999995</v>
      </c>
      <c r="T752" s="37" t="s">
        <v>44</v>
      </c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33"/>
      <c r="DT752" s="33"/>
      <c r="DU752" s="33"/>
      <c r="DV752" s="33"/>
      <c r="DW752" s="33"/>
      <c r="DX752" s="33"/>
      <c r="DY752" s="33"/>
      <c r="DZ752" s="33"/>
      <c r="EA752" s="33"/>
      <c r="EB752" s="33"/>
      <c r="EC752" s="33"/>
      <c r="ED752" s="33"/>
      <c r="EE752" s="33"/>
      <c r="EF752" s="33"/>
      <c r="EG752" s="33"/>
      <c r="EH752" s="33"/>
      <c r="EI752" s="33"/>
      <c r="EJ752" s="33"/>
      <c r="EK752" s="33"/>
      <c r="EL752" s="33"/>
      <c r="EM752" s="33"/>
      <c r="EN752" s="33"/>
      <c r="EO752" s="33"/>
      <c r="EP752" s="33"/>
      <c r="EQ752" s="33"/>
      <c r="ER752" s="33"/>
      <c r="ES752" s="33"/>
      <c r="ET752" s="33"/>
      <c r="EU752" s="33"/>
      <c r="EV752" s="33"/>
      <c r="EW752" s="33"/>
      <c r="EX752" s="33"/>
      <c r="EY752" s="33"/>
      <c r="EZ752" s="33"/>
      <c r="FA752" s="33"/>
      <c r="FB752" s="33"/>
      <c r="FC752" s="33"/>
      <c r="FD752" s="33"/>
      <c r="FE752" s="33"/>
      <c r="FF752" s="33"/>
      <c r="FG752" s="33"/>
      <c r="FH752" s="33"/>
      <c r="FI752" s="33"/>
      <c r="FJ752" s="33"/>
      <c r="FK752" s="33"/>
      <c r="FL752" s="33"/>
      <c r="FM752" s="33"/>
      <c r="FN752" s="33"/>
      <c r="FO752" s="33"/>
      <c r="FP752" s="33"/>
      <c r="FQ752" s="33"/>
      <c r="FR752" s="33"/>
      <c r="FS752" s="33"/>
      <c r="FT752" s="33"/>
      <c r="FU752" s="33"/>
      <c r="FV752" s="33"/>
      <c r="FW752" s="33"/>
      <c r="FX752" s="33"/>
      <c r="FY752" s="33"/>
      <c r="FZ752" s="33"/>
      <c r="GA752" s="33"/>
      <c r="GB752" s="33"/>
      <c r="GC752" s="33"/>
      <c r="GD752" s="33"/>
      <c r="GE752" s="33"/>
      <c r="GF752" s="33"/>
      <c r="GG752" s="33"/>
      <c r="GH752" s="33"/>
      <c r="GI752" s="33"/>
      <c r="GJ752" s="33"/>
      <c r="GK752" s="33"/>
      <c r="GL752" s="33"/>
      <c r="GM752" s="33"/>
      <c r="GN752" s="33"/>
      <c r="GO752" s="33"/>
      <c r="GP752" s="33"/>
      <c r="GQ752" s="33"/>
      <c r="GR752" s="33"/>
      <c r="GS752" s="33"/>
      <c r="GT752" s="33"/>
      <c r="GU752" s="33"/>
      <c r="GV752" s="33"/>
      <c r="GW752" s="33"/>
      <c r="GX752" s="33"/>
      <c r="GY752" s="33"/>
      <c r="GZ752" s="33"/>
      <c r="HA752" s="33"/>
      <c r="HB752" s="33"/>
      <c r="HC752" s="33"/>
      <c r="HD752" s="33"/>
      <c r="HE752" s="33"/>
      <c r="HF752" s="33"/>
      <c r="HG752" s="33"/>
      <c r="HH752" s="33"/>
      <c r="HI752" s="33"/>
      <c r="HJ752" s="33"/>
      <c r="HK752" s="33"/>
      <c r="HL752" s="33"/>
      <c r="HM752" s="33"/>
      <c r="HN752" s="33"/>
      <c r="HO752" s="33"/>
      <c r="HP752" s="33"/>
      <c r="HQ752" s="33"/>
      <c r="HR752" s="33"/>
      <c r="HS752" s="33"/>
      <c r="HT752" s="33"/>
      <c r="HU752" s="33"/>
      <c r="HV752" s="33"/>
      <c r="HW752" s="33"/>
      <c r="HX752" s="33"/>
      <c r="HY752" s="33"/>
      <c r="HZ752" s="33"/>
      <c r="IA752" s="33"/>
      <c r="IB752" s="33"/>
      <c r="IC752" s="33"/>
      <c r="ID752" s="33"/>
      <c r="IE752" s="33"/>
      <c r="IF752" s="33"/>
      <c r="IG752" s="33"/>
      <c r="IH752" s="33"/>
      <c r="II752" s="33"/>
      <c r="IJ752" s="33"/>
      <c r="IK752" s="33"/>
      <c r="IL752" s="33"/>
      <c r="IM752" s="33"/>
      <c r="IN752" s="33"/>
      <c r="IO752" s="33"/>
      <c r="IP752" s="33"/>
      <c r="IQ752" s="33"/>
      <c r="IR752" s="33"/>
      <c r="IS752" s="33"/>
      <c r="IT752" s="33"/>
      <c r="IU752" s="33"/>
      <c r="IV752" s="33"/>
      <c r="IW752" s="33"/>
      <c r="IX752" s="33"/>
      <c r="IY752" s="33"/>
      <c r="IZ752" s="33"/>
      <c r="JA752" s="33"/>
      <c r="JB752" s="33"/>
      <c r="JC752" s="33"/>
      <c r="JD752" s="33"/>
      <c r="JE752" s="33"/>
      <c r="JF752" s="33"/>
      <c r="JG752" s="33"/>
      <c r="JH752" s="33"/>
      <c r="JI752" s="33"/>
      <c r="JJ752" s="33"/>
      <c r="JK752" s="33"/>
      <c r="JL752" s="33"/>
      <c r="JM752" s="33"/>
      <c r="JN752" s="33"/>
      <c r="JO752" s="33"/>
      <c r="JP752" s="33"/>
      <c r="JQ752" s="33"/>
      <c r="JR752" s="33"/>
      <c r="JS752" s="33"/>
      <c r="JT752" s="33"/>
      <c r="JU752" s="33"/>
      <c r="JV752" s="33"/>
      <c r="JW752" s="33"/>
      <c r="JX752" s="33"/>
      <c r="JY752" s="33"/>
      <c r="JZ752" s="33"/>
      <c r="KA752" s="33"/>
      <c r="KB752" s="33"/>
      <c r="KC752" s="33"/>
      <c r="KD752" s="33"/>
      <c r="KE752" s="33"/>
      <c r="KF752" s="33"/>
      <c r="KG752" s="33"/>
      <c r="KH752" s="33"/>
      <c r="KI752" s="33"/>
      <c r="KJ752" s="33"/>
      <c r="KK752" s="33"/>
      <c r="KL752" s="33"/>
      <c r="KM752" s="33"/>
      <c r="KN752" s="33"/>
      <c r="KO752" s="33"/>
      <c r="KP752" s="33"/>
      <c r="KQ752" s="33"/>
      <c r="KR752" s="33"/>
      <c r="KS752" s="33"/>
      <c r="KT752" s="33"/>
      <c r="KU752" s="33"/>
      <c r="KV752" s="33"/>
      <c r="KW752" s="33"/>
      <c r="KX752" s="33"/>
      <c r="KY752" s="33"/>
      <c r="KZ752" s="33"/>
      <c r="LA752" s="33"/>
      <c r="LB752" s="33"/>
      <c r="LC752" s="33"/>
      <c r="LD752" s="33"/>
      <c r="LE752" s="33"/>
      <c r="LF752" s="33"/>
      <c r="LG752" s="33"/>
      <c r="LH752" s="33"/>
      <c r="LI752" s="33"/>
      <c r="LJ752" s="33"/>
      <c r="LK752" s="33"/>
      <c r="LL752" s="33"/>
      <c r="LM752" s="33"/>
      <c r="LN752" s="33"/>
      <c r="LO752" s="33"/>
      <c r="LP752" s="33"/>
      <c r="LQ752" s="33"/>
      <c r="LR752" s="33"/>
      <c r="LS752" s="33"/>
      <c r="LT752" s="33"/>
      <c r="LU752" s="33"/>
      <c r="LV752" s="33"/>
      <c r="LW752" s="33"/>
      <c r="LX752" s="33"/>
      <c r="LY752" s="33"/>
      <c r="LZ752" s="33"/>
      <c r="MA752" s="33"/>
      <c r="MB752" s="33"/>
      <c r="MC752" s="33"/>
      <c r="MD752" s="33"/>
      <c r="ME752" s="33"/>
      <c r="MF752" s="33"/>
      <c r="MG752" s="33"/>
      <c r="MH752" s="33"/>
      <c r="MI752" s="33"/>
      <c r="MJ752" s="33"/>
      <c r="MK752" s="33"/>
      <c r="ML752" s="33"/>
      <c r="MM752" s="33"/>
      <c r="MN752" s="33"/>
      <c r="MO752" s="33"/>
      <c r="MP752" s="33"/>
      <c r="MQ752" s="33"/>
      <c r="MR752" s="33"/>
      <c r="MS752" s="33"/>
      <c r="MT752" s="33"/>
      <c r="MU752" s="33"/>
      <c r="MV752" s="33"/>
      <c r="MW752" s="33"/>
      <c r="MX752" s="33"/>
      <c r="MY752" s="33"/>
      <c r="MZ752" s="33"/>
      <c r="NA752" s="33"/>
      <c r="NB752" s="33"/>
      <c r="NC752" s="33"/>
      <c r="ND752" s="33"/>
      <c r="NE752" s="33"/>
      <c r="NF752" s="33"/>
      <c r="NG752" s="33"/>
      <c r="NH752" s="33"/>
      <c r="NI752" s="33"/>
      <c r="NJ752" s="33"/>
      <c r="NK752" s="33"/>
      <c r="NL752" s="33"/>
      <c r="NM752" s="33"/>
      <c r="NN752" s="33"/>
      <c r="NO752" s="33"/>
      <c r="NP752" s="33"/>
      <c r="NQ752" s="33"/>
      <c r="NR752" s="33"/>
      <c r="NS752" s="33"/>
      <c r="NT752" s="33"/>
      <c r="NU752" s="33"/>
      <c r="NV752" s="33"/>
      <c r="NW752" s="33"/>
      <c r="NX752" s="33"/>
      <c r="NY752" s="33"/>
      <c r="NZ752" s="33"/>
      <c r="OA752" s="33"/>
      <c r="OB752" s="33"/>
      <c r="OC752" s="33"/>
      <c r="OD752" s="33"/>
      <c r="OE752" s="33"/>
      <c r="OF752" s="33"/>
      <c r="OG752" s="33"/>
      <c r="OH752" s="33"/>
      <c r="OI752" s="33"/>
      <c r="OJ752" s="33"/>
      <c r="OK752" s="33"/>
      <c r="OL752" s="33"/>
      <c r="OM752" s="33"/>
      <c r="ON752" s="33"/>
      <c r="OO752" s="33"/>
      <c r="OP752" s="33"/>
      <c r="OQ752" s="33"/>
      <c r="OR752" s="33"/>
      <c r="OS752" s="33"/>
      <c r="OT752" s="33"/>
      <c r="OU752" s="33"/>
      <c r="OV752" s="33"/>
      <c r="OW752" s="33"/>
      <c r="OX752" s="33"/>
      <c r="OY752" s="33"/>
      <c r="OZ752" s="33"/>
      <c r="PA752" s="33"/>
      <c r="PB752" s="33"/>
      <c r="PC752" s="33"/>
      <c r="PD752" s="33"/>
      <c r="PE752" s="33"/>
      <c r="PF752" s="33"/>
      <c r="PG752" s="33"/>
      <c r="PH752" s="33"/>
      <c r="PI752" s="33"/>
      <c r="PJ752" s="33"/>
      <c r="PK752" s="33"/>
      <c r="PL752" s="33"/>
      <c r="PM752" s="33"/>
      <c r="PN752" s="33"/>
      <c r="PO752" s="33"/>
      <c r="PP752" s="33"/>
      <c r="PQ752" s="33"/>
      <c r="PR752" s="33"/>
      <c r="PS752" s="33"/>
      <c r="PT752" s="33"/>
      <c r="PU752" s="33"/>
      <c r="PV752" s="33"/>
      <c r="PW752" s="33"/>
      <c r="PX752" s="33"/>
      <c r="PY752" s="33"/>
      <c r="PZ752" s="33"/>
      <c r="QA752" s="33"/>
      <c r="QB752" s="33"/>
      <c r="QC752" s="33"/>
      <c r="QD752" s="33"/>
      <c r="QE752" s="33"/>
      <c r="QF752" s="33"/>
      <c r="QG752" s="33"/>
      <c r="QH752" s="33"/>
      <c r="QI752" s="33"/>
      <c r="QJ752" s="33"/>
      <c r="QK752" s="33"/>
      <c r="QL752" s="33"/>
      <c r="QM752" s="33"/>
      <c r="QN752" s="33"/>
      <c r="QO752" s="33"/>
      <c r="QP752" s="33"/>
      <c r="QQ752" s="33"/>
      <c r="QR752" s="33"/>
      <c r="QS752" s="33"/>
      <c r="QT752" s="33"/>
      <c r="QU752" s="33"/>
      <c r="QV752" s="33"/>
      <c r="QW752" s="33"/>
      <c r="QX752" s="33"/>
      <c r="QY752" s="33"/>
      <c r="QZ752" s="33"/>
      <c r="RA752" s="33"/>
      <c r="RB752" s="33"/>
      <c r="RC752" s="33"/>
      <c r="RD752" s="33"/>
      <c r="RE752" s="33"/>
      <c r="RF752" s="33"/>
      <c r="RG752" s="33"/>
      <c r="RH752" s="33"/>
      <c r="RI752" s="33"/>
      <c r="RJ752" s="33"/>
      <c r="RK752" s="33"/>
      <c r="RL752" s="33"/>
      <c r="RM752" s="33"/>
      <c r="RN752" s="33"/>
      <c r="RO752" s="33"/>
      <c r="RP752" s="33"/>
      <c r="RQ752" s="33"/>
      <c r="RR752" s="33"/>
      <c r="RS752" s="33"/>
      <c r="RT752" s="33"/>
      <c r="RU752" s="33"/>
      <c r="RV752" s="33"/>
      <c r="RW752" s="33"/>
      <c r="RX752" s="33"/>
      <c r="RY752" s="33"/>
      <c r="RZ752" s="33"/>
      <c r="SA752" s="33"/>
      <c r="SB752" s="33"/>
      <c r="SC752" s="33"/>
      <c r="SD752" s="33"/>
      <c r="SE752" s="33"/>
      <c r="SF752" s="33"/>
      <c r="SG752" s="33"/>
      <c r="SH752" s="33"/>
      <c r="SI752" s="33"/>
      <c r="SJ752" s="33"/>
      <c r="SK752" s="33"/>
      <c r="SL752" s="33"/>
      <c r="SM752" s="33"/>
      <c r="SN752" s="33"/>
      <c r="SO752" s="33"/>
      <c r="SP752" s="33"/>
      <c r="SQ752" s="33"/>
      <c r="SR752" s="33"/>
      <c r="SS752" s="33"/>
      <c r="ST752" s="33"/>
      <c r="SU752" s="33"/>
      <c r="SV752" s="33"/>
      <c r="SW752" s="33"/>
      <c r="SX752" s="33"/>
      <c r="SY752" s="33"/>
      <c r="SZ752" s="33"/>
      <c r="TA752" s="33"/>
      <c r="TB752" s="33"/>
      <c r="TC752" s="33"/>
      <c r="TD752" s="33"/>
      <c r="TE752" s="33"/>
      <c r="TF752" s="33"/>
      <c r="TG752" s="33"/>
      <c r="TH752" s="33"/>
      <c r="TI752" s="33"/>
      <c r="TJ752" s="33"/>
      <c r="TK752" s="33"/>
      <c r="TL752" s="33"/>
      <c r="TM752" s="33"/>
      <c r="TN752" s="33"/>
      <c r="TO752" s="33"/>
      <c r="TP752" s="33"/>
      <c r="TQ752" s="33"/>
      <c r="TR752" s="33"/>
      <c r="TS752" s="33"/>
      <c r="TT752" s="33"/>
      <c r="TU752" s="33"/>
      <c r="TV752" s="33"/>
      <c r="TW752" s="33"/>
      <c r="TX752" s="33"/>
      <c r="TY752" s="33"/>
      <c r="TZ752" s="33"/>
      <c r="UA752" s="33"/>
      <c r="UB752" s="33"/>
      <c r="UC752" s="33"/>
      <c r="UD752" s="33"/>
      <c r="UE752" s="33"/>
      <c r="UF752" s="33"/>
      <c r="UG752" s="33"/>
      <c r="UH752" s="33"/>
      <c r="UI752" s="33"/>
      <c r="UJ752" s="33"/>
      <c r="UK752" s="33"/>
      <c r="UL752" s="33"/>
    </row>
    <row r="753" spans="1:558" s="13" customFormat="1" x14ac:dyDescent="0.25">
      <c r="A753" s="54">
        <v>747</v>
      </c>
      <c r="B753" s="24" t="s">
        <v>508</v>
      </c>
      <c r="C753" s="54" t="s">
        <v>913</v>
      </c>
      <c r="D753" s="80" t="s">
        <v>611</v>
      </c>
      <c r="E753" s="80" t="s">
        <v>150</v>
      </c>
      <c r="F753" s="86" t="s">
        <v>921</v>
      </c>
      <c r="G753" s="25">
        <v>70000</v>
      </c>
      <c r="H753" s="84">
        <v>5368.48</v>
      </c>
      <c r="I753" s="25">
        <v>25</v>
      </c>
      <c r="J753" s="85">
        <v>2009</v>
      </c>
      <c r="K753" s="60">
        <f t="shared" si="89"/>
        <v>4970</v>
      </c>
      <c r="L753" s="36">
        <f t="shared" si="90"/>
        <v>770.00000000000011</v>
      </c>
      <c r="M753" s="72">
        <v>2128</v>
      </c>
      <c r="N753" s="25">
        <f t="shared" si="91"/>
        <v>4963</v>
      </c>
      <c r="O753" s="25"/>
      <c r="P753" s="25">
        <f t="shared" si="92"/>
        <v>4137</v>
      </c>
      <c r="Q753" s="25">
        <f t="shared" si="93"/>
        <v>9530.48</v>
      </c>
      <c r="R753" s="25">
        <f t="shared" si="94"/>
        <v>10703</v>
      </c>
      <c r="S753" s="25">
        <f t="shared" si="88"/>
        <v>60469.520000000004</v>
      </c>
      <c r="T753" s="37" t="s">
        <v>44</v>
      </c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  <c r="IY753" s="33"/>
      <c r="IZ753" s="33"/>
      <c r="JA753" s="33"/>
      <c r="JB753" s="33"/>
      <c r="JC753" s="33"/>
      <c r="JD753" s="33"/>
      <c r="JE753" s="33"/>
      <c r="JF753" s="33"/>
      <c r="JG753" s="33"/>
      <c r="JH753" s="33"/>
      <c r="JI753" s="33"/>
      <c r="JJ753" s="33"/>
      <c r="JK753" s="33"/>
      <c r="JL753" s="33"/>
      <c r="JM753" s="33"/>
      <c r="JN753" s="33"/>
      <c r="JO753" s="33"/>
      <c r="JP753" s="33"/>
      <c r="JQ753" s="33"/>
      <c r="JR753" s="33"/>
      <c r="JS753" s="33"/>
      <c r="JT753" s="33"/>
      <c r="JU753" s="33"/>
      <c r="JV753" s="33"/>
      <c r="JW753" s="33"/>
      <c r="JX753" s="33"/>
      <c r="JY753" s="33"/>
      <c r="JZ753" s="33"/>
      <c r="KA753" s="33"/>
      <c r="KB753" s="33"/>
      <c r="KC753" s="33"/>
      <c r="KD753" s="33"/>
      <c r="KE753" s="33"/>
      <c r="KF753" s="33"/>
      <c r="KG753" s="33"/>
      <c r="KH753" s="33"/>
      <c r="KI753" s="33"/>
      <c r="KJ753" s="33"/>
      <c r="KK753" s="33"/>
      <c r="KL753" s="33"/>
      <c r="KM753" s="33"/>
      <c r="KN753" s="33"/>
      <c r="KO753" s="33"/>
      <c r="KP753" s="33"/>
      <c r="KQ753" s="33"/>
      <c r="KR753" s="33"/>
      <c r="KS753" s="33"/>
      <c r="KT753" s="33"/>
      <c r="KU753" s="33"/>
      <c r="KV753" s="33"/>
      <c r="KW753" s="33"/>
      <c r="KX753" s="33"/>
      <c r="KY753" s="33"/>
      <c r="KZ753" s="33"/>
      <c r="LA753" s="33"/>
      <c r="LB753" s="33"/>
      <c r="LC753" s="33"/>
      <c r="LD753" s="33"/>
      <c r="LE753" s="33"/>
      <c r="LF753" s="33"/>
      <c r="LG753" s="33"/>
      <c r="LH753" s="33"/>
      <c r="LI753" s="33"/>
      <c r="LJ753" s="33"/>
      <c r="LK753" s="33"/>
      <c r="LL753" s="33"/>
      <c r="LM753" s="33"/>
      <c r="LN753" s="33"/>
      <c r="LO753" s="33"/>
      <c r="LP753" s="33"/>
      <c r="LQ753" s="33"/>
      <c r="LR753" s="33"/>
      <c r="LS753" s="33"/>
      <c r="LT753" s="33"/>
      <c r="LU753" s="33"/>
      <c r="LV753" s="33"/>
      <c r="LW753" s="33"/>
      <c r="LX753" s="33"/>
      <c r="LY753" s="33"/>
      <c r="LZ753" s="33"/>
      <c r="MA753" s="33"/>
      <c r="MB753" s="33"/>
      <c r="MC753" s="33"/>
      <c r="MD753" s="33"/>
      <c r="ME753" s="33"/>
      <c r="MF753" s="33"/>
      <c r="MG753" s="33"/>
      <c r="MH753" s="33"/>
      <c r="MI753" s="33"/>
      <c r="MJ753" s="33"/>
      <c r="MK753" s="33"/>
      <c r="ML753" s="33"/>
      <c r="MM753" s="33"/>
      <c r="MN753" s="33"/>
      <c r="MO753" s="33"/>
      <c r="MP753" s="33"/>
      <c r="MQ753" s="33"/>
      <c r="MR753" s="33"/>
      <c r="MS753" s="33"/>
      <c r="MT753" s="33"/>
      <c r="MU753" s="33"/>
      <c r="MV753" s="33"/>
      <c r="MW753" s="33"/>
      <c r="MX753" s="33"/>
      <c r="MY753" s="33"/>
      <c r="MZ753" s="33"/>
      <c r="NA753" s="33"/>
      <c r="NB753" s="33"/>
      <c r="NC753" s="33"/>
      <c r="ND753" s="33"/>
      <c r="NE753" s="33"/>
      <c r="NF753" s="33"/>
      <c r="NG753" s="33"/>
      <c r="NH753" s="33"/>
      <c r="NI753" s="33"/>
      <c r="NJ753" s="33"/>
      <c r="NK753" s="33"/>
      <c r="NL753" s="33"/>
      <c r="NM753" s="33"/>
      <c r="NN753" s="33"/>
      <c r="NO753" s="33"/>
      <c r="NP753" s="33"/>
      <c r="NQ753" s="33"/>
      <c r="NR753" s="33"/>
      <c r="NS753" s="33"/>
      <c r="NT753" s="33"/>
      <c r="NU753" s="33"/>
      <c r="NV753" s="33"/>
      <c r="NW753" s="33"/>
      <c r="NX753" s="33"/>
      <c r="NY753" s="33"/>
      <c r="NZ753" s="33"/>
      <c r="OA753" s="33"/>
      <c r="OB753" s="33"/>
      <c r="OC753" s="33"/>
      <c r="OD753" s="33"/>
      <c r="OE753" s="33"/>
      <c r="OF753" s="33"/>
      <c r="OG753" s="33"/>
      <c r="OH753" s="33"/>
      <c r="OI753" s="33"/>
      <c r="OJ753" s="33"/>
      <c r="OK753" s="33"/>
      <c r="OL753" s="33"/>
      <c r="OM753" s="33"/>
      <c r="ON753" s="33"/>
      <c r="OO753" s="33"/>
      <c r="OP753" s="33"/>
      <c r="OQ753" s="33"/>
      <c r="OR753" s="33"/>
      <c r="OS753" s="33"/>
      <c r="OT753" s="33"/>
      <c r="OU753" s="33"/>
      <c r="OV753" s="33"/>
      <c r="OW753" s="33"/>
      <c r="OX753" s="33"/>
      <c r="OY753" s="33"/>
      <c r="OZ753" s="33"/>
      <c r="PA753" s="33"/>
      <c r="PB753" s="33"/>
      <c r="PC753" s="33"/>
      <c r="PD753" s="33"/>
      <c r="PE753" s="33"/>
      <c r="PF753" s="33"/>
      <c r="PG753" s="33"/>
      <c r="PH753" s="33"/>
      <c r="PI753" s="33"/>
      <c r="PJ753" s="33"/>
      <c r="PK753" s="33"/>
      <c r="PL753" s="33"/>
      <c r="PM753" s="33"/>
      <c r="PN753" s="33"/>
      <c r="PO753" s="33"/>
      <c r="PP753" s="33"/>
      <c r="PQ753" s="33"/>
      <c r="PR753" s="33"/>
      <c r="PS753" s="33"/>
      <c r="PT753" s="33"/>
      <c r="PU753" s="33"/>
      <c r="PV753" s="33"/>
      <c r="PW753" s="33"/>
      <c r="PX753" s="33"/>
      <c r="PY753" s="33"/>
      <c r="PZ753" s="33"/>
      <c r="QA753" s="33"/>
      <c r="QB753" s="33"/>
      <c r="QC753" s="33"/>
      <c r="QD753" s="33"/>
      <c r="QE753" s="33"/>
      <c r="QF753" s="33"/>
      <c r="QG753" s="33"/>
      <c r="QH753" s="33"/>
      <c r="QI753" s="33"/>
      <c r="QJ753" s="33"/>
      <c r="QK753" s="33"/>
      <c r="QL753" s="33"/>
      <c r="QM753" s="33"/>
      <c r="QN753" s="33"/>
      <c r="QO753" s="33"/>
      <c r="QP753" s="33"/>
      <c r="QQ753" s="33"/>
      <c r="QR753" s="33"/>
      <c r="QS753" s="33"/>
      <c r="QT753" s="33"/>
      <c r="QU753" s="33"/>
      <c r="QV753" s="33"/>
      <c r="QW753" s="33"/>
      <c r="QX753" s="33"/>
      <c r="QY753" s="33"/>
      <c r="QZ753" s="33"/>
      <c r="RA753" s="33"/>
      <c r="RB753" s="33"/>
      <c r="RC753" s="33"/>
      <c r="RD753" s="33"/>
      <c r="RE753" s="33"/>
      <c r="RF753" s="33"/>
      <c r="RG753" s="33"/>
      <c r="RH753" s="33"/>
      <c r="RI753" s="33"/>
      <c r="RJ753" s="33"/>
      <c r="RK753" s="33"/>
      <c r="RL753" s="33"/>
      <c r="RM753" s="33"/>
      <c r="RN753" s="33"/>
      <c r="RO753" s="33"/>
      <c r="RP753" s="33"/>
      <c r="RQ753" s="33"/>
      <c r="RR753" s="33"/>
      <c r="RS753" s="33"/>
      <c r="RT753" s="33"/>
      <c r="RU753" s="33"/>
      <c r="RV753" s="33"/>
      <c r="RW753" s="33"/>
      <c r="RX753" s="33"/>
      <c r="RY753" s="33"/>
      <c r="RZ753" s="33"/>
      <c r="SA753" s="33"/>
      <c r="SB753" s="33"/>
      <c r="SC753" s="33"/>
      <c r="SD753" s="33"/>
      <c r="SE753" s="33"/>
      <c r="SF753" s="33"/>
      <c r="SG753" s="33"/>
      <c r="SH753" s="33"/>
      <c r="SI753" s="33"/>
      <c r="SJ753" s="33"/>
      <c r="SK753" s="33"/>
      <c r="SL753" s="33"/>
      <c r="SM753" s="33"/>
      <c r="SN753" s="33"/>
      <c r="SO753" s="33"/>
      <c r="SP753" s="33"/>
      <c r="SQ753" s="33"/>
      <c r="SR753" s="33"/>
      <c r="SS753" s="33"/>
      <c r="ST753" s="33"/>
      <c r="SU753" s="33"/>
      <c r="SV753" s="33"/>
      <c r="SW753" s="33"/>
      <c r="SX753" s="33"/>
      <c r="SY753" s="33"/>
      <c r="SZ753" s="33"/>
      <c r="TA753" s="33"/>
      <c r="TB753" s="33"/>
      <c r="TC753" s="33"/>
      <c r="TD753" s="33"/>
      <c r="TE753" s="33"/>
      <c r="TF753" s="33"/>
      <c r="TG753" s="33"/>
      <c r="TH753" s="33"/>
      <c r="TI753" s="33"/>
      <c r="TJ753" s="33"/>
      <c r="TK753" s="33"/>
      <c r="TL753" s="33"/>
      <c r="TM753" s="33"/>
      <c r="TN753" s="33"/>
      <c r="TO753" s="33"/>
      <c r="TP753" s="33"/>
      <c r="TQ753" s="33"/>
      <c r="TR753" s="33"/>
      <c r="TS753" s="33"/>
      <c r="TT753" s="33"/>
      <c r="TU753" s="33"/>
      <c r="TV753" s="33"/>
      <c r="TW753" s="33"/>
      <c r="TX753" s="33"/>
      <c r="TY753" s="33"/>
      <c r="TZ753" s="33"/>
      <c r="UA753" s="33"/>
      <c r="UB753" s="33"/>
      <c r="UC753" s="33"/>
      <c r="UD753" s="33"/>
      <c r="UE753" s="33"/>
      <c r="UF753" s="33"/>
      <c r="UG753" s="33"/>
      <c r="UH753" s="33"/>
      <c r="UI753" s="33"/>
      <c r="UJ753" s="33"/>
      <c r="UK753" s="33"/>
      <c r="UL753" s="33"/>
    </row>
    <row r="754" spans="1:558" s="13" customFormat="1" x14ac:dyDescent="0.25">
      <c r="A754" s="54">
        <v>748</v>
      </c>
      <c r="B754" s="24" t="s">
        <v>613</v>
      </c>
      <c r="C754" s="54" t="s">
        <v>913</v>
      </c>
      <c r="D754" s="80" t="s">
        <v>611</v>
      </c>
      <c r="E754" s="80" t="s">
        <v>174</v>
      </c>
      <c r="F754" s="86" t="s">
        <v>921</v>
      </c>
      <c r="G754" s="25">
        <v>45000</v>
      </c>
      <c r="H754" s="87">
        <v>891.01</v>
      </c>
      <c r="I754" s="25">
        <v>25</v>
      </c>
      <c r="J754" s="85">
        <v>1291.5</v>
      </c>
      <c r="K754" s="60">
        <v>1291.5</v>
      </c>
      <c r="L754" s="36">
        <f t="shared" si="90"/>
        <v>495.00000000000006</v>
      </c>
      <c r="M754" s="72">
        <v>1368</v>
      </c>
      <c r="N754" s="25">
        <f t="shared" si="91"/>
        <v>3190.5</v>
      </c>
      <c r="O754" s="25"/>
      <c r="P754" s="25">
        <f t="shared" si="92"/>
        <v>2659.5</v>
      </c>
      <c r="Q754" s="25">
        <f t="shared" si="93"/>
        <v>3575.51</v>
      </c>
      <c r="R754" s="25">
        <f t="shared" si="94"/>
        <v>4977</v>
      </c>
      <c r="S754" s="25">
        <f t="shared" si="88"/>
        <v>41424.49</v>
      </c>
      <c r="T754" s="37" t="s">
        <v>44</v>
      </c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  <c r="LD754" s="33"/>
      <c r="LE754" s="33"/>
      <c r="LF754" s="33"/>
      <c r="LG754" s="33"/>
      <c r="LH754" s="33"/>
      <c r="LI754" s="33"/>
      <c r="LJ754" s="33"/>
      <c r="LK754" s="33"/>
      <c r="LL754" s="33"/>
      <c r="LM754" s="33"/>
      <c r="LN754" s="33"/>
      <c r="LO754" s="33"/>
      <c r="LP754" s="33"/>
      <c r="LQ754" s="33"/>
      <c r="LR754" s="33"/>
      <c r="LS754" s="33"/>
      <c r="LT754" s="33"/>
      <c r="LU754" s="33"/>
      <c r="LV754" s="33"/>
      <c r="LW754" s="33"/>
      <c r="LX754" s="33"/>
      <c r="LY754" s="33"/>
      <c r="LZ754" s="33"/>
      <c r="MA754" s="33"/>
      <c r="MB754" s="33"/>
      <c r="MC754" s="33"/>
      <c r="MD754" s="33"/>
      <c r="ME754" s="33"/>
      <c r="MF754" s="33"/>
      <c r="MG754" s="33"/>
      <c r="MH754" s="33"/>
      <c r="MI754" s="33"/>
      <c r="MJ754" s="33"/>
      <c r="MK754" s="33"/>
      <c r="ML754" s="33"/>
      <c r="MM754" s="33"/>
      <c r="MN754" s="33"/>
      <c r="MO754" s="33"/>
      <c r="MP754" s="33"/>
      <c r="MQ754" s="33"/>
      <c r="MR754" s="33"/>
      <c r="MS754" s="33"/>
      <c r="MT754" s="33"/>
      <c r="MU754" s="33"/>
      <c r="MV754" s="33"/>
      <c r="MW754" s="33"/>
      <c r="MX754" s="33"/>
      <c r="MY754" s="33"/>
      <c r="MZ754" s="33"/>
      <c r="NA754" s="33"/>
      <c r="NB754" s="33"/>
      <c r="NC754" s="33"/>
      <c r="ND754" s="33"/>
      <c r="NE754" s="33"/>
      <c r="NF754" s="33"/>
      <c r="NG754" s="33"/>
      <c r="NH754" s="33"/>
      <c r="NI754" s="33"/>
      <c r="NJ754" s="33"/>
      <c r="NK754" s="33"/>
      <c r="NL754" s="33"/>
      <c r="NM754" s="33"/>
      <c r="NN754" s="33"/>
      <c r="NO754" s="33"/>
      <c r="NP754" s="33"/>
      <c r="NQ754" s="33"/>
      <c r="NR754" s="33"/>
      <c r="NS754" s="33"/>
      <c r="NT754" s="33"/>
      <c r="NU754" s="33"/>
      <c r="NV754" s="33"/>
      <c r="NW754" s="33"/>
      <c r="NX754" s="33"/>
      <c r="NY754" s="33"/>
      <c r="NZ754" s="33"/>
      <c r="OA754" s="33"/>
      <c r="OB754" s="33"/>
      <c r="OC754" s="33"/>
      <c r="OD754" s="33"/>
      <c r="OE754" s="33"/>
      <c r="OF754" s="33"/>
      <c r="OG754" s="33"/>
      <c r="OH754" s="33"/>
      <c r="OI754" s="33"/>
      <c r="OJ754" s="33"/>
      <c r="OK754" s="33"/>
      <c r="OL754" s="33"/>
      <c r="OM754" s="33"/>
      <c r="ON754" s="33"/>
      <c r="OO754" s="33"/>
      <c r="OP754" s="33"/>
      <c r="OQ754" s="33"/>
      <c r="OR754" s="33"/>
      <c r="OS754" s="33"/>
      <c r="OT754" s="33"/>
      <c r="OU754" s="33"/>
      <c r="OV754" s="33"/>
      <c r="OW754" s="33"/>
      <c r="OX754" s="33"/>
      <c r="OY754" s="33"/>
      <c r="OZ754" s="33"/>
      <c r="PA754" s="33"/>
      <c r="PB754" s="33"/>
      <c r="PC754" s="33"/>
      <c r="PD754" s="33"/>
      <c r="PE754" s="33"/>
      <c r="PF754" s="33"/>
      <c r="PG754" s="33"/>
      <c r="PH754" s="33"/>
      <c r="PI754" s="33"/>
      <c r="PJ754" s="33"/>
      <c r="PK754" s="33"/>
      <c r="PL754" s="33"/>
      <c r="PM754" s="33"/>
      <c r="PN754" s="33"/>
      <c r="PO754" s="33"/>
      <c r="PP754" s="33"/>
      <c r="PQ754" s="33"/>
      <c r="PR754" s="33"/>
      <c r="PS754" s="33"/>
      <c r="PT754" s="33"/>
      <c r="PU754" s="33"/>
      <c r="PV754" s="33"/>
      <c r="PW754" s="33"/>
      <c r="PX754" s="33"/>
      <c r="PY754" s="33"/>
      <c r="PZ754" s="33"/>
      <c r="QA754" s="33"/>
      <c r="QB754" s="33"/>
      <c r="QC754" s="33"/>
      <c r="QD754" s="33"/>
      <c r="QE754" s="33"/>
      <c r="QF754" s="33"/>
      <c r="QG754" s="33"/>
      <c r="QH754" s="33"/>
      <c r="QI754" s="33"/>
      <c r="QJ754" s="33"/>
      <c r="QK754" s="33"/>
      <c r="QL754" s="33"/>
      <c r="QM754" s="33"/>
      <c r="QN754" s="33"/>
      <c r="QO754" s="33"/>
      <c r="QP754" s="33"/>
      <c r="QQ754" s="33"/>
      <c r="QR754" s="33"/>
      <c r="QS754" s="33"/>
      <c r="QT754" s="33"/>
      <c r="QU754" s="33"/>
      <c r="QV754" s="33"/>
      <c r="QW754" s="33"/>
      <c r="QX754" s="33"/>
      <c r="QY754" s="33"/>
      <c r="QZ754" s="33"/>
      <c r="RA754" s="33"/>
      <c r="RB754" s="33"/>
      <c r="RC754" s="33"/>
      <c r="RD754" s="33"/>
      <c r="RE754" s="33"/>
      <c r="RF754" s="33"/>
      <c r="RG754" s="33"/>
      <c r="RH754" s="33"/>
      <c r="RI754" s="33"/>
      <c r="RJ754" s="33"/>
      <c r="RK754" s="33"/>
      <c r="RL754" s="33"/>
      <c r="RM754" s="33"/>
      <c r="RN754" s="33"/>
      <c r="RO754" s="33"/>
      <c r="RP754" s="33"/>
      <c r="RQ754" s="33"/>
      <c r="RR754" s="33"/>
      <c r="RS754" s="33"/>
      <c r="RT754" s="33"/>
      <c r="RU754" s="33"/>
      <c r="RV754" s="33"/>
      <c r="RW754" s="33"/>
      <c r="RX754" s="33"/>
      <c r="RY754" s="33"/>
      <c r="RZ754" s="33"/>
      <c r="SA754" s="33"/>
      <c r="SB754" s="33"/>
      <c r="SC754" s="33"/>
      <c r="SD754" s="33"/>
      <c r="SE754" s="33"/>
      <c r="SF754" s="33"/>
      <c r="SG754" s="33"/>
      <c r="SH754" s="33"/>
      <c r="SI754" s="33"/>
      <c r="SJ754" s="33"/>
      <c r="SK754" s="33"/>
      <c r="SL754" s="33"/>
      <c r="SM754" s="33"/>
      <c r="SN754" s="33"/>
      <c r="SO754" s="33"/>
      <c r="SP754" s="33"/>
      <c r="SQ754" s="33"/>
      <c r="SR754" s="33"/>
      <c r="SS754" s="33"/>
      <c r="ST754" s="33"/>
      <c r="SU754" s="33"/>
      <c r="SV754" s="33"/>
      <c r="SW754" s="33"/>
      <c r="SX754" s="33"/>
      <c r="SY754" s="33"/>
      <c r="SZ754" s="33"/>
      <c r="TA754" s="33"/>
      <c r="TB754" s="33"/>
      <c r="TC754" s="33"/>
      <c r="TD754" s="33"/>
      <c r="TE754" s="33"/>
      <c r="TF754" s="33"/>
      <c r="TG754" s="33"/>
      <c r="TH754" s="33"/>
      <c r="TI754" s="33"/>
      <c r="TJ754" s="33"/>
      <c r="TK754" s="33"/>
      <c r="TL754" s="33"/>
      <c r="TM754" s="33"/>
      <c r="TN754" s="33"/>
      <c r="TO754" s="33"/>
      <c r="TP754" s="33"/>
      <c r="TQ754" s="33"/>
      <c r="TR754" s="33"/>
      <c r="TS754" s="33"/>
      <c r="TT754" s="33"/>
      <c r="TU754" s="33"/>
      <c r="TV754" s="33"/>
      <c r="TW754" s="33"/>
      <c r="TX754" s="33"/>
      <c r="TY754" s="33"/>
      <c r="TZ754" s="33"/>
      <c r="UA754" s="33"/>
      <c r="UB754" s="33"/>
      <c r="UC754" s="33"/>
      <c r="UD754" s="33"/>
      <c r="UE754" s="33"/>
      <c r="UF754" s="33"/>
      <c r="UG754" s="33"/>
      <c r="UH754" s="33"/>
      <c r="UI754" s="33"/>
      <c r="UJ754" s="33"/>
      <c r="UK754" s="33"/>
      <c r="UL754" s="33"/>
    </row>
    <row r="755" spans="1:558" s="13" customFormat="1" x14ac:dyDescent="0.25">
      <c r="A755" s="54">
        <v>749</v>
      </c>
      <c r="B755" s="24" t="s">
        <v>614</v>
      </c>
      <c r="C755" s="54" t="s">
        <v>912</v>
      </c>
      <c r="D755" s="80" t="s">
        <v>611</v>
      </c>
      <c r="E755" s="80" t="s">
        <v>99</v>
      </c>
      <c r="F755" s="86" t="s">
        <v>921</v>
      </c>
      <c r="G755" s="25">
        <v>27300</v>
      </c>
      <c r="H755" s="87">
        <v>0</v>
      </c>
      <c r="I755" s="25">
        <v>25</v>
      </c>
      <c r="J755" s="85">
        <v>783.51</v>
      </c>
      <c r="K755" s="60">
        <f t="shared" ref="K755:K785" si="95">+G755*7.1%</f>
        <v>1938.2999999999997</v>
      </c>
      <c r="L755" s="36">
        <f t="shared" si="90"/>
        <v>300.3</v>
      </c>
      <c r="M755" s="72">
        <v>829.92</v>
      </c>
      <c r="N755" s="25">
        <f t="shared" si="91"/>
        <v>1935.5700000000002</v>
      </c>
      <c r="O755" s="25"/>
      <c r="P755" s="25">
        <f t="shared" si="92"/>
        <v>1613.4299999999998</v>
      </c>
      <c r="Q755" s="25">
        <f t="shared" si="93"/>
        <v>1638.4299999999998</v>
      </c>
      <c r="R755" s="25">
        <f t="shared" si="94"/>
        <v>4174.17</v>
      </c>
      <c r="S755" s="25">
        <f t="shared" si="88"/>
        <v>25661.57</v>
      </c>
      <c r="T755" s="37" t="s">
        <v>44</v>
      </c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  <c r="IY755" s="33"/>
      <c r="IZ755" s="33"/>
      <c r="JA755" s="33"/>
      <c r="JB755" s="33"/>
      <c r="JC755" s="33"/>
      <c r="JD755" s="33"/>
      <c r="JE755" s="33"/>
      <c r="JF755" s="33"/>
      <c r="JG755" s="33"/>
      <c r="JH755" s="33"/>
      <c r="JI755" s="33"/>
      <c r="JJ755" s="33"/>
      <c r="JK755" s="33"/>
      <c r="JL755" s="33"/>
      <c r="JM755" s="33"/>
      <c r="JN755" s="33"/>
      <c r="JO755" s="33"/>
      <c r="JP755" s="33"/>
      <c r="JQ755" s="33"/>
      <c r="JR755" s="33"/>
      <c r="JS755" s="33"/>
      <c r="JT755" s="33"/>
      <c r="JU755" s="33"/>
      <c r="JV755" s="33"/>
      <c r="JW755" s="33"/>
      <c r="JX755" s="33"/>
      <c r="JY755" s="33"/>
      <c r="JZ755" s="33"/>
      <c r="KA755" s="33"/>
      <c r="KB755" s="33"/>
      <c r="KC755" s="33"/>
      <c r="KD755" s="33"/>
      <c r="KE755" s="33"/>
      <c r="KF755" s="33"/>
      <c r="KG755" s="33"/>
      <c r="KH755" s="33"/>
      <c r="KI755" s="33"/>
      <c r="KJ755" s="33"/>
      <c r="KK755" s="33"/>
      <c r="KL755" s="33"/>
      <c r="KM755" s="33"/>
      <c r="KN755" s="33"/>
      <c r="KO755" s="33"/>
      <c r="KP755" s="33"/>
      <c r="KQ755" s="33"/>
      <c r="KR755" s="33"/>
      <c r="KS755" s="33"/>
      <c r="KT755" s="33"/>
      <c r="KU755" s="33"/>
      <c r="KV755" s="33"/>
      <c r="KW755" s="33"/>
      <c r="KX755" s="33"/>
      <c r="KY755" s="33"/>
      <c r="KZ755" s="33"/>
      <c r="LA755" s="33"/>
      <c r="LB755" s="33"/>
      <c r="LC755" s="33"/>
      <c r="LD755" s="33"/>
      <c r="LE755" s="33"/>
      <c r="LF755" s="33"/>
      <c r="LG755" s="33"/>
      <c r="LH755" s="33"/>
      <c r="LI755" s="33"/>
      <c r="LJ755" s="33"/>
      <c r="LK755" s="33"/>
      <c r="LL755" s="33"/>
      <c r="LM755" s="33"/>
      <c r="LN755" s="33"/>
      <c r="LO755" s="33"/>
      <c r="LP755" s="33"/>
      <c r="LQ755" s="33"/>
      <c r="LR755" s="33"/>
      <c r="LS755" s="33"/>
      <c r="LT755" s="33"/>
      <c r="LU755" s="33"/>
      <c r="LV755" s="33"/>
      <c r="LW755" s="33"/>
      <c r="LX755" s="33"/>
      <c r="LY755" s="33"/>
      <c r="LZ755" s="33"/>
      <c r="MA755" s="33"/>
      <c r="MB755" s="33"/>
      <c r="MC755" s="33"/>
      <c r="MD755" s="33"/>
      <c r="ME755" s="33"/>
      <c r="MF755" s="33"/>
      <c r="MG755" s="33"/>
      <c r="MH755" s="33"/>
      <c r="MI755" s="33"/>
      <c r="MJ755" s="33"/>
      <c r="MK755" s="33"/>
      <c r="ML755" s="33"/>
      <c r="MM755" s="33"/>
      <c r="MN755" s="33"/>
      <c r="MO755" s="33"/>
      <c r="MP755" s="33"/>
      <c r="MQ755" s="33"/>
      <c r="MR755" s="33"/>
      <c r="MS755" s="33"/>
      <c r="MT755" s="33"/>
      <c r="MU755" s="33"/>
      <c r="MV755" s="33"/>
      <c r="MW755" s="33"/>
      <c r="MX755" s="33"/>
      <c r="MY755" s="33"/>
      <c r="MZ755" s="33"/>
      <c r="NA755" s="33"/>
      <c r="NB755" s="33"/>
      <c r="NC755" s="33"/>
      <c r="ND755" s="33"/>
      <c r="NE755" s="33"/>
      <c r="NF755" s="33"/>
      <c r="NG755" s="33"/>
      <c r="NH755" s="33"/>
      <c r="NI755" s="33"/>
      <c r="NJ755" s="33"/>
      <c r="NK755" s="33"/>
      <c r="NL755" s="33"/>
      <c r="NM755" s="33"/>
      <c r="NN755" s="33"/>
      <c r="NO755" s="33"/>
      <c r="NP755" s="33"/>
      <c r="NQ755" s="33"/>
      <c r="NR755" s="33"/>
      <c r="NS755" s="33"/>
      <c r="NT755" s="33"/>
      <c r="NU755" s="33"/>
      <c r="NV755" s="33"/>
      <c r="NW755" s="33"/>
      <c r="NX755" s="33"/>
      <c r="NY755" s="33"/>
      <c r="NZ755" s="33"/>
      <c r="OA755" s="33"/>
      <c r="OB755" s="33"/>
      <c r="OC755" s="33"/>
      <c r="OD755" s="33"/>
      <c r="OE755" s="33"/>
      <c r="OF755" s="33"/>
      <c r="OG755" s="33"/>
      <c r="OH755" s="33"/>
      <c r="OI755" s="33"/>
      <c r="OJ755" s="33"/>
      <c r="OK755" s="33"/>
      <c r="OL755" s="33"/>
      <c r="OM755" s="33"/>
      <c r="ON755" s="33"/>
      <c r="OO755" s="33"/>
      <c r="OP755" s="33"/>
      <c r="OQ755" s="33"/>
      <c r="OR755" s="33"/>
      <c r="OS755" s="33"/>
      <c r="OT755" s="33"/>
      <c r="OU755" s="33"/>
      <c r="OV755" s="33"/>
      <c r="OW755" s="33"/>
      <c r="OX755" s="33"/>
      <c r="OY755" s="33"/>
      <c r="OZ755" s="33"/>
      <c r="PA755" s="33"/>
      <c r="PB755" s="33"/>
      <c r="PC755" s="33"/>
      <c r="PD755" s="33"/>
      <c r="PE755" s="33"/>
      <c r="PF755" s="33"/>
      <c r="PG755" s="33"/>
      <c r="PH755" s="33"/>
      <c r="PI755" s="33"/>
      <c r="PJ755" s="33"/>
      <c r="PK755" s="33"/>
      <c r="PL755" s="33"/>
      <c r="PM755" s="33"/>
      <c r="PN755" s="33"/>
      <c r="PO755" s="33"/>
      <c r="PP755" s="33"/>
      <c r="PQ755" s="33"/>
      <c r="PR755" s="33"/>
      <c r="PS755" s="33"/>
      <c r="PT755" s="33"/>
      <c r="PU755" s="33"/>
      <c r="PV755" s="33"/>
      <c r="PW755" s="33"/>
      <c r="PX755" s="33"/>
      <c r="PY755" s="33"/>
      <c r="PZ755" s="33"/>
      <c r="QA755" s="33"/>
      <c r="QB755" s="33"/>
      <c r="QC755" s="33"/>
      <c r="QD755" s="33"/>
      <c r="QE755" s="33"/>
      <c r="QF755" s="33"/>
      <c r="QG755" s="33"/>
      <c r="QH755" s="33"/>
      <c r="QI755" s="33"/>
      <c r="QJ755" s="33"/>
      <c r="QK755" s="33"/>
      <c r="QL755" s="33"/>
      <c r="QM755" s="33"/>
      <c r="QN755" s="33"/>
      <c r="QO755" s="33"/>
      <c r="QP755" s="33"/>
      <c r="QQ755" s="33"/>
      <c r="QR755" s="33"/>
      <c r="QS755" s="33"/>
      <c r="QT755" s="33"/>
      <c r="QU755" s="33"/>
      <c r="QV755" s="33"/>
      <c r="QW755" s="33"/>
      <c r="QX755" s="33"/>
      <c r="QY755" s="33"/>
      <c r="QZ755" s="33"/>
      <c r="RA755" s="33"/>
      <c r="RB755" s="33"/>
      <c r="RC755" s="33"/>
      <c r="RD755" s="33"/>
      <c r="RE755" s="33"/>
      <c r="RF755" s="33"/>
      <c r="RG755" s="33"/>
      <c r="RH755" s="33"/>
      <c r="RI755" s="33"/>
      <c r="RJ755" s="33"/>
      <c r="RK755" s="33"/>
      <c r="RL755" s="33"/>
      <c r="RM755" s="33"/>
      <c r="RN755" s="33"/>
      <c r="RO755" s="33"/>
      <c r="RP755" s="33"/>
      <c r="RQ755" s="33"/>
      <c r="RR755" s="33"/>
      <c r="RS755" s="33"/>
      <c r="RT755" s="33"/>
      <c r="RU755" s="33"/>
      <c r="RV755" s="33"/>
      <c r="RW755" s="33"/>
      <c r="RX755" s="33"/>
      <c r="RY755" s="33"/>
      <c r="RZ755" s="33"/>
      <c r="SA755" s="33"/>
      <c r="SB755" s="33"/>
      <c r="SC755" s="33"/>
      <c r="SD755" s="33"/>
      <c r="SE755" s="33"/>
      <c r="SF755" s="33"/>
      <c r="SG755" s="33"/>
      <c r="SH755" s="33"/>
      <c r="SI755" s="33"/>
      <c r="SJ755" s="33"/>
      <c r="SK755" s="33"/>
      <c r="SL755" s="33"/>
      <c r="SM755" s="33"/>
      <c r="SN755" s="33"/>
      <c r="SO755" s="33"/>
      <c r="SP755" s="33"/>
      <c r="SQ755" s="33"/>
      <c r="SR755" s="33"/>
      <c r="SS755" s="33"/>
      <c r="ST755" s="33"/>
      <c r="SU755" s="33"/>
      <c r="SV755" s="33"/>
      <c r="SW755" s="33"/>
      <c r="SX755" s="33"/>
      <c r="SY755" s="33"/>
      <c r="SZ755" s="33"/>
      <c r="TA755" s="33"/>
      <c r="TB755" s="33"/>
      <c r="TC755" s="33"/>
      <c r="TD755" s="33"/>
      <c r="TE755" s="33"/>
      <c r="TF755" s="33"/>
      <c r="TG755" s="33"/>
      <c r="TH755" s="33"/>
      <c r="TI755" s="33"/>
      <c r="TJ755" s="33"/>
      <c r="TK755" s="33"/>
      <c r="TL755" s="33"/>
      <c r="TM755" s="33"/>
      <c r="TN755" s="33"/>
      <c r="TO755" s="33"/>
      <c r="TP755" s="33"/>
      <c r="TQ755" s="33"/>
      <c r="TR755" s="33"/>
      <c r="TS755" s="33"/>
      <c r="TT755" s="33"/>
      <c r="TU755" s="33"/>
      <c r="TV755" s="33"/>
      <c r="TW755" s="33"/>
      <c r="TX755" s="33"/>
      <c r="TY755" s="33"/>
      <c r="TZ755" s="33"/>
      <c r="UA755" s="33"/>
      <c r="UB755" s="33"/>
      <c r="UC755" s="33"/>
      <c r="UD755" s="33"/>
      <c r="UE755" s="33"/>
      <c r="UF755" s="33"/>
      <c r="UG755" s="33"/>
      <c r="UH755" s="33"/>
      <c r="UI755" s="33"/>
      <c r="UJ755" s="33"/>
      <c r="UK755" s="33"/>
      <c r="UL755" s="33"/>
    </row>
    <row r="756" spans="1:558" s="13" customFormat="1" x14ac:dyDescent="0.25">
      <c r="A756" s="54">
        <v>750</v>
      </c>
      <c r="B756" s="24" t="s">
        <v>612</v>
      </c>
      <c r="C756" s="54" t="s">
        <v>912</v>
      </c>
      <c r="D756" s="80" t="s">
        <v>611</v>
      </c>
      <c r="E756" s="80" t="s">
        <v>107</v>
      </c>
      <c r="F756" s="86" t="s">
        <v>921</v>
      </c>
      <c r="G756" s="25">
        <v>25000</v>
      </c>
      <c r="H756" s="87">
        <v>0</v>
      </c>
      <c r="I756" s="25">
        <v>25</v>
      </c>
      <c r="J756" s="85">
        <v>717.5</v>
      </c>
      <c r="K756" s="60">
        <f t="shared" si="95"/>
        <v>1774.9999999999998</v>
      </c>
      <c r="L756" s="36">
        <f t="shared" si="90"/>
        <v>275</v>
      </c>
      <c r="M756" s="72">
        <v>760</v>
      </c>
      <c r="N756" s="25">
        <f t="shared" si="91"/>
        <v>1772.5000000000002</v>
      </c>
      <c r="O756" s="25"/>
      <c r="P756" s="25">
        <f t="shared" si="92"/>
        <v>1477.5</v>
      </c>
      <c r="Q756" s="25">
        <f t="shared" si="93"/>
        <v>1502.5</v>
      </c>
      <c r="R756" s="25">
        <f t="shared" si="94"/>
        <v>3822.5</v>
      </c>
      <c r="S756" s="25">
        <f t="shared" si="88"/>
        <v>23497.5</v>
      </c>
      <c r="T756" s="37" t="s">
        <v>44</v>
      </c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  <c r="IY756" s="33"/>
      <c r="IZ756" s="33"/>
      <c r="JA756" s="33"/>
      <c r="JB756" s="33"/>
      <c r="JC756" s="33"/>
      <c r="JD756" s="33"/>
      <c r="JE756" s="33"/>
      <c r="JF756" s="33"/>
      <c r="JG756" s="33"/>
      <c r="JH756" s="33"/>
      <c r="JI756" s="33"/>
      <c r="JJ756" s="33"/>
      <c r="JK756" s="33"/>
      <c r="JL756" s="33"/>
      <c r="JM756" s="33"/>
      <c r="JN756" s="33"/>
      <c r="JO756" s="33"/>
      <c r="JP756" s="33"/>
      <c r="JQ756" s="33"/>
      <c r="JR756" s="33"/>
      <c r="JS756" s="33"/>
      <c r="JT756" s="33"/>
      <c r="JU756" s="33"/>
      <c r="JV756" s="33"/>
      <c r="JW756" s="33"/>
      <c r="JX756" s="33"/>
      <c r="JY756" s="33"/>
      <c r="JZ756" s="33"/>
      <c r="KA756" s="33"/>
      <c r="KB756" s="33"/>
      <c r="KC756" s="33"/>
      <c r="KD756" s="33"/>
      <c r="KE756" s="33"/>
      <c r="KF756" s="33"/>
      <c r="KG756" s="33"/>
      <c r="KH756" s="33"/>
      <c r="KI756" s="33"/>
      <c r="KJ756" s="33"/>
      <c r="KK756" s="33"/>
      <c r="KL756" s="33"/>
      <c r="KM756" s="33"/>
      <c r="KN756" s="33"/>
      <c r="KO756" s="33"/>
      <c r="KP756" s="33"/>
      <c r="KQ756" s="33"/>
      <c r="KR756" s="33"/>
      <c r="KS756" s="33"/>
      <c r="KT756" s="33"/>
      <c r="KU756" s="33"/>
      <c r="KV756" s="33"/>
      <c r="KW756" s="33"/>
      <c r="KX756" s="33"/>
      <c r="KY756" s="33"/>
      <c r="KZ756" s="33"/>
      <c r="LA756" s="33"/>
      <c r="LB756" s="33"/>
      <c r="LC756" s="33"/>
      <c r="LD756" s="33"/>
      <c r="LE756" s="33"/>
      <c r="LF756" s="33"/>
      <c r="LG756" s="33"/>
      <c r="LH756" s="33"/>
      <c r="LI756" s="33"/>
      <c r="LJ756" s="33"/>
      <c r="LK756" s="33"/>
      <c r="LL756" s="33"/>
      <c r="LM756" s="33"/>
      <c r="LN756" s="33"/>
      <c r="LO756" s="33"/>
      <c r="LP756" s="33"/>
      <c r="LQ756" s="33"/>
      <c r="LR756" s="33"/>
      <c r="LS756" s="33"/>
      <c r="LT756" s="33"/>
      <c r="LU756" s="33"/>
      <c r="LV756" s="33"/>
      <c r="LW756" s="33"/>
      <c r="LX756" s="33"/>
      <c r="LY756" s="33"/>
      <c r="LZ756" s="33"/>
      <c r="MA756" s="33"/>
      <c r="MB756" s="33"/>
      <c r="MC756" s="33"/>
      <c r="MD756" s="33"/>
      <c r="ME756" s="33"/>
      <c r="MF756" s="33"/>
      <c r="MG756" s="33"/>
      <c r="MH756" s="33"/>
      <c r="MI756" s="33"/>
      <c r="MJ756" s="33"/>
      <c r="MK756" s="33"/>
      <c r="ML756" s="33"/>
      <c r="MM756" s="33"/>
      <c r="MN756" s="33"/>
      <c r="MO756" s="33"/>
      <c r="MP756" s="33"/>
      <c r="MQ756" s="33"/>
      <c r="MR756" s="33"/>
      <c r="MS756" s="33"/>
      <c r="MT756" s="33"/>
      <c r="MU756" s="33"/>
      <c r="MV756" s="33"/>
      <c r="MW756" s="33"/>
      <c r="MX756" s="33"/>
      <c r="MY756" s="33"/>
      <c r="MZ756" s="33"/>
      <c r="NA756" s="33"/>
      <c r="NB756" s="33"/>
      <c r="NC756" s="33"/>
      <c r="ND756" s="33"/>
      <c r="NE756" s="33"/>
      <c r="NF756" s="33"/>
      <c r="NG756" s="33"/>
      <c r="NH756" s="33"/>
      <c r="NI756" s="33"/>
      <c r="NJ756" s="33"/>
      <c r="NK756" s="33"/>
      <c r="NL756" s="33"/>
      <c r="NM756" s="33"/>
      <c r="NN756" s="33"/>
      <c r="NO756" s="33"/>
      <c r="NP756" s="33"/>
      <c r="NQ756" s="33"/>
      <c r="NR756" s="33"/>
      <c r="NS756" s="33"/>
      <c r="NT756" s="33"/>
      <c r="NU756" s="33"/>
      <c r="NV756" s="33"/>
      <c r="NW756" s="33"/>
      <c r="NX756" s="33"/>
      <c r="NY756" s="33"/>
      <c r="NZ756" s="33"/>
      <c r="OA756" s="33"/>
      <c r="OB756" s="33"/>
      <c r="OC756" s="33"/>
      <c r="OD756" s="33"/>
      <c r="OE756" s="33"/>
      <c r="OF756" s="33"/>
      <c r="OG756" s="33"/>
      <c r="OH756" s="33"/>
      <c r="OI756" s="33"/>
      <c r="OJ756" s="33"/>
      <c r="OK756" s="33"/>
      <c r="OL756" s="33"/>
      <c r="OM756" s="33"/>
      <c r="ON756" s="33"/>
      <c r="OO756" s="33"/>
      <c r="OP756" s="33"/>
      <c r="OQ756" s="33"/>
      <c r="OR756" s="33"/>
      <c r="OS756" s="33"/>
      <c r="OT756" s="33"/>
      <c r="OU756" s="33"/>
      <c r="OV756" s="33"/>
      <c r="OW756" s="33"/>
      <c r="OX756" s="33"/>
      <c r="OY756" s="33"/>
      <c r="OZ756" s="33"/>
      <c r="PA756" s="33"/>
      <c r="PB756" s="33"/>
      <c r="PC756" s="33"/>
      <c r="PD756" s="33"/>
      <c r="PE756" s="33"/>
      <c r="PF756" s="33"/>
      <c r="PG756" s="33"/>
      <c r="PH756" s="33"/>
      <c r="PI756" s="33"/>
      <c r="PJ756" s="33"/>
      <c r="PK756" s="33"/>
      <c r="PL756" s="33"/>
      <c r="PM756" s="33"/>
      <c r="PN756" s="33"/>
      <c r="PO756" s="33"/>
      <c r="PP756" s="33"/>
      <c r="PQ756" s="33"/>
      <c r="PR756" s="33"/>
      <c r="PS756" s="33"/>
      <c r="PT756" s="33"/>
      <c r="PU756" s="33"/>
      <c r="PV756" s="33"/>
      <c r="PW756" s="33"/>
      <c r="PX756" s="33"/>
      <c r="PY756" s="33"/>
      <c r="PZ756" s="33"/>
      <c r="QA756" s="33"/>
      <c r="QB756" s="33"/>
      <c r="QC756" s="33"/>
      <c r="QD756" s="33"/>
      <c r="QE756" s="33"/>
      <c r="QF756" s="33"/>
      <c r="QG756" s="33"/>
      <c r="QH756" s="33"/>
      <c r="QI756" s="33"/>
      <c r="QJ756" s="33"/>
      <c r="QK756" s="33"/>
      <c r="QL756" s="33"/>
      <c r="QM756" s="33"/>
      <c r="QN756" s="33"/>
      <c r="QO756" s="33"/>
      <c r="QP756" s="33"/>
      <c r="QQ756" s="33"/>
      <c r="QR756" s="33"/>
      <c r="QS756" s="33"/>
      <c r="QT756" s="33"/>
      <c r="QU756" s="33"/>
      <c r="QV756" s="33"/>
      <c r="QW756" s="33"/>
      <c r="QX756" s="33"/>
      <c r="QY756" s="33"/>
      <c r="QZ756" s="33"/>
      <c r="RA756" s="33"/>
      <c r="RB756" s="33"/>
      <c r="RC756" s="33"/>
      <c r="RD756" s="33"/>
      <c r="RE756" s="33"/>
      <c r="RF756" s="33"/>
      <c r="RG756" s="33"/>
      <c r="RH756" s="33"/>
      <c r="RI756" s="33"/>
      <c r="RJ756" s="33"/>
      <c r="RK756" s="33"/>
      <c r="RL756" s="33"/>
      <c r="RM756" s="33"/>
      <c r="RN756" s="33"/>
      <c r="RO756" s="33"/>
      <c r="RP756" s="33"/>
      <c r="RQ756" s="33"/>
      <c r="RR756" s="33"/>
      <c r="RS756" s="33"/>
      <c r="RT756" s="33"/>
      <c r="RU756" s="33"/>
      <c r="RV756" s="33"/>
      <c r="RW756" s="33"/>
      <c r="RX756" s="33"/>
      <c r="RY756" s="33"/>
      <c r="RZ756" s="33"/>
      <c r="SA756" s="33"/>
      <c r="SB756" s="33"/>
      <c r="SC756" s="33"/>
      <c r="SD756" s="33"/>
      <c r="SE756" s="33"/>
      <c r="SF756" s="33"/>
      <c r="SG756" s="33"/>
      <c r="SH756" s="33"/>
      <c r="SI756" s="33"/>
      <c r="SJ756" s="33"/>
      <c r="SK756" s="33"/>
      <c r="SL756" s="33"/>
      <c r="SM756" s="33"/>
      <c r="SN756" s="33"/>
      <c r="SO756" s="33"/>
      <c r="SP756" s="33"/>
      <c r="SQ756" s="33"/>
      <c r="SR756" s="33"/>
      <c r="SS756" s="33"/>
      <c r="ST756" s="33"/>
      <c r="SU756" s="33"/>
      <c r="SV756" s="33"/>
      <c r="SW756" s="33"/>
      <c r="SX756" s="33"/>
      <c r="SY756" s="33"/>
      <c r="SZ756" s="33"/>
      <c r="TA756" s="33"/>
      <c r="TB756" s="33"/>
      <c r="TC756" s="33"/>
      <c r="TD756" s="33"/>
      <c r="TE756" s="33"/>
      <c r="TF756" s="33"/>
      <c r="TG756" s="33"/>
      <c r="TH756" s="33"/>
      <c r="TI756" s="33"/>
      <c r="TJ756" s="33"/>
      <c r="TK756" s="33"/>
      <c r="TL756" s="33"/>
      <c r="TM756" s="33"/>
      <c r="TN756" s="33"/>
      <c r="TO756" s="33"/>
      <c r="TP756" s="33"/>
      <c r="TQ756" s="33"/>
      <c r="TR756" s="33"/>
      <c r="TS756" s="33"/>
      <c r="TT756" s="33"/>
      <c r="TU756" s="33"/>
      <c r="TV756" s="33"/>
      <c r="TW756" s="33"/>
      <c r="TX756" s="33"/>
      <c r="TY756" s="33"/>
      <c r="TZ756" s="33"/>
      <c r="UA756" s="33"/>
      <c r="UB756" s="33"/>
      <c r="UC756" s="33"/>
      <c r="UD756" s="33"/>
      <c r="UE756" s="33"/>
      <c r="UF756" s="33"/>
      <c r="UG756" s="33"/>
      <c r="UH756" s="33"/>
      <c r="UI756" s="33"/>
      <c r="UJ756" s="33"/>
      <c r="UK756" s="33"/>
      <c r="UL756" s="33"/>
    </row>
    <row r="757" spans="1:558" s="13" customFormat="1" x14ac:dyDescent="0.25">
      <c r="A757" s="54">
        <v>751</v>
      </c>
      <c r="B757" s="24" t="s">
        <v>897</v>
      </c>
      <c r="C757" s="54" t="s">
        <v>913</v>
      </c>
      <c r="D757" s="80" t="s">
        <v>616</v>
      </c>
      <c r="E757" s="80" t="s">
        <v>840</v>
      </c>
      <c r="F757" s="86" t="s">
        <v>921</v>
      </c>
      <c r="G757" s="25">
        <v>85000</v>
      </c>
      <c r="H757" s="84">
        <v>8576.99</v>
      </c>
      <c r="I757" s="25">
        <v>25</v>
      </c>
      <c r="J757" s="85">
        <v>2439.5</v>
      </c>
      <c r="K757" s="60">
        <f t="shared" si="95"/>
        <v>6034.9999999999991</v>
      </c>
      <c r="L757" s="36">
        <f t="shared" si="90"/>
        <v>935.00000000000011</v>
      </c>
      <c r="M757" s="72">
        <v>2584</v>
      </c>
      <c r="N757" s="25">
        <f t="shared" si="91"/>
        <v>6026.5</v>
      </c>
      <c r="O757" s="25"/>
      <c r="P757" s="25">
        <f t="shared" si="92"/>
        <v>5023.5</v>
      </c>
      <c r="Q757" s="25">
        <f t="shared" si="93"/>
        <v>13625.49</v>
      </c>
      <c r="R757" s="25">
        <f t="shared" si="94"/>
        <v>12996.5</v>
      </c>
      <c r="S757" s="25">
        <f t="shared" si="88"/>
        <v>71374.509999999995</v>
      </c>
      <c r="T757" s="37" t="s">
        <v>44</v>
      </c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  <c r="HP757" s="33"/>
      <c r="HQ757" s="33"/>
      <c r="HR757" s="33"/>
      <c r="HS757" s="33"/>
      <c r="HT757" s="33"/>
      <c r="HU757" s="33"/>
      <c r="HV757" s="33"/>
      <c r="HW757" s="33"/>
      <c r="HX757" s="33"/>
      <c r="HY757" s="33"/>
      <c r="HZ757" s="33"/>
      <c r="IA757" s="33"/>
      <c r="IB757" s="33"/>
      <c r="IC757" s="33"/>
      <c r="ID757" s="33"/>
      <c r="IE757" s="33"/>
      <c r="IF757" s="33"/>
      <c r="IG757" s="33"/>
      <c r="IH757" s="33"/>
      <c r="II757" s="33"/>
      <c r="IJ757" s="33"/>
      <c r="IK757" s="33"/>
      <c r="IL757" s="33"/>
      <c r="IM757" s="33"/>
      <c r="IN757" s="33"/>
      <c r="IO757" s="33"/>
      <c r="IP757" s="33"/>
      <c r="IQ757" s="33"/>
      <c r="IR757" s="33"/>
      <c r="IS757" s="33"/>
      <c r="IT757" s="33"/>
      <c r="IU757" s="33"/>
      <c r="IV757" s="33"/>
      <c r="IW757" s="33"/>
      <c r="IX757" s="33"/>
      <c r="IY757" s="33"/>
      <c r="IZ757" s="33"/>
      <c r="JA757" s="33"/>
      <c r="JB757" s="33"/>
      <c r="JC757" s="33"/>
      <c r="JD757" s="33"/>
      <c r="JE757" s="33"/>
      <c r="JF757" s="33"/>
      <c r="JG757" s="33"/>
      <c r="JH757" s="33"/>
      <c r="JI757" s="33"/>
      <c r="JJ757" s="33"/>
      <c r="JK757" s="33"/>
      <c r="JL757" s="33"/>
      <c r="JM757" s="33"/>
      <c r="JN757" s="33"/>
      <c r="JO757" s="33"/>
      <c r="JP757" s="33"/>
      <c r="JQ757" s="33"/>
      <c r="JR757" s="33"/>
      <c r="JS757" s="33"/>
      <c r="JT757" s="33"/>
      <c r="JU757" s="33"/>
      <c r="JV757" s="33"/>
      <c r="JW757" s="33"/>
      <c r="JX757" s="33"/>
      <c r="JY757" s="33"/>
      <c r="JZ757" s="33"/>
      <c r="KA757" s="33"/>
      <c r="KB757" s="33"/>
      <c r="KC757" s="33"/>
      <c r="KD757" s="33"/>
      <c r="KE757" s="33"/>
      <c r="KF757" s="33"/>
      <c r="KG757" s="33"/>
      <c r="KH757" s="33"/>
      <c r="KI757" s="33"/>
      <c r="KJ757" s="33"/>
      <c r="KK757" s="33"/>
      <c r="KL757" s="33"/>
      <c r="KM757" s="33"/>
      <c r="KN757" s="33"/>
      <c r="KO757" s="33"/>
      <c r="KP757" s="33"/>
      <c r="KQ757" s="33"/>
      <c r="KR757" s="33"/>
      <c r="KS757" s="33"/>
      <c r="KT757" s="33"/>
      <c r="KU757" s="33"/>
      <c r="KV757" s="33"/>
      <c r="KW757" s="33"/>
      <c r="KX757" s="33"/>
      <c r="KY757" s="33"/>
      <c r="KZ757" s="33"/>
      <c r="LA757" s="33"/>
      <c r="LB757" s="33"/>
      <c r="LC757" s="33"/>
      <c r="LD757" s="33"/>
      <c r="LE757" s="33"/>
      <c r="LF757" s="33"/>
      <c r="LG757" s="33"/>
      <c r="LH757" s="33"/>
      <c r="LI757" s="33"/>
      <c r="LJ757" s="33"/>
      <c r="LK757" s="33"/>
      <c r="LL757" s="33"/>
      <c r="LM757" s="33"/>
      <c r="LN757" s="33"/>
      <c r="LO757" s="33"/>
      <c r="LP757" s="33"/>
      <c r="LQ757" s="33"/>
      <c r="LR757" s="33"/>
      <c r="LS757" s="33"/>
      <c r="LT757" s="33"/>
      <c r="LU757" s="33"/>
      <c r="LV757" s="33"/>
      <c r="LW757" s="33"/>
      <c r="LX757" s="33"/>
      <c r="LY757" s="33"/>
      <c r="LZ757" s="33"/>
      <c r="MA757" s="33"/>
      <c r="MB757" s="33"/>
      <c r="MC757" s="33"/>
      <c r="MD757" s="33"/>
      <c r="ME757" s="33"/>
      <c r="MF757" s="33"/>
      <c r="MG757" s="33"/>
      <c r="MH757" s="33"/>
      <c r="MI757" s="33"/>
      <c r="MJ757" s="33"/>
      <c r="MK757" s="33"/>
      <c r="ML757" s="33"/>
      <c r="MM757" s="33"/>
      <c r="MN757" s="33"/>
      <c r="MO757" s="33"/>
      <c r="MP757" s="33"/>
      <c r="MQ757" s="33"/>
      <c r="MR757" s="33"/>
      <c r="MS757" s="33"/>
      <c r="MT757" s="33"/>
      <c r="MU757" s="33"/>
      <c r="MV757" s="33"/>
      <c r="MW757" s="33"/>
      <c r="MX757" s="33"/>
      <c r="MY757" s="33"/>
      <c r="MZ757" s="33"/>
      <c r="NA757" s="33"/>
      <c r="NB757" s="33"/>
      <c r="NC757" s="33"/>
      <c r="ND757" s="33"/>
      <c r="NE757" s="33"/>
      <c r="NF757" s="33"/>
      <c r="NG757" s="33"/>
      <c r="NH757" s="33"/>
      <c r="NI757" s="33"/>
      <c r="NJ757" s="33"/>
      <c r="NK757" s="33"/>
      <c r="NL757" s="33"/>
      <c r="NM757" s="33"/>
      <c r="NN757" s="33"/>
      <c r="NO757" s="33"/>
      <c r="NP757" s="33"/>
      <c r="NQ757" s="33"/>
      <c r="NR757" s="33"/>
      <c r="NS757" s="33"/>
      <c r="NT757" s="33"/>
      <c r="NU757" s="33"/>
      <c r="NV757" s="33"/>
      <c r="NW757" s="33"/>
      <c r="NX757" s="33"/>
      <c r="NY757" s="33"/>
      <c r="NZ757" s="33"/>
      <c r="OA757" s="33"/>
      <c r="OB757" s="33"/>
      <c r="OC757" s="33"/>
      <c r="OD757" s="33"/>
      <c r="OE757" s="33"/>
      <c r="OF757" s="33"/>
      <c r="OG757" s="33"/>
      <c r="OH757" s="33"/>
      <c r="OI757" s="33"/>
      <c r="OJ757" s="33"/>
      <c r="OK757" s="33"/>
      <c r="OL757" s="33"/>
      <c r="OM757" s="33"/>
      <c r="ON757" s="33"/>
      <c r="OO757" s="33"/>
      <c r="OP757" s="33"/>
      <c r="OQ757" s="33"/>
      <c r="OR757" s="33"/>
      <c r="OS757" s="33"/>
      <c r="OT757" s="33"/>
      <c r="OU757" s="33"/>
      <c r="OV757" s="33"/>
      <c r="OW757" s="33"/>
      <c r="OX757" s="33"/>
      <c r="OY757" s="33"/>
      <c r="OZ757" s="33"/>
      <c r="PA757" s="33"/>
      <c r="PB757" s="33"/>
      <c r="PC757" s="33"/>
      <c r="PD757" s="33"/>
      <c r="PE757" s="33"/>
      <c r="PF757" s="33"/>
      <c r="PG757" s="33"/>
      <c r="PH757" s="33"/>
      <c r="PI757" s="33"/>
      <c r="PJ757" s="33"/>
      <c r="PK757" s="33"/>
      <c r="PL757" s="33"/>
      <c r="PM757" s="33"/>
      <c r="PN757" s="33"/>
      <c r="PO757" s="33"/>
      <c r="PP757" s="33"/>
      <c r="PQ757" s="33"/>
      <c r="PR757" s="33"/>
      <c r="PS757" s="33"/>
      <c r="PT757" s="33"/>
      <c r="PU757" s="33"/>
      <c r="PV757" s="33"/>
      <c r="PW757" s="33"/>
      <c r="PX757" s="33"/>
      <c r="PY757" s="33"/>
      <c r="PZ757" s="33"/>
      <c r="QA757" s="33"/>
      <c r="QB757" s="33"/>
      <c r="QC757" s="33"/>
      <c r="QD757" s="33"/>
      <c r="QE757" s="33"/>
      <c r="QF757" s="33"/>
      <c r="QG757" s="33"/>
      <c r="QH757" s="33"/>
      <c r="QI757" s="33"/>
      <c r="QJ757" s="33"/>
      <c r="QK757" s="33"/>
      <c r="QL757" s="33"/>
      <c r="QM757" s="33"/>
      <c r="QN757" s="33"/>
      <c r="QO757" s="33"/>
      <c r="QP757" s="33"/>
      <c r="QQ757" s="33"/>
      <c r="QR757" s="33"/>
      <c r="QS757" s="33"/>
      <c r="QT757" s="33"/>
      <c r="QU757" s="33"/>
      <c r="QV757" s="33"/>
      <c r="QW757" s="33"/>
      <c r="QX757" s="33"/>
      <c r="QY757" s="33"/>
      <c r="QZ757" s="33"/>
      <c r="RA757" s="33"/>
      <c r="RB757" s="33"/>
      <c r="RC757" s="33"/>
      <c r="RD757" s="33"/>
      <c r="RE757" s="33"/>
      <c r="RF757" s="33"/>
      <c r="RG757" s="33"/>
      <c r="RH757" s="33"/>
      <c r="RI757" s="33"/>
      <c r="RJ757" s="33"/>
      <c r="RK757" s="33"/>
      <c r="RL757" s="33"/>
      <c r="RM757" s="33"/>
      <c r="RN757" s="33"/>
      <c r="RO757" s="33"/>
      <c r="RP757" s="33"/>
      <c r="RQ757" s="33"/>
      <c r="RR757" s="33"/>
      <c r="RS757" s="33"/>
      <c r="RT757" s="33"/>
      <c r="RU757" s="33"/>
      <c r="RV757" s="33"/>
      <c r="RW757" s="33"/>
      <c r="RX757" s="33"/>
      <c r="RY757" s="33"/>
      <c r="RZ757" s="33"/>
      <c r="SA757" s="33"/>
      <c r="SB757" s="33"/>
      <c r="SC757" s="33"/>
      <c r="SD757" s="33"/>
      <c r="SE757" s="33"/>
      <c r="SF757" s="33"/>
      <c r="SG757" s="33"/>
      <c r="SH757" s="33"/>
      <c r="SI757" s="33"/>
      <c r="SJ757" s="33"/>
      <c r="SK757" s="33"/>
      <c r="SL757" s="33"/>
      <c r="SM757" s="33"/>
      <c r="SN757" s="33"/>
      <c r="SO757" s="33"/>
      <c r="SP757" s="33"/>
      <c r="SQ757" s="33"/>
      <c r="SR757" s="33"/>
      <c r="SS757" s="33"/>
      <c r="ST757" s="33"/>
      <c r="SU757" s="33"/>
      <c r="SV757" s="33"/>
      <c r="SW757" s="33"/>
      <c r="SX757" s="33"/>
      <c r="SY757" s="33"/>
      <c r="SZ757" s="33"/>
      <c r="TA757" s="33"/>
      <c r="TB757" s="33"/>
      <c r="TC757" s="33"/>
      <c r="TD757" s="33"/>
      <c r="TE757" s="33"/>
      <c r="TF757" s="33"/>
      <c r="TG757" s="33"/>
      <c r="TH757" s="33"/>
      <c r="TI757" s="33"/>
      <c r="TJ757" s="33"/>
      <c r="TK757" s="33"/>
      <c r="TL757" s="33"/>
      <c r="TM757" s="33"/>
      <c r="TN757" s="33"/>
      <c r="TO757" s="33"/>
      <c r="TP757" s="33"/>
      <c r="TQ757" s="33"/>
      <c r="TR757" s="33"/>
      <c r="TS757" s="33"/>
      <c r="TT757" s="33"/>
      <c r="TU757" s="33"/>
      <c r="TV757" s="33"/>
      <c r="TW757" s="33"/>
      <c r="TX757" s="33"/>
      <c r="TY757" s="33"/>
      <c r="TZ757" s="33"/>
      <c r="UA757" s="33"/>
      <c r="UB757" s="33"/>
      <c r="UC757" s="33"/>
      <c r="UD757" s="33"/>
      <c r="UE757" s="33"/>
      <c r="UF757" s="33"/>
      <c r="UG757" s="33"/>
      <c r="UH757" s="33"/>
      <c r="UI757" s="33"/>
      <c r="UJ757" s="33"/>
      <c r="UK757" s="33"/>
      <c r="UL757" s="33"/>
    </row>
    <row r="758" spans="1:558" s="13" customFormat="1" x14ac:dyDescent="0.25">
      <c r="A758" s="54">
        <v>752</v>
      </c>
      <c r="B758" s="24" t="s">
        <v>618</v>
      </c>
      <c r="C758" s="54" t="s">
        <v>912</v>
      </c>
      <c r="D758" s="80" t="s">
        <v>616</v>
      </c>
      <c r="E758" s="80" t="s">
        <v>150</v>
      </c>
      <c r="F758" s="86" t="s">
        <v>921</v>
      </c>
      <c r="G758" s="25">
        <v>70000</v>
      </c>
      <c r="H758" s="84">
        <v>5368.48</v>
      </c>
      <c r="I758" s="25">
        <v>25</v>
      </c>
      <c r="J758" s="85">
        <v>2009</v>
      </c>
      <c r="K758" s="60">
        <f t="shared" si="95"/>
        <v>4970</v>
      </c>
      <c r="L758" s="36">
        <f t="shared" si="90"/>
        <v>770.00000000000011</v>
      </c>
      <c r="M758" s="72">
        <v>2128</v>
      </c>
      <c r="N758" s="25">
        <f t="shared" si="91"/>
        <v>4963</v>
      </c>
      <c r="O758" s="25"/>
      <c r="P758" s="25">
        <f t="shared" si="92"/>
        <v>4137</v>
      </c>
      <c r="Q758" s="25">
        <f t="shared" si="93"/>
        <v>9530.48</v>
      </c>
      <c r="R758" s="25">
        <f t="shared" si="94"/>
        <v>10703</v>
      </c>
      <c r="S758" s="25">
        <f t="shared" si="88"/>
        <v>60469.520000000004</v>
      </c>
      <c r="T758" s="37" t="s">
        <v>44</v>
      </c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  <c r="IY758" s="33"/>
      <c r="IZ758" s="33"/>
      <c r="JA758" s="33"/>
      <c r="JB758" s="33"/>
      <c r="JC758" s="33"/>
      <c r="JD758" s="33"/>
      <c r="JE758" s="33"/>
      <c r="JF758" s="33"/>
      <c r="JG758" s="33"/>
      <c r="JH758" s="33"/>
      <c r="JI758" s="33"/>
      <c r="JJ758" s="33"/>
      <c r="JK758" s="33"/>
      <c r="JL758" s="33"/>
      <c r="JM758" s="33"/>
      <c r="JN758" s="33"/>
      <c r="JO758" s="33"/>
      <c r="JP758" s="33"/>
      <c r="JQ758" s="33"/>
      <c r="JR758" s="33"/>
      <c r="JS758" s="33"/>
      <c r="JT758" s="33"/>
      <c r="JU758" s="33"/>
      <c r="JV758" s="33"/>
      <c r="JW758" s="33"/>
      <c r="JX758" s="33"/>
      <c r="JY758" s="33"/>
      <c r="JZ758" s="33"/>
      <c r="KA758" s="33"/>
      <c r="KB758" s="33"/>
      <c r="KC758" s="33"/>
      <c r="KD758" s="33"/>
      <c r="KE758" s="33"/>
      <c r="KF758" s="33"/>
      <c r="KG758" s="33"/>
      <c r="KH758" s="33"/>
      <c r="KI758" s="33"/>
      <c r="KJ758" s="33"/>
      <c r="KK758" s="33"/>
      <c r="KL758" s="33"/>
      <c r="KM758" s="33"/>
      <c r="KN758" s="33"/>
      <c r="KO758" s="33"/>
      <c r="KP758" s="33"/>
      <c r="KQ758" s="33"/>
      <c r="KR758" s="33"/>
      <c r="KS758" s="33"/>
      <c r="KT758" s="33"/>
      <c r="KU758" s="33"/>
      <c r="KV758" s="33"/>
      <c r="KW758" s="33"/>
      <c r="KX758" s="33"/>
      <c r="KY758" s="33"/>
      <c r="KZ758" s="33"/>
      <c r="LA758" s="33"/>
      <c r="LB758" s="33"/>
      <c r="LC758" s="33"/>
      <c r="LD758" s="33"/>
      <c r="LE758" s="33"/>
      <c r="LF758" s="33"/>
      <c r="LG758" s="33"/>
      <c r="LH758" s="33"/>
      <c r="LI758" s="33"/>
      <c r="LJ758" s="33"/>
      <c r="LK758" s="33"/>
      <c r="LL758" s="33"/>
      <c r="LM758" s="33"/>
      <c r="LN758" s="33"/>
      <c r="LO758" s="33"/>
      <c r="LP758" s="33"/>
      <c r="LQ758" s="33"/>
      <c r="LR758" s="33"/>
      <c r="LS758" s="33"/>
      <c r="LT758" s="33"/>
      <c r="LU758" s="33"/>
      <c r="LV758" s="33"/>
      <c r="LW758" s="33"/>
      <c r="LX758" s="33"/>
      <c r="LY758" s="33"/>
      <c r="LZ758" s="33"/>
      <c r="MA758" s="33"/>
      <c r="MB758" s="33"/>
      <c r="MC758" s="33"/>
      <c r="MD758" s="33"/>
      <c r="ME758" s="33"/>
      <c r="MF758" s="33"/>
      <c r="MG758" s="33"/>
      <c r="MH758" s="33"/>
      <c r="MI758" s="33"/>
      <c r="MJ758" s="33"/>
      <c r="MK758" s="33"/>
      <c r="ML758" s="33"/>
      <c r="MM758" s="33"/>
      <c r="MN758" s="33"/>
      <c r="MO758" s="33"/>
      <c r="MP758" s="33"/>
      <c r="MQ758" s="33"/>
      <c r="MR758" s="33"/>
      <c r="MS758" s="33"/>
      <c r="MT758" s="33"/>
      <c r="MU758" s="33"/>
      <c r="MV758" s="33"/>
      <c r="MW758" s="33"/>
      <c r="MX758" s="33"/>
      <c r="MY758" s="33"/>
      <c r="MZ758" s="33"/>
      <c r="NA758" s="33"/>
      <c r="NB758" s="33"/>
      <c r="NC758" s="33"/>
      <c r="ND758" s="33"/>
      <c r="NE758" s="33"/>
      <c r="NF758" s="33"/>
      <c r="NG758" s="33"/>
      <c r="NH758" s="33"/>
      <c r="NI758" s="33"/>
      <c r="NJ758" s="33"/>
      <c r="NK758" s="33"/>
      <c r="NL758" s="33"/>
      <c r="NM758" s="33"/>
      <c r="NN758" s="33"/>
      <c r="NO758" s="33"/>
      <c r="NP758" s="33"/>
      <c r="NQ758" s="33"/>
      <c r="NR758" s="33"/>
      <c r="NS758" s="33"/>
      <c r="NT758" s="33"/>
      <c r="NU758" s="33"/>
      <c r="NV758" s="33"/>
      <c r="NW758" s="33"/>
      <c r="NX758" s="33"/>
      <c r="NY758" s="33"/>
      <c r="NZ758" s="33"/>
      <c r="OA758" s="33"/>
      <c r="OB758" s="33"/>
      <c r="OC758" s="33"/>
      <c r="OD758" s="33"/>
      <c r="OE758" s="33"/>
      <c r="OF758" s="33"/>
      <c r="OG758" s="33"/>
      <c r="OH758" s="33"/>
      <c r="OI758" s="33"/>
      <c r="OJ758" s="33"/>
      <c r="OK758" s="33"/>
      <c r="OL758" s="33"/>
      <c r="OM758" s="33"/>
      <c r="ON758" s="33"/>
      <c r="OO758" s="33"/>
      <c r="OP758" s="33"/>
      <c r="OQ758" s="33"/>
      <c r="OR758" s="33"/>
      <c r="OS758" s="33"/>
      <c r="OT758" s="33"/>
      <c r="OU758" s="33"/>
      <c r="OV758" s="33"/>
      <c r="OW758" s="33"/>
      <c r="OX758" s="33"/>
      <c r="OY758" s="33"/>
      <c r="OZ758" s="33"/>
      <c r="PA758" s="33"/>
      <c r="PB758" s="33"/>
      <c r="PC758" s="33"/>
      <c r="PD758" s="33"/>
      <c r="PE758" s="33"/>
      <c r="PF758" s="33"/>
      <c r="PG758" s="33"/>
      <c r="PH758" s="33"/>
      <c r="PI758" s="33"/>
      <c r="PJ758" s="33"/>
      <c r="PK758" s="33"/>
      <c r="PL758" s="33"/>
      <c r="PM758" s="33"/>
      <c r="PN758" s="33"/>
      <c r="PO758" s="33"/>
      <c r="PP758" s="33"/>
      <c r="PQ758" s="33"/>
      <c r="PR758" s="33"/>
      <c r="PS758" s="33"/>
      <c r="PT758" s="33"/>
      <c r="PU758" s="33"/>
      <c r="PV758" s="33"/>
      <c r="PW758" s="33"/>
      <c r="PX758" s="33"/>
      <c r="PY758" s="33"/>
      <c r="PZ758" s="33"/>
      <c r="QA758" s="33"/>
      <c r="QB758" s="33"/>
      <c r="QC758" s="33"/>
      <c r="QD758" s="33"/>
      <c r="QE758" s="33"/>
      <c r="QF758" s="33"/>
      <c r="QG758" s="33"/>
      <c r="QH758" s="33"/>
      <c r="QI758" s="33"/>
      <c r="QJ758" s="33"/>
      <c r="QK758" s="33"/>
      <c r="QL758" s="33"/>
      <c r="QM758" s="33"/>
      <c r="QN758" s="33"/>
      <c r="QO758" s="33"/>
      <c r="QP758" s="33"/>
      <c r="QQ758" s="33"/>
      <c r="QR758" s="33"/>
      <c r="QS758" s="33"/>
      <c r="QT758" s="33"/>
      <c r="QU758" s="33"/>
      <c r="QV758" s="33"/>
      <c r="QW758" s="33"/>
      <c r="QX758" s="33"/>
      <c r="QY758" s="33"/>
      <c r="QZ758" s="33"/>
      <c r="RA758" s="33"/>
      <c r="RB758" s="33"/>
      <c r="RC758" s="33"/>
      <c r="RD758" s="33"/>
      <c r="RE758" s="33"/>
      <c r="RF758" s="33"/>
      <c r="RG758" s="33"/>
      <c r="RH758" s="33"/>
      <c r="RI758" s="33"/>
      <c r="RJ758" s="33"/>
      <c r="RK758" s="33"/>
      <c r="RL758" s="33"/>
      <c r="RM758" s="33"/>
      <c r="RN758" s="33"/>
      <c r="RO758" s="33"/>
      <c r="RP758" s="33"/>
      <c r="RQ758" s="33"/>
      <c r="RR758" s="33"/>
      <c r="RS758" s="33"/>
      <c r="RT758" s="33"/>
      <c r="RU758" s="33"/>
      <c r="RV758" s="33"/>
      <c r="RW758" s="33"/>
      <c r="RX758" s="33"/>
      <c r="RY758" s="33"/>
      <c r="RZ758" s="33"/>
      <c r="SA758" s="33"/>
      <c r="SB758" s="33"/>
      <c r="SC758" s="33"/>
      <c r="SD758" s="33"/>
      <c r="SE758" s="33"/>
      <c r="SF758" s="33"/>
      <c r="SG758" s="33"/>
      <c r="SH758" s="33"/>
      <c r="SI758" s="33"/>
      <c r="SJ758" s="33"/>
      <c r="SK758" s="33"/>
      <c r="SL758" s="33"/>
      <c r="SM758" s="33"/>
      <c r="SN758" s="33"/>
      <c r="SO758" s="33"/>
      <c r="SP758" s="33"/>
      <c r="SQ758" s="33"/>
      <c r="SR758" s="33"/>
      <c r="SS758" s="33"/>
      <c r="ST758" s="33"/>
      <c r="SU758" s="33"/>
      <c r="SV758" s="33"/>
      <c r="SW758" s="33"/>
      <c r="SX758" s="33"/>
      <c r="SY758" s="33"/>
      <c r="SZ758" s="33"/>
      <c r="TA758" s="33"/>
      <c r="TB758" s="33"/>
      <c r="TC758" s="33"/>
      <c r="TD758" s="33"/>
      <c r="TE758" s="33"/>
      <c r="TF758" s="33"/>
      <c r="TG758" s="33"/>
      <c r="TH758" s="33"/>
      <c r="TI758" s="33"/>
      <c r="TJ758" s="33"/>
      <c r="TK758" s="33"/>
      <c r="TL758" s="33"/>
      <c r="TM758" s="33"/>
      <c r="TN758" s="33"/>
      <c r="TO758" s="33"/>
      <c r="TP758" s="33"/>
      <c r="TQ758" s="33"/>
      <c r="TR758" s="33"/>
      <c r="TS758" s="33"/>
      <c r="TT758" s="33"/>
      <c r="TU758" s="33"/>
      <c r="TV758" s="33"/>
      <c r="TW758" s="33"/>
      <c r="TX758" s="33"/>
      <c r="TY758" s="33"/>
      <c r="TZ758" s="33"/>
      <c r="UA758" s="33"/>
      <c r="UB758" s="33"/>
      <c r="UC758" s="33"/>
      <c r="UD758" s="33"/>
      <c r="UE758" s="33"/>
      <c r="UF758" s="33"/>
      <c r="UG758" s="33"/>
      <c r="UH758" s="33"/>
      <c r="UI758" s="33"/>
      <c r="UJ758" s="33"/>
      <c r="UK758" s="33"/>
      <c r="UL758" s="33"/>
    </row>
    <row r="759" spans="1:558" s="13" customFormat="1" x14ac:dyDescent="0.25">
      <c r="A759" s="54">
        <v>753</v>
      </c>
      <c r="B759" s="24" t="s">
        <v>1080</v>
      </c>
      <c r="C759" s="54" t="s">
        <v>912</v>
      </c>
      <c r="D759" s="80" t="s">
        <v>616</v>
      </c>
      <c r="E759" s="80" t="s">
        <v>194</v>
      </c>
      <c r="F759" s="86" t="s">
        <v>916</v>
      </c>
      <c r="G759" s="25">
        <v>16000</v>
      </c>
      <c r="H759" s="87">
        <v>0</v>
      </c>
      <c r="I759" s="25">
        <v>25</v>
      </c>
      <c r="J759" s="85">
        <v>459.2</v>
      </c>
      <c r="K759" s="60">
        <f t="shared" si="95"/>
        <v>1136</v>
      </c>
      <c r="L759" s="36">
        <f t="shared" si="90"/>
        <v>176.00000000000003</v>
      </c>
      <c r="M759" s="72">
        <v>486.4</v>
      </c>
      <c r="N759" s="25">
        <f t="shared" si="91"/>
        <v>1134.4000000000001</v>
      </c>
      <c r="O759" s="25"/>
      <c r="P759" s="25">
        <f t="shared" si="92"/>
        <v>945.59999999999991</v>
      </c>
      <c r="Q759" s="25">
        <f t="shared" si="93"/>
        <v>970.59999999999991</v>
      </c>
      <c r="R759" s="35">
        <f t="shared" si="94"/>
        <v>2446.4</v>
      </c>
      <c r="S759" s="35">
        <f t="shared" si="88"/>
        <v>15029.4</v>
      </c>
      <c r="T759" s="37" t="s">
        <v>44</v>
      </c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  <c r="CY759" s="33"/>
      <c r="CZ759" s="33"/>
      <c r="DA759" s="33"/>
      <c r="DB759" s="33"/>
      <c r="DC759" s="33"/>
      <c r="DD759" s="33"/>
      <c r="DE759" s="33"/>
      <c r="DF759" s="33"/>
      <c r="DG759" s="33"/>
      <c r="DH759" s="33"/>
      <c r="DI759" s="33"/>
      <c r="DJ759" s="33"/>
      <c r="DK759" s="33"/>
      <c r="DL759" s="33"/>
      <c r="DM759" s="33"/>
      <c r="DN759" s="33"/>
      <c r="DO759" s="33"/>
      <c r="DP759" s="33"/>
      <c r="DQ759" s="33"/>
      <c r="DR759" s="33"/>
      <c r="DS759" s="33"/>
      <c r="DT759" s="33"/>
      <c r="DU759" s="33"/>
      <c r="DV759" s="33"/>
      <c r="DW759" s="33"/>
      <c r="DX759" s="33"/>
      <c r="DY759" s="33"/>
      <c r="DZ759" s="33"/>
      <c r="EA759" s="33"/>
      <c r="EB759" s="33"/>
      <c r="EC759" s="33"/>
      <c r="ED759" s="33"/>
      <c r="EE759" s="33"/>
      <c r="EF759" s="33"/>
      <c r="EG759" s="33"/>
      <c r="EH759" s="33"/>
      <c r="EI759" s="33"/>
      <c r="EJ759" s="33"/>
      <c r="EK759" s="33"/>
      <c r="EL759" s="33"/>
      <c r="EM759" s="33"/>
      <c r="EN759" s="33"/>
      <c r="EO759" s="33"/>
      <c r="EP759" s="33"/>
      <c r="EQ759" s="33"/>
      <c r="ER759" s="33"/>
      <c r="ES759" s="33"/>
      <c r="ET759" s="33"/>
      <c r="EU759" s="33"/>
      <c r="EV759" s="33"/>
      <c r="EW759" s="33"/>
      <c r="EX759" s="33"/>
      <c r="EY759" s="33"/>
      <c r="EZ759" s="33"/>
      <c r="FA759" s="33"/>
      <c r="FB759" s="33"/>
      <c r="FC759" s="33"/>
      <c r="FD759" s="33"/>
      <c r="FE759" s="33"/>
      <c r="FF759" s="33"/>
      <c r="FG759" s="33"/>
      <c r="FH759" s="33"/>
      <c r="FI759" s="33"/>
      <c r="FJ759" s="33"/>
      <c r="FK759" s="33"/>
      <c r="FL759" s="33"/>
      <c r="FM759" s="33"/>
      <c r="FN759" s="33"/>
      <c r="FO759" s="33"/>
      <c r="FP759" s="33"/>
      <c r="FQ759" s="33"/>
      <c r="FR759" s="33"/>
      <c r="FS759" s="33"/>
      <c r="FT759" s="33"/>
      <c r="FU759" s="33"/>
      <c r="FV759" s="33"/>
      <c r="FW759" s="33"/>
      <c r="FX759" s="33"/>
      <c r="FY759" s="33"/>
      <c r="FZ759" s="33"/>
      <c r="GA759" s="33"/>
      <c r="GB759" s="33"/>
      <c r="GC759" s="33"/>
      <c r="GD759" s="33"/>
      <c r="GE759" s="33"/>
      <c r="GF759" s="33"/>
      <c r="GG759" s="33"/>
      <c r="GH759" s="33"/>
      <c r="GI759" s="33"/>
      <c r="GJ759" s="33"/>
      <c r="GK759" s="33"/>
      <c r="GL759" s="33"/>
      <c r="GM759" s="33"/>
      <c r="GN759" s="33"/>
      <c r="GO759" s="33"/>
      <c r="GP759" s="33"/>
      <c r="GQ759" s="33"/>
      <c r="GR759" s="33"/>
      <c r="GS759" s="33"/>
      <c r="GT759" s="33"/>
      <c r="GU759" s="33"/>
      <c r="GV759" s="33"/>
      <c r="GW759" s="33"/>
      <c r="GX759" s="33"/>
      <c r="GY759" s="33"/>
      <c r="GZ759" s="33"/>
      <c r="HA759" s="33"/>
      <c r="HB759" s="33"/>
      <c r="HC759" s="33"/>
      <c r="HD759" s="33"/>
      <c r="HE759" s="33"/>
      <c r="HF759" s="33"/>
      <c r="HG759" s="33"/>
      <c r="HH759" s="33"/>
      <c r="HI759" s="33"/>
      <c r="HJ759" s="33"/>
      <c r="HK759" s="33"/>
      <c r="HL759" s="33"/>
      <c r="HM759" s="33"/>
      <c r="HN759" s="33"/>
      <c r="HO759" s="33"/>
      <c r="HP759" s="33"/>
      <c r="HQ759" s="33"/>
      <c r="HR759" s="33"/>
      <c r="HS759" s="33"/>
      <c r="HT759" s="33"/>
      <c r="HU759" s="33"/>
      <c r="HV759" s="33"/>
      <c r="HW759" s="33"/>
      <c r="HX759" s="33"/>
      <c r="HY759" s="33"/>
      <c r="HZ759" s="33"/>
      <c r="IA759" s="33"/>
      <c r="IB759" s="33"/>
      <c r="IC759" s="33"/>
      <c r="ID759" s="33"/>
      <c r="IE759" s="33"/>
      <c r="IF759" s="33"/>
      <c r="IG759" s="33"/>
      <c r="IH759" s="33"/>
      <c r="II759" s="33"/>
      <c r="IJ759" s="33"/>
      <c r="IK759" s="33"/>
      <c r="IL759" s="33"/>
      <c r="IM759" s="33"/>
      <c r="IN759" s="33"/>
      <c r="IO759" s="33"/>
      <c r="IP759" s="33"/>
      <c r="IQ759" s="33"/>
      <c r="IR759" s="33"/>
      <c r="IS759" s="33"/>
      <c r="IT759" s="33"/>
      <c r="IU759" s="33"/>
      <c r="IV759" s="33"/>
      <c r="IW759" s="33"/>
      <c r="IX759" s="33"/>
      <c r="IY759" s="33"/>
      <c r="IZ759" s="33"/>
      <c r="JA759" s="33"/>
      <c r="JB759" s="33"/>
      <c r="JC759" s="33"/>
      <c r="JD759" s="33"/>
      <c r="JE759" s="33"/>
      <c r="JF759" s="33"/>
      <c r="JG759" s="33"/>
      <c r="JH759" s="33"/>
      <c r="JI759" s="33"/>
      <c r="JJ759" s="33"/>
      <c r="JK759" s="33"/>
      <c r="JL759" s="33"/>
      <c r="JM759" s="33"/>
      <c r="JN759" s="33"/>
      <c r="JO759" s="33"/>
      <c r="JP759" s="33"/>
      <c r="JQ759" s="33"/>
      <c r="JR759" s="33"/>
      <c r="JS759" s="33"/>
      <c r="JT759" s="33"/>
      <c r="JU759" s="33"/>
      <c r="JV759" s="33"/>
      <c r="JW759" s="33"/>
      <c r="JX759" s="33"/>
      <c r="JY759" s="33"/>
      <c r="JZ759" s="33"/>
      <c r="KA759" s="33"/>
      <c r="KB759" s="33"/>
      <c r="KC759" s="33"/>
      <c r="KD759" s="33"/>
      <c r="KE759" s="33"/>
      <c r="KF759" s="33"/>
      <c r="KG759" s="33"/>
      <c r="KH759" s="33"/>
      <c r="KI759" s="33"/>
      <c r="KJ759" s="33"/>
      <c r="KK759" s="33"/>
      <c r="KL759" s="33"/>
      <c r="KM759" s="33"/>
      <c r="KN759" s="33"/>
      <c r="KO759" s="33"/>
      <c r="KP759" s="33"/>
      <c r="KQ759" s="33"/>
      <c r="KR759" s="33"/>
      <c r="KS759" s="33"/>
      <c r="KT759" s="33"/>
      <c r="KU759" s="33"/>
      <c r="KV759" s="33"/>
      <c r="KW759" s="33"/>
      <c r="KX759" s="33"/>
      <c r="KY759" s="33"/>
      <c r="KZ759" s="33"/>
      <c r="LA759" s="33"/>
      <c r="LB759" s="33"/>
      <c r="LC759" s="33"/>
      <c r="LD759" s="33"/>
      <c r="LE759" s="33"/>
      <c r="LF759" s="33"/>
      <c r="LG759" s="33"/>
      <c r="LH759" s="33"/>
      <c r="LI759" s="33"/>
      <c r="LJ759" s="33"/>
      <c r="LK759" s="33"/>
      <c r="LL759" s="33"/>
      <c r="LM759" s="33"/>
      <c r="LN759" s="33"/>
      <c r="LO759" s="33"/>
      <c r="LP759" s="33"/>
      <c r="LQ759" s="33"/>
      <c r="LR759" s="33"/>
      <c r="LS759" s="33"/>
      <c r="LT759" s="33"/>
      <c r="LU759" s="33"/>
      <c r="LV759" s="33"/>
      <c r="LW759" s="33"/>
      <c r="LX759" s="33"/>
      <c r="LY759" s="33"/>
      <c r="LZ759" s="33"/>
      <c r="MA759" s="33"/>
      <c r="MB759" s="33"/>
      <c r="MC759" s="33"/>
      <c r="MD759" s="33"/>
      <c r="ME759" s="33"/>
      <c r="MF759" s="33"/>
      <c r="MG759" s="33"/>
      <c r="MH759" s="33"/>
      <c r="MI759" s="33"/>
      <c r="MJ759" s="33"/>
      <c r="MK759" s="33"/>
      <c r="ML759" s="33"/>
      <c r="MM759" s="33"/>
      <c r="MN759" s="33"/>
      <c r="MO759" s="33"/>
      <c r="MP759" s="33"/>
      <c r="MQ759" s="33"/>
      <c r="MR759" s="33"/>
      <c r="MS759" s="33"/>
      <c r="MT759" s="33"/>
      <c r="MU759" s="33"/>
      <c r="MV759" s="33"/>
      <c r="MW759" s="33"/>
      <c r="MX759" s="33"/>
      <c r="MY759" s="33"/>
      <c r="MZ759" s="33"/>
      <c r="NA759" s="33"/>
      <c r="NB759" s="33"/>
      <c r="NC759" s="33"/>
      <c r="ND759" s="33"/>
      <c r="NE759" s="33"/>
      <c r="NF759" s="33"/>
      <c r="NG759" s="33"/>
      <c r="NH759" s="33"/>
      <c r="NI759" s="33"/>
      <c r="NJ759" s="33"/>
      <c r="NK759" s="33"/>
      <c r="NL759" s="33"/>
      <c r="NM759" s="33"/>
      <c r="NN759" s="33"/>
      <c r="NO759" s="33"/>
      <c r="NP759" s="33"/>
      <c r="NQ759" s="33"/>
      <c r="NR759" s="33"/>
      <c r="NS759" s="33"/>
      <c r="NT759" s="33"/>
      <c r="NU759" s="33"/>
      <c r="NV759" s="33"/>
      <c r="NW759" s="33"/>
      <c r="NX759" s="33"/>
      <c r="NY759" s="33"/>
      <c r="NZ759" s="33"/>
      <c r="OA759" s="33"/>
      <c r="OB759" s="33"/>
      <c r="OC759" s="33"/>
      <c r="OD759" s="33"/>
      <c r="OE759" s="33"/>
      <c r="OF759" s="33"/>
      <c r="OG759" s="33"/>
      <c r="OH759" s="33"/>
      <c r="OI759" s="33"/>
      <c r="OJ759" s="33"/>
      <c r="OK759" s="33"/>
      <c r="OL759" s="33"/>
      <c r="OM759" s="33"/>
      <c r="ON759" s="33"/>
      <c r="OO759" s="33"/>
      <c r="OP759" s="33"/>
      <c r="OQ759" s="33"/>
      <c r="OR759" s="33"/>
      <c r="OS759" s="33"/>
      <c r="OT759" s="33"/>
      <c r="OU759" s="33"/>
      <c r="OV759" s="33"/>
      <c r="OW759" s="33"/>
      <c r="OX759" s="33"/>
      <c r="OY759" s="33"/>
      <c r="OZ759" s="33"/>
      <c r="PA759" s="33"/>
      <c r="PB759" s="33"/>
      <c r="PC759" s="33"/>
      <c r="PD759" s="33"/>
      <c r="PE759" s="33"/>
      <c r="PF759" s="33"/>
      <c r="PG759" s="33"/>
      <c r="PH759" s="33"/>
      <c r="PI759" s="33"/>
      <c r="PJ759" s="33"/>
      <c r="PK759" s="33"/>
      <c r="PL759" s="33"/>
      <c r="PM759" s="33"/>
      <c r="PN759" s="33"/>
      <c r="PO759" s="33"/>
      <c r="PP759" s="33"/>
      <c r="PQ759" s="33"/>
      <c r="PR759" s="33"/>
      <c r="PS759" s="33"/>
      <c r="PT759" s="33"/>
      <c r="PU759" s="33"/>
      <c r="PV759" s="33"/>
      <c r="PW759" s="33"/>
      <c r="PX759" s="33"/>
      <c r="PY759" s="33"/>
      <c r="PZ759" s="33"/>
      <c r="QA759" s="33"/>
      <c r="QB759" s="33"/>
      <c r="QC759" s="33"/>
      <c r="QD759" s="33"/>
      <c r="QE759" s="33"/>
      <c r="QF759" s="33"/>
      <c r="QG759" s="33"/>
      <c r="QH759" s="33"/>
      <c r="QI759" s="33"/>
      <c r="QJ759" s="33"/>
      <c r="QK759" s="33"/>
      <c r="QL759" s="33"/>
      <c r="QM759" s="33"/>
      <c r="QN759" s="33"/>
      <c r="QO759" s="33"/>
      <c r="QP759" s="33"/>
      <c r="QQ759" s="33"/>
      <c r="QR759" s="33"/>
      <c r="QS759" s="33"/>
      <c r="QT759" s="33"/>
      <c r="QU759" s="33"/>
      <c r="QV759" s="33"/>
      <c r="QW759" s="33"/>
      <c r="QX759" s="33"/>
      <c r="QY759" s="33"/>
      <c r="QZ759" s="33"/>
      <c r="RA759" s="33"/>
      <c r="RB759" s="33"/>
      <c r="RC759" s="33"/>
      <c r="RD759" s="33"/>
      <c r="RE759" s="33"/>
      <c r="RF759" s="33"/>
      <c r="RG759" s="33"/>
      <c r="RH759" s="33"/>
      <c r="RI759" s="33"/>
      <c r="RJ759" s="33"/>
      <c r="RK759" s="33"/>
      <c r="RL759" s="33"/>
      <c r="RM759" s="33"/>
      <c r="RN759" s="33"/>
      <c r="RO759" s="33"/>
      <c r="RP759" s="33"/>
      <c r="RQ759" s="33"/>
      <c r="RR759" s="33"/>
      <c r="RS759" s="33"/>
      <c r="RT759" s="33"/>
      <c r="RU759" s="33"/>
      <c r="RV759" s="33"/>
      <c r="RW759" s="33"/>
      <c r="RX759" s="33"/>
      <c r="RY759" s="33"/>
      <c r="RZ759" s="33"/>
      <c r="SA759" s="33"/>
      <c r="SB759" s="33"/>
      <c r="SC759" s="33"/>
      <c r="SD759" s="33"/>
      <c r="SE759" s="33"/>
      <c r="SF759" s="33"/>
      <c r="SG759" s="33"/>
      <c r="SH759" s="33"/>
      <c r="SI759" s="33"/>
      <c r="SJ759" s="33"/>
      <c r="SK759" s="33"/>
      <c r="SL759" s="33"/>
      <c r="SM759" s="33"/>
      <c r="SN759" s="33"/>
      <c r="SO759" s="33"/>
      <c r="SP759" s="33"/>
      <c r="SQ759" s="33"/>
      <c r="SR759" s="33"/>
      <c r="SS759" s="33"/>
      <c r="ST759" s="33"/>
      <c r="SU759" s="33"/>
      <c r="SV759" s="33"/>
      <c r="SW759" s="33"/>
      <c r="SX759" s="33"/>
      <c r="SY759" s="33"/>
      <c r="SZ759" s="33"/>
      <c r="TA759" s="33"/>
      <c r="TB759" s="33"/>
      <c r="TC759" s="33"/>
      <c r="TD759" s="33"/>
      <c r="TE759" s="33"/>
      <c r="TF759" s="33"/>
      <c r="TG759" s="33"/>
      <c r="TH759" s="33"/>
      <c r="TI759" s="33"/>
      <c r="TJ759" s="33"/>
      <c r="TK759" s="33"/>
      <c r="TL759" s="33"/>
      <c r="TM759" s="33"/>
      <c r="TN759" s="33"/>
      <c r="TO759" s="33"/>
      <c r="TP759" s="33"/>
      <c r="TQ759" s="33"/>
      <c r="TR759" s="33"/>
      <c r="TS759" s="33"/>
      <c r="TT759" s="33"/>
      <c r="TU759" s="33"/>
      <c r="TV759" s="33"/>
      <c r="TW759" s="33"/>
      <c r="TX759" s="33"/>
      <c r="TY759" s="33"/>
      <c r="TZ759" s="33"/>
      <c r="UA759" s="33"/>
      <c r="UB759" s="33"/>
      <c r="UC759" s="33"/>
      <c r="UD759" s="33"/>
      <c r="UE759" s="33"/>
      <c r="UF759" s="33"/>
      <c r="UG759" s="33"/>
      <c r="UH759" s="33"/>
      <c r="UI759" s="33"/>
      <c r="UJ759" s="33"/>
      <c r="UK759" s="33"/>
      <c r="UL759" s="33"/>
    </row>
    <row r="760" spans="1:558" s="13" customFormat="1" x14ac:dyDescent="0.25">
      <c r="A760" s="54">
        <v>754</v>
      </c>
      <c r="B760" s="24" t="s">
        <v>491</v>
      </c>
      <c r="C760" s="54" t="s">
        <v>913</v>
      </c>
      <c r="D760" s="80" t="s">
        <v>619</v>
      </c>
      <c r="E760" s="80" t="s">
        <v>840</v>
      </c>
      <c r="F760" s="86" t="s">
        <v>921</v>
      </c>
      <c r="G760" s="25">
        <v>85000</v>
      </c>
      <c r="H760" s="84">
        <v>8576.99</v>
      </c>
      <c r="I760" s="25">
        <v>25</v>
      </c>
      <c r="J760" s="85">
        <v>2439.5</v>
      </c>
      <c r="K760" s="60">
        <f t="shared" si="95"/>
        <v>6034.9999999999991</v>
      </c>
      <c r="L760" s="36">
        <f t="shared" si="90"/>
        <v>935.00000000000011</v>
      </c>
      <c r="M760" s="72">
        <v>2584</v>
      </c>
      <c r="N760" s="25">
        <f t="shared" si="91"/>
        <v>6026.5</v>
      </c>
      <c r="O760" s="25"/>
      <c r="P760" s="25">
        <f t="shared" si="92"/>
        <v>5023.5</v>
      </c>
      <c r="Q760" s="25">
        <f t="shared" si="93"/>
        <v>13625.49</v>
      </c>
      <c r="R760" s="25">
        <f t="shared" si="94"/>
        <v>12996.5</v>
      </c>
      <c r="S760" s="25">
        <f t="shared" si="88"/>
        <v>71374.509999999995</v>
      </c>
      <c r="T760" s="37" t="s">
        <v>44</v>
      </c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  <c r="IY760" s="33"/>
      <c r="IZ760" s="33"/>
      <c r="JA760" s="33"/>
      <c r="JB760" s="33"/>
      <c r="JC760" s="33"/>
      <c r="JD760" s="33"/>
      <c r="JE760" s="33"/>
      <c r="JF760" s="33"/>
      <c r="JG760" s="33"/>
      <c r="JH760" s="33"/>
      <c r="JI760" s="33"/>
      <c r="JJ760" s="33"/>
      <c r="JK760" s="33"/>
      <c r="JL760" s="33"/>
      <c r="JM760" s="33"/>
      <c r="JN760" s="33"/>
      <c r="JO760" s="33"/>
      <c r="JP760" s="33"/>
      <c r="JQ760" s="33"/>
      <c r="JR760" s="33"/>
      <c r="JS760" s="33"/>
      <c r="JT760" s="33"/>
      <c r="JU760" s="33"/>
      <c r="JV760" s="33"/>
      <c r="JW760" s="33"/>
      <c r="JX760" s="33"/>
      <c r="JY760" s="33"/>
      <c r="JZ760" s="33"/>
      <c r="KA760" s="33"/>
      <c r="KB760" s="33"/>
      <c r="KC760" s="33"/>
      <c r="KD760" s="33"/>
      <c r="KE760" s="33"/>
      <c r="KF760" s="33"/>
      <c r="KG760" s="33"/>
      <c r="KH760" s="33"/>
      <c r="KI760" s="33"/>
      <c r="KJ760" s="33"/>
      <c r="KK760" s="33"/>
      <c r="KL760" s="33"/>
      <c r="KM760" s="33"/>
      <c r="KN760" s="33"/>
      <c r="KO760" s="33"/>
      <c r="KP760" s="33"/>
      <c r="KQ760" s="33"/>
      <c r="KR760" s="33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33"/>
      <c r="LD760" s="33"/>
      <c r="LE760" s="33"/>
      <c r="LF760" s="33"/>
      <c r="LG760" s="33"/>
      <c r="LH760" s="33"/>
      <c r="LI760" s="33"/>
      <c r="LJ760" s="33"/>
      <c r="LK760" s="33"/>
      <c r="LL760" s="33"/>
      <c r="LM760" s="33"/>
      <c r="LN760" s="33"/>
      <c r="LO760" s="33"/>
      <c r="LP760" s="33"/>
      <c r="LQ760" s="33"/>
      <c r="LR760" s="33"/>
      <c r="LS760" s="33"/>
      <c r="LT760" s="33"/>
      <c r="LU760" s="33"/>
      <c r="LV760" s="33"/>
      <c r="LW760" s="33"/>
      <c r="LX760" s="33"/>
      <c r="LY760" s="33"/>
      <c r="LZ760" s="33"/>
      <c r="MA760" s="33"/>
      <c r="MB760" s="33"/>
      <c r="MC760" s="33"/>
      <c r="MD760" s="33"/>
      <c r="ME760" s="33"/>
      <c r="MF760" s="33"/>
      <c r="MG760" s="33"/>
      <c r="MH760" s="33"/>
      <c r="MI760" s="33"/>
      <c r="MJ760" s="33"/>
      <c r="MK760" s="33"/>
      <c r="ML760" s="33"/>
      <c r="MM760" s="33"/>
      <c r="MN760" s="33"/>
      <c r="MO760" s="33"/>
      <c r="MP760" s="33"/>
      <c r="MQ760" s="33"/>
      <c r="MR760" s="33"/>
      <c r="MS760" s="33"/>
      <c r="MT760" s="33"/>
      <c r="MU760" s="33"/>
      <c r="MV760" s="33"/>
      <c r="MW760" s="33"/>
      <c r="MX760" s="33"/>
      <c r="MY760" s="33"/>
      <c r="MZ760" s="33"/>
      <c r="NA760" s="33"/>
      <c r="NB760" s="33"/>
      <c r="NC760" s="33"/>
      <c r="ND760" s="33"/>
      <c r="NE760" s="33"/>
      <c r="NF760" s="33"/>
      <c r="NG760" s="33"/>
      <c r="NH760" s="33"/>
      <c r="NI760" s="33"/>
      <c r="NJ760" s="33"/>
      <c r="NK760" s="33"/>
      <c r="NL760" s="33"/>
      <c r="NM760" s="33"/>
      <c r="NN760" s="33"/>
      <c r="NO760" s="33"/>
      <c r="NP760" s="33"/>
      <c r="NQ760" s="33"/>
      <c r="NR760" s="33"/>
      <c r="NS760" s="33"/>
      <c r="NT760" s="33"/>
      <c r="NU760" s="33"/>
      <c r="NV760" s="33"/>
      <c r="NW760" s="33"/>
      <c r="NX760" s="33"/>
      <c r="NY760" s="33"/>
      <c r="NZ760" s="33"/>
      <c r="OA760" s="33"/>
      <c r="OB760" s="33"/>
      <c r="OC760" s="33"/>
      <c r="OD760" s="33"/>
      <c r="OE760" s="33"/>
      <c r="OF760" s="33"/>
      <c r="OG760" s="33"/>
      <c r="OH760" s="33"/>
      <c r="OI760" s="33"/>
      <c r="OJ760" s="33"/>
      <c r="OK760" s="33"/>
      <c r="OL760" s="33"/>
      <c r="OM760" s="33"/>
      <c r="ON760" s="33"/>
      <c r="OO760" s="33"/>
      <c r="OP760" s="33"/>
      <c r="OQ760" s="33"/>
      <c r="OR760" s="33"/>
      <c r="OS760" s="33"/>
      <c r="OT760" s="33"/>
      <c r="OU760" s="33"/>
      <c r="OV760" s="33"/>
      <c r="OW760" s="33"/>
      <c r="OX760" s="33"/>
      <c r="OY760" s="33"/>
      <c r="OZ760" s="33"/>
      <c r="PA760" s="33"/>
      <c r="PB760" s="33"/>
      <c r="PC760" s="33"/>
      <c r="PD760" s="33"/>
      <c r="PE760" s="33"/>
      <c r="PF760" s="33"/>
      <c r="PG760" s="33"/>
      <c r="PH760" s="33"/>
      <c r="PI760" s="33"/>
      <c r="PJ760" s="33"/>
      <c r="PK760" s="33"/>
      <c r="PL760" s="33"/>
      <c r="PM760" s="33"/>
      <c r="PN760" s="33"/>
      <c r="PO760" s="33"/>
      <c r="PP760" s="33"/>
      <c r="PQ760" s="33"/>
      <c r="PR760" s="33"/>
      <c r="PS760" s="33"/>
      <c r="PT760" s="33"/>
      <c r="PU760" s="33"/>
      <c r="PV760" s="33"/>
      <c r="PW760" s="33"/>
      <c r="PX760" s="33"/>
      <c r="PY760" s="33"/>
      <c r="PZ760" s="33"/>
      <c r="QA760" s="33"/>
      <c r="QB760" s="33"/>
      <c r="QC760" s="33"/>
      <c r="QD760" s="33"/>
      <c r="QE760" s="33"/>
      <c r="QF760" s="33"/>
      <c r="QG760" s="33"/>
      <c r="QH760" s="33"/>
      <c r="QI760" s="33"/>
      <c r="QJ760" s="33"/>
      <c r="QK760" s="33"/>
      <c r="QL760" s="33"/>
      <c r="QM760" s="33"/>
      <c r="QN760" s="33"/>
      <c r="QO760" s="33"/>
      <c r="QP760" s="33"/>
      <c r="QQ760" s="33"/>
      <c r="QR760" s="33"/>
      <c r="QS760" s="33"/>
      <c r="QT760" s="33"/>
      <c r="QU760" s="33"/>
      <c r="QV760" s="33"/>
      <c r="QW760" s="33"/>
      <c r="QX760" s="33"/>
      <c r="QY760" s="33"/>
      <c r="QZ760" s="33"/>
      <c r="RA760" s="33"/>
      <c r="RB760" s="33"/>
      <c r="RC760" s="33"/>
      <c r="RD760" s="33"/>
      <c r="RE760" s="33"/>
      <c r="RF760" s="33"/>
      <c r="RG760" s="33"/>
      <c r="RH760" s="33"/>
      <c r="RI760" s="33"/>
      <c r="RJ760" s="33"/>
      <c r="RK760" s="33"/>
      <c r="RL760" s="33"/>
      <c r="RM760" s="33"/>
      <c r="RN760" s="33"/>
      <c r="RO760" s="33"/>
      <c r="RP760" s="33"/>
      <c r="RQ760" s="33"/>
      <c r="RR760" s="33"/>
      <c r="RS760" s="33"/>
      <c r="RT760" s="33"/>
      <c r="RU760" s="33"/>
      <c r="RV760" s="33"/>
      <c r="RW760" s="33"/>
      <c r="RX760" s="33"/>
      <c r="RY760" s="33"/>
      <c r="RZ760" s="33"/>
      <c r="SA760" s="33"/>
      <c r="SB760" s="33"/>
      <c r="SC760" s="33"/>
      <c r="SD760" s="33"/>
      <c r="SE760" s="33"/>
      <c r="SF760" s="33"/>
      <c r="SG760" s="33"/>
      <c r="SH760" s="33"/>
      <c r="SI760" s="33"/>
      <c r="SJ760" s="33"/>
      <c r="SK760" s="33"/>
      <c r="SL760" s="33"/>
      <c r="SM760" s="33"/>
      <c r="SN760" s="33"/>
      <c r="SO760" s="33"/>
      <c r="SP760" s="33"/>
      <c r="SQ760" s="33"/>
      <c r="SR760" s="33"/>
      <c r="SS760" s="33"/>
      <c r="ST760" s="33"/>
      <c r="SU760" s="33"/>
      <c r="SV760" s="33"/>
      <c r="SW760" s="33"/>
      <c r="SX760" s="33"/>
      <c r="SY760" s="33"/>
      <c r="SZ760" s="33"/>
      <c r="TA760" s="33"/>
      <c r="TB760" s="33"/>
      <c r="TC760" s="33"/>
      <c r="TD760" s="33"/>
      <c r="TE760" s="33"/>
      <c r="TF760" s="33"/>
      <c r="TG760" s="33"/>
      <c r="TH760" s="33"/>
      <c r="TI760" s="33"/>
      <c r="TJ760" s="33"/>
      <c r="TK760" s="33"/>
      <c r="TL760" s="33"/>
      <c r="TM760" s="33"/>
      <c r="TN760" s="33"/>
      <c r="TO760" s="33"/>
      <c r="TP760" s="33"/>
      <c r="TQ760" s="33"/>
      <c r="TR760" s="33"/>
      <c r="TS760" s="33"/>
      <c r="TT760" s="33"/>
      <c r="TU760" s="33"/>
      <c r="TV760" s="33"/>
      <c r="TW760" s="33"/>
      <c r="TX760" s="33"/>
      <c r="TY760" s="33"/>
      <c r="TZ760" s="33"/>
      <c r="UA760" s="33"/>
      <c r="UB760" s="33"/>
      <c r="UC760" s="33"/>
      <c r="UD760" s="33"/>
      <c r="UE760" s="33"/>
      <c r="UF760" s="33"/>
      <c r="UG760" s="33"/>
      <c r="UH760" s="33"/>
      <c r="UI760" s="33"/>
      <c r="UJ760" s="33"/>
      <c r="UK760" s="33"/>
      <c r="UL760" s="33"/>
    </row>
    <row r="761" spans="1:558" s="13" customFormat="1" x14ac:dyDescent="0.25">
      <c r="A761" s="54">
        <v>755</v>
      </c>
      <c r="B761" s="24" t="s">
        <v>935</v>
      </c>
      <c r="C761" s="54" t="s">
        <v>913</v>
      </c>
      <c r="D761" s="80" t="s">
        <v>619</v>
      </c>
      <c r="E761" s="80" t="s">
        <v>69</v>
      </c>
      <c r="F761" s="86" t="s">
        <v>920</v>
      </c>
      <c r="G761" s="25">
        <v>25000</v>
      </c>
      <c r="H761" s="87">
        <v>0</v>
      </c>
      <c r="I761" s="25">
        <v>25</v>
      </c>
      <c r="J761" s="85">
        <v>717.5</v>
      </c>
      <c r="K761" s="60">
        <f t="shared" si="95"/>
        <v>1774.9999999999998</v>
      </c>
      <c r="L761" s="36">
        <f t="shared" si="90"/>
        <v>275</v>
      </c>
      <c r="M761" s="72">
        <v>760</v>
      </c>
      <c r="N761" s="25">
        <f t="shared" si="91"/>
        <v>1772.5000000000002</v>
      </c>
      <c r="O761" s="25"/>
      <c r="P761" s="25">
        <f t="shared" si="92"/>
        <v>1477.5</v>
      </c>
      <c r="Q761" s="25">
        <f t="shared" si="93"/>
        <v>1502.5</v>
      </c>
      <c r="R761" s="35">
        <f t="shared" si="94"/>
        <v>3822.5</v>
      </c>
      <c r="S761" s="35">
        <f t="shared" si="88"/>
        <v>23497.5</v>
      </c>
      <c r="T761" s="37" t="s">
        <v>44</v>
      </c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  <c r="IY761" s="33"/>
      <c r="IZ761" s="33"/>
      <c r="JA761" s="33"/>
      <c r="JB761" s="33"/>
      <c r="JC761" s="33"/>
      <c r="JD761" s="33"/>
      <c r="JE761" s="33"/>
      <c r="JF761" s="33"/>
      <c r="JG761" s="33"/>
      <c r="JH761" s="33"/>
      <c r="JI761" s="33"/>
      <c r="JJ761" s="33"/>
      <c r="JK761" s="33"/>
      <c r="JL761" s="33"/>
      <c r="JM761" s="33"/>
      <c r="JN761" s="33"/>
      <c r="JO761" s="33"/>
      <c r="JP761" s="33"/>
      <c r="JQ761" s="33"/>
      <c r="JR761" s="33"/>
      <c r="JS761" s="33"/>
      <c r="JT761" s="33"/>
      <c r="JU761" s="33"/>
      <c r="JV761" s="33"/>
      <c r="JW761" s="33"/>
      <c r="JX761" s="33"/>
      <c r="JY761" s="33"/>
      <c r="JZ761" s="33"/>
      <c r="KA761" s="33"/>
      <c r="KB761" s="33"/>
      <c r="KC761" s="33"/>
      <c r="KD761" s="33"/>
      <c r="KE761" s="33"/>
      <c r="KF761" s="33"/>
      <c r="KG761" s="33"/>
      <c r="KH761" s="33"/>
      <c r="KI761" s="33"/>
      <c r="KJ761" s="33"/>
      <c r="KK761" s="33"/>
      <c r="KL761" s="33"/>
      <c r="KM761" s="33"/>
      <c r="KN761" s="33"/>
      <c r="KO761" s="33"/>
      <c r="KP761" s="33"/>
      <c r="KQ761" s="33"/>
      <c r="KR761" s="33"/>
      <c r="KS761" s="33"/>
      <c r="KT761" s="33"/>
      <c r="KU761" s="33"/>
      <c r="KV761" s="33"/>
      <c r="KW761" s="33"/>
      <c r="KX761" s="33"/>
      <c r="KY761" s="33"/>
      <c r="KZ761" s="33"/>
      <c r="LA761" s="33"/>
      <c r="LB761" s="33"/>
      <c r="LC761" s="33"/>
      <c r="LD761" s="33"/>
      <c r="LE761" s="33"/>
      <c r="LF761" s="33"/>
      <c r="LG761" s="33"/>
      <c r="LH761" s="33"/>
      <c r="LI761" s="33"/>
      <c r="LJ761" s="33"/>
      <c r="LK761" s="33"/>
      <c r="LL761" s="33"/>
      <c r="LM761" s="33"/>
      <c r="LN761" s="33"/>
      <c r="LO761" s="33"/>
      <c r="LP761" s="33"/>
      <c r="LQ761" s="33"/>
      <c r="LR761" s="33"/>
      <c r="LS761" s="33"/>
      <c r="LT761" s="33"/>
      <c r="LU761" s="33"/>
      <c r="LV761" s="33"/>
      <c r="LW761" s="33"/>
      <c r="LX761" s="33"/>
      <c r="LY761" s="33"/>
      <c r="LZ761" s="33"/>
      <c r="MA761" s="33"/>
      <c r="MB761" s="33"/>
      <c r="MC761" s="33"/>
      <c r="MD761" s="33"/>
      <c r="ME761" s="33"/>
      <c r="MF761" s="33"/>
      <c r="MG761" s="33"/>
      <c r="MH761" s="33"/>
      <c r="MI761" s="33"/>
      <c r="MJ761" s="33"/>
      <c r="MK761" s="33"/>
      <c r="ML761" s="33"/>
      <c r="MM761" s="33"/>
      <c r="MN761" s="33"/>
      <c r="MO761" s="33"/>
      <c r="MP761" s="33"/>
      <c r="MQ761" s="33"/>
      <c r="MR761" s="33"/>
      <c r="MS761" s="33"/>
      <c r="MT761" s="33"/>
      <c r="MU761" s="33"/>
      <c r="MV761" s="33"/>
      <c r="MW761" s="33"/>
      <c r="MX761" s="33"/>
      <c r="MY761" s="33"/>
      <c r="MZ761" s="33"/>
      <c r="NA761" s="33"/>
      <c r="NB761" s="33"/>
      <c r="NC761" s="33"/>
      <c r="ND761" s="33"/>
      <c r="NE761" s="33"/>
      <c r="NF761" s="33"/>
      <c r="NG761" s="33"/>
      <c r="NH761" s="33"/>
      <c r="NI761" s="33"/>
      <c r="NJ761" s="33"/>
      <c r="NK761" s="33"/>
      <c r="NL761" s="33"/>
      <c r="NM761" s="33"/>
      <c r="NN761" s="33"/>
      <c r="NO761" s="33"/>
      <c r="NP761" s="33"/>
      <c r="NQ761" s="33"/>
      <c r="NR761" s="33"/>
      <c r="NS761" s="33"/>
      <c r="NT761" s="33"/>
      <c r="NU761" s="33"/>
      <c r="NV761" s="33"/>
      <c r="NW761" s="33"/>
      <c r="NX761" s="33"/>
      <c r="NY761" s="33"/>
      <c r="NZ761" s="33"/>
      <c r="OA761" s="33"/>
      <c r="OB761" s="33"/>
      <c r="OC761" s="33"/>
      <c r="OD761" s="33"/>
      <c r="OE761" s="33"/>
      <c r="OF761" s="33"/>
      <c r="OG761" s="33"/>
      <c r="OH761" s="33"/>
      <c r="OI761" s="33"/>
      <c r="OJ761" s="33"/>
      <c r="OK761" s="33"/>
      <c r="OL761" s="33"/>
      <c r="OM761" s="33"/>
      <c r="ON761" s="33"/>
      <c r="OO761" s="33"/>
      <c r="OP761" s="33"/>
      <c r="OQ761" s="33"/>
      <c r="OR761" s="33"/>
      <c r="OS761" s="33"/>
      <c r="OT761" s="33"/>
      <c r="OU761" s="33"/>
      <c r="OV761" s="33"/>
      <c r="OW761" s="33"/>
      <c r="OX761" s="33"/>
      <c r="OY761" s="33"/>
      <c r="OZ761" s="33"/>
      <c r="PA761" s="33"/>
      <c r="PB761" s="33"/>
      <c r="PC761" s="33"/>
      <c r="PD761" s="33"/>
      <c r="PE761" s="33"/>
      <c r="PF761" s="33"/>
      <c r="PG761" s="33"/>
      <c r="PH761" s="33"/>
      <c r="PI761" s="33"/>
      <c r="PJ761" s="33"/>
      <c r="PK761" s="33"/>
      <c r="PL761" s="33"/>
      <c r="PM761" s="33"/>
      <c r="PN761" s="33"/>
      <c r="PO761" s="33"/>
      <c r="PP761" s="33"/>
      <c r="PQ761" s="33"/>
      <c r="PR761" s="33"/>
      <c r="PS761" s="33"/>
      <c r="PT761" s="33"/>
      <c r="PU761" s="33"/>
      <c r="PV761" s="33"/>
      <c r="PW761" s="33"/>
      <c r="PX761" s="33"/>
      <c r="PY761" s="33"/>
      <c r="PZ761" s="33"/>
      <c r="QA761" s="33"/>
      <c r="QB761" s="33"/>
      <c r="QC761" s="33"/>
      <c r="QD761" s="33"/>
      <c r="QE761" s="33"/>
      <c r="QF761" s="33"/>
      <c r="QG761" s="33"/>
      <c r="QH761" s="33"/>
      <c r="QI761" s="33"/>
      <c r="QJ761" s="33"/>
      <c r="QK761" s="33"/>
      <c r="QL761" s="33"/>
      <c r="QM761" s="33"/>
      <c r="QN761" s="33"/>
      <c r="QO761" s="33"/>
      <c r="QP761" s="33"/>
      <c r="QQ761" s="33"/>
      <c r="QR761" s="33"/>
      <c r="QS761" s="33"/>
      <c r="QT761" s="33"/>
      <c r="QU761" s="33"/>
      <c r="QV761" s="33"/>
      <c r="QW761" s="33"/>
      <c r="QX761" s="33"/>
      <c r="QY761" s="33"/>
      <c r="QZ761" s="33"/>
      <c r="RA761" s="33"/>
      <c r="RB761" s="33"/>
      <c r="RC761" s="33"/>
      <c r="RD761" s="33"/>
      <c r="RE761" s="33"/>
      <c r="RF761" s="33"/>
      <c r="RG761" s="33"/>
      <c r="RH761" s="33"/>
      <c r="RI761" s="33"/>
      <c r="RJ761" s="33"/>
      <c r="RK761" s="33"/>
      <c r="RL761" s="33"/>
      <c r="RM761" s="33"/>
      <c r="RN761" s="33"/>
      <c r="RO761" s="33"/>
      <c r="RP761" s="33"/>
      <c r="RQ761" s="33"/>
      <c r="RR761" s="33"/>
      <c r="RS761" s="33"/>
      <c r="RT761" s="33"/>
      <c r="RU761" s="33"/>
      <c r="RV761" s="33"/>
      <c r="RW761" s="33"/>
      <c r="RX761" s="33"/>
      <c r="RY761" s="33"/>
      <c r="RZ761" s="33"/>
      <c r="SA761" s="33"/>
      <c r="SB761" s="33"/>
      <c r="SC761" s="33"/>
      <c r="SD761" s="33"/>
      <c r="SE761" s="33"/>
      <c r="SF761" s="33"/>
      <c r="SG761" s="33"/>
      <c r="SH761" s="33"/>
      <c r="SI761" s="33"/>
      <c r="SJ761" s="33"/>
      <c r="SK761" s="33"/>
      <c r="SL761" s="33"/>
      <c r="SM761" s="33"/>
      <c r="SN761" s="33"/>
      <c r="SO761" s="33"/>
      <c r="SP761" s="33"/>
      <c r="SQ761" s="33"/>
      <c r="SR761" s="33"/>
      <c r="SS761" s="33"/>
      <c r="ST761" s="33"/>
      <c r="SU761" s="33"/>
      <c r="SV761" s="33"/>
      <c r="SW761" s="33"/>
      <c r="SX761" s="33"/>
      <c r="SY761" s="33"/>
      <c r="SZ761" s="33"/>
      <c r="TA761" s="33"/>
      <c r="TB761" s="33"/>
      <c r="TC761" s="33"/>
      <c r="TD761" s="33"/>
      <c r="TE761" s="33"/>
      <c r="TF761" s="33"/>
      <c r="TG761" s="33"/>
      <c r="TH761" s="33"/>
      <c r="TI761" s="33"/>
      <c r="TJ761" s="33"/>
      <c r="TK761" s="33"/>
      <c r="TL761" s="33"/>
      <c r="TM761" s="33"/>
      <c r="TN761" s="33"/>
      <c r="TO761" s="33"/>
      <c r="TP761" s="33"/>
      <c r="TQ761" s="33"/>
      <c r="TR761" s="33"/>
      <c r="TS761" s="33"/>
      <c r="TT761" s="33"/>
      <c r="TU761" s="33"/>
      <c r="TV761" s="33"/>
      <c r="TW761" s="33"/>
      <c r="TX761" s="33"/>
      <c r="TY761" s="33"/>
      <c r="TZ761" s="33"/>
      <c r="UA761" s="33"/>
      <c r="UB761" s="33"/>
      <c r="UC761" s="33"/>
      <c r="UD761" s="33"/>
      <c r="UE761" s="33"/>
      <c r="UF761" s="33"/>
      <c r="UG761" s="33"/>
      <c r="UH761" s="33"/>
      <c r="UI761" s="33"/>
      <c r="UJ761" s="33"/>
      <c r="UK761" s="33"/>
      <c r="UL761" s="33"/>
    </row>
    <row r="762" spans="1:558" s="13" customFormat="1" x14ac:dyDescent="0.25">
      <c r="A762" s="54">
        <v>756</v>
      </c>
      <c r="B762" s="24" t="s">
        <v>622</v>
      </c>
      <c r="C762" s="54" t="s">
        <v>913</v>
      </c>
      <c r="D762" s="80" t="s">
        <v>619</v>
      </c>
      <c r="E762" s="80" t="s">
        <v>150</v>
      </c>
      <c r="F762" s="86" t="s">
        <v>921</v>
      </c>
      <c r="G762" s="25">
        <v>70000</v>
      </c>
      <c r="H762" s="84">
        <v>5025.38</v>
      </c>
      <c r="I762" s="25">
        <v>25</v>
      </c>
      <c r="J762" s="85">
        <v>2009</v>
      </c>
      <c r="K762" s="60">
        <f t="shared" si="95"/>
        <v>4970</v>
      </c>
      <c r="L762" s="36">
        <f t="shared" si="90"/>
        <v>770.00000000000011</v>
      </c>
      <c r="M762" s="72">
        <v>2128</v>
      </c>
      <c r="N762" s="25">
        <f t="shared" si="91"/>
        <v>4963</v>
      </c>
      <c r="O762" s="25"/>
      <c r="P762" s="25">
        <f t="shared" si="92"/>
        <v>4137</v>
      </c>
      <c r="Q762" s="25">
        <f t="shared" si="93"/>
        <v>9187.380000000001</v>
      </c>
      <c r="R762" s="25">
        <f t="shared" si="94"/>
        <v>10703</v>
      </c>
      <c r="S762" s="25">
        <f t="shared" si="88"/>
        <v>60812.619999999995</v>
      </c>
      <c r="T762" s="37" t="s">
        <v>44</v>
      </c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  <c r="IY762" s="33"/>
      <c r="IZ762" s="33"/>
      <c r="JA762" s="33"/>
      <c r="JB762" s="33"/>
      <c r="JC762" s="33"/>
      <c r="JD762" s="33"/>
      <c r="JE762" s="33"/>
      <c r="JF762" s="33"/>
      <c r="JG762" s="33"/>
      <c r="JH762" s="33"/>
      <c r="JI762" s="33"/>
      <c r="JJ762" s="33"/>
      <c r="JK762" s="33"/>
      <c r="JL762" s="33"/>
      <c r="JM762" s="33"/>
      <c r="JN762" s="33"/>
      <c r="JO762" s="33"/>
      <c r="JP762" s="33"/>
      <c r="JQ762" s="33"/>
      <c r="JR762" s="33"/>
      <c r="JS762" s="33"/>
      <c r="JT762" s="33"/>
      <c r="JU762" s="33"/>
      <c r="JV762" s="33"/>
      <c r="JW762" s="33"/>
      <c r="JX762" s="33"/>
      <c r="JY762" s="33"/>
      <c r="JZ762" s="33"/>
      <c r="KA762" s="33"/>
      <c r="KB762" s="33"/>
      <c r="KC762" s="33"/>
      <c r="KD762" s="33"/>
      <c r="KE762" s="33"/>
      <c r="KF762" s="33"/>
      <c r="KG762" s="33"/>
      <c r="KH762" s="33"/>
      <c r="KI762" s="33"/>
      <c r="KJ762" s="33"/>
      <c r="KK762" s="33"/>
      <c r="KL762" s="33"/>
      <c r="KM762" s="33"/>
      <c r="KN762" s="33"/>
      <c r="KO762" s="33"/>
      <c r="KP762" s="33"/>
      <c r="KQ762" s="33"/>
      <c r="KR762" s="33"/>
      <c r="KS762" s="33"/>
      <c r="KT762" s="33"/>
      <c r="KU762" s="33"/>
      <c r="KV762" s="33"/>
      <c r="KW762" s="33"/>
      <c r="KX762" s="33"/>
      <c r="KY762" s="33"/>
      <c r="KZ762" s="33"/>
      <c r="LA762" s="33"/>
      <c r="LB762" s="33"/>
      <c r="LC762" s="33"/>
      <c r="LD762" s="33"/>
      <c r="LE762" s="33"/>
      <c r="LF762" s="33"/>
      <c r="LG762" s="33"/>
      <c r="LH762" s="33"/>
      <c r="LI762" s="33"/>
      <c r="LJ762" s="33"/>
      <c r="LK762" s="33"/>
      <c r="LL762" s="33"/>
      <c r="LM762" s="33"/>
      <c r="LN762" s="33"/>
      <c r="LO762" s="33"/>
      <c r="LP762" s="33"/>
      <c r="LQ762" s="33"/>
      <c r="LR762" s="33"/>
      <c r="LS762" s="33"/>
      <c r="LT762" s="33"/>
      <c r="LU762" s="33"/>
      <c r="LV762" s="33"/>
      <c r="LW762" s="33"/>
      <c r="LX762" s="33"/>
      <c r="LY762" s="33"/>
      <c r="LZ762" s="33"/>
      <c r="MA762" s="33"/>
      <c r="MB762" s="33"/>
      <c r="MC762" s="33"/>
      <c r="MD762" s="33"/>
      <c r="ME762" s="33"/>
      <c r="MF762" s="33"/>
      <c r="MG762" s="33"/>
      <c r="MH762" s="33"/>
      <c r="MI762" s="33"/>
      <c r="MJ762" s="33"/>
      <c r="MK762" s="33"/>
      <c r="ML762" s="33"/>
      <c r="MM762" s="33"/>
      <c r="MN762" s="33"/>
      <c r="MO762" s="33"/>
      <c r="MP762" s="33"/>
      <c r="MQ762" s="33"/>
      <c r="MR762" s="33"/>
      <c r="MS762" s="33"/>
      <c r="MT762" s="33"/>
      <c r="MU762" s="33"/>
      <c r="MV762" s="33"/>
      <c r="MW762" s="33"/>
      <c r="MX762" s="33"/>
      <c r="MY762" s="33"/>
      <c r="MZ762" s="33"/>
      <c r="NA762" s="33"/>
      <c r="NB762" s="33"/>
      <c r="NC762" s="33"/>
      <c r="ND762" s="33"/>
      <c r="NE762" s="33"/>
      <c r="NF762" s="33"/>
      <c r="NG762" s="33"/>
      <c r="NH762" s="33"/>
      <c r="NI762" s="33"/>
      <c r="NJ762" s="33"/>
      <c r="NK762" s="33"/>
      <c r="NL762" s="33"/>
      <c r="NM762" s="33"/>
      <c r="NN762" s="33"/>
      <c r="NO762" s="33"/>
      <c r="NP762" s="33"/>
      <c r="NQ762" s="33"/>
      <c r="NR762" s="33"/>
      <c r="NS762" s="33"/>
      <c r="NT762" s="33"/>
      <c r="NU762" s="33"/>
      <c r="NV762" s="33"/>
      <c r="NW762" s="33"/>
      <c r="NX762" s="33"/>
      <c r="NY762" s="33"/>
      <c r="NZ762" s="33"/>
      <c r="OA762" s="33"/>
      <c r="OB762" s="33"/>
      <c r="OC762" s="33"/>
      <c r="OD762" s="33"/>
      <c r="OE762" s="33"/>
      <c r="OF762" s="33"/>
      <c r="OG762" s="33"/>
      <c r="OH762" s="33"/>
      <c r="OI762" s="33"/>
      <c r="OJ762" s="33"/>
      <c r="OK762" s="33"/>
      <c r="OL762" s="33"/>
      <c r="OM762" s="33"/>
      <c r="ON762" s="33"/>
      <c r="OO762" s="33"/>
      <c r="OP762" s="33"/>
      <c r="OQ762" s="33"/>
      <c r="OR762" s="33"/>
      <c r="OS762" s="33"/>
      <c r="OT762" s="33"/>
      <c r="OU762" s="33"/>
      <c r="OV762" s="33"/>
      <c r="OW762" s="33"/>
      <c r="OX762" s="33"/>
      <c r="OY762" s="33"/>
      <c r="OZ762" s="33"/>
      <c r="PA762" s="33"/>
      <c r="PB762" s="33"/>
      <c r="PC762" s="33"/>
      <c r="PD762" s="33"/>
      <c r="PE762" s="33"/>
      <c r="PF762" s="33"/>
      <c r="PG762" s="33"/>
      <c r="PH762" s="33"/>
      <c r="PI762" s="33"/>
      <c r="PJ762" s="33"/>
      <c r="PK762" s="33"/>
      <c r="PL762" s="33"/>
      <c r="PM762" s="33"/>
      <c r="PN762" s="33"/>
      <c r="PO762" s="33"/>
      <c r="PP762" s="33"/>
      <c r="PQ762" s="33"/>
      <c r="PR762" s="33"/>
      <c r="PS762" s="33"/>
      <c r="PT762" s="33"/>
      <c r="PU762" s="33"/>
      <c r="PV762" s="33"/>
      <c r="PW762" s="33"/>
      <c r="PX762" s="33"/>
      <c r="PY762" s="33"/>
      <c r="PZ762" s="33"/>
      <c r="QA762" s="33"/>
      <c r="QB762" s="33"/>
      <c r="QC762" s="33"/>
      <c r="QD762" s="33"/>
      <c r="QE762" s="33"/>
      <c r="QF762" s="33"/>
      <c r="QG762" s="33"/>
      <c r="QH762" s="33"/>
      <c r="QI762" s="33"/>
      <c r="QJ762" s="33"/>
      <c r="QK762" s="33"/>
      <c r="QL762" s="33"/>
      <c r="QM762" s="33"/>
      <c r="QN762" s="33"/>
      <c r="QO762" s="33"/>
      <c r="QP762" s="33"/>
      <c r="QQ762" s="33"/>
      <c r="QR762" s="33"/>
      <c r="QS762" s="33"/>
      <c r="QT762" s="33"/>
      <c r="QU762" s="33"/>
      <c r="QV762" s="33"/>
      <c r="QW762" s="33"/>
      <c r="QX762" s="33"/>
      <c r="QY762" s="33"/>
      <c r="QZ762" s="33"/>
      <c r="RA762" s="33"/>
      <c r="RB762" s="33"/>
      <c r="RC762" s="33"/>
      <c r="RD762" s="33"/>
      <c r="RE762" s="33"/>
      <c r="RF762" s="33"/>
      <c r="RG762" s="33"/>
      <c r="RH762" s="33"/>
      <c r="RI762" s="33"/>
      <c r="RJ762" s="33"/>
      <c r="RK762" s="33"/>
      <c r="RL762" s="33"/>
      <c r="RM762" s="33"/>
      <c r="RN762" s="33"/>
      <c r="RO762" s="33"/>
      <c r="RP762" s="33"/>
      <c r="RQ762" s="33"/>
      <c r="RR762" s="33"/>
      <c r="RS762" s="33"/>
      <c r="RT762" s="33"/>
      <c r="RU762" s="33"/>
      <c r="RV762" s="33"/>
      <c r="RW762" s="33"/>
      <c r="RX762" s="33"/>
      <c r="RY762" s="33"/>
      <c r="RZ762" s="33"/>
      <c r="SA762" s="33"/>
      <c r="SB762" s="33"/>
      <c r="SC762" s="33"/>
      <c r="SD762" s="33"/>
      <c r="SE762" s="33"/>
      <c r="SF762" s="33"/>
      <c r="SG762" s="33"/>
      <c r="SH762" s="33"/>
      <c r="SI762" s="33"/>
      <c r="SJ762" s="33"/>
      <c r="SK762" s="33"/>
      <c r="SL762" s="33"/>
      <c r="SM762" s="33"/>
      <c r="SN762" s="33"/>
      <c r="SO762" s="33"/>
      <c r="SP762" s="33"/>
      <c r="SQ762" s="33"/>
      <c r="SR762" s="33"/>
      <c r="SS762" s="33"/>
      <c r="ST762" s="33"/>
      <c r="SU762" s="33"/>
      <c r="SV762" s="33"/>
      <c r="SW762" s="33"/>
      <c r="SX762" s="33"/>
      <c r="SY762" s="33"/>
      <c r="SZ762" s="33"/>
      <c r="TA762" s="33"/>
      <c r="TB762" s="33"/>
      <c r="TC762" s="33"/>
      <c r="TD762" s="33"/>
      <c r="TE762" s="33"/>
      <c r="TF762" s="33"/>
      <c r="TG762" s="33"/>
      <c r="TH762" s="33"/>
      <c r="TI762" s="33"/>
      <c r="TJ762" s="33"/>
      <c r="TK762" s="33"/>
      <c r="TL762" s="33"/>
      <c r="TM762" s="33"/>
      <c r="TN762" s="33"/>
      <c r="TO762" s="33"/>
      <c r="TP762" s="33"/>
      <c r="TQ762" s="33"/>
      <c r="TR762" s="33"/>
      <c r="TS762" s="33"/>
      <c r="TT762" s="33"/>
      <c r="TU762" s="33"/>
      <c r="TV762" s="33"/>
      <c r="TW762" s="33"/>
      <c r="TX762" s="33"/>
      <c r="TY762" s="33"/>
      <c r="TZ762" s="33"/>
      <c r="UA762" s="33"/>
      <c r="UB762" s="33"/>
      <c r="UC762" s="33"/>
      <c r="UD762" s="33"/>
      <c r="UE762" s="33"/>
      <c r="UF762" s="33"/>
      <c r="UG762" s="33"/>
      <c r="UH762" s="33"/>
      <c r="UI762" s="33"/>
      <c r="UJ762" s="33"/>
      <c r="UK762" s="33"/>
      <c r="UL762" s="33"/>
    </row>
    <row r="763" spans="1:558" s="13" customFormat="1" x14ac:dyDescent="0.25">
      <c r="A763" s="54">
        <v>757</v>
      </c>
      <c r="B763" s="24" t="s">
        <v>876</v>
      </c>
      <c r="C763" s="54" t="s">
        <v>912</v>
      </c>
      <c r="D763" s="80" t="s">
        <v>619</v>
      </c>
      <c r="E763" s="80" t="s">
        <v>69</v>
      </c>
      <c r="F763" s="86" t="s">
        <v>920</v>
      </c>
      <c r="G763" s="25">
        <v>25000</v>
      </c>
      <c r="H763" s="87">
        <v>0</v>
      </c>
      <c r="I763" s="25">
        <v>25</v>
      </c>
      <c r="J763" s="85">
        <v>717.5</v>
      </c>
      <c r="K763" s="60">
        <f t="shared" si="95"/>
        <v>1774.9999999999998</v>
      </c>
      <c r="L763" s="36">
        <f t="shared" si="90"/>
        <v>275</v>
      </c>
      <c r="M763" s="72">
        <v>760</v>
      </c>
      <c r="N763" s="25">
        <f t="shared" si="91"/>
        <v>1772.5000000000002</v>
      </c>
      <c r="O763" s="25"/>
      <c r="P763" s="25">
        <f t="shared" si="92"/>
        <v>1477.5</v>
      </c>
      <c r="Q763" s="25">
        <f t="shared" si="93"/>
        <v>1502.5</v>
      </c>
      <c r="R763" s="25">
        <f t="shared" si="94"/>
        <v>3822.5</v>
      </c>
      <c r="S763" s="25">
        <f t="shared" si="88"/>
        <v>23497.5</v>
      </c>
      <c r="T763" s="37" t="s">
        <v>44</v>
      </c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  <c r="EE763" s="33"/>
      <c r="EF763" s="33"/>
      <c r="EG763" s="33"/>
      <c r="EH763" s="33"/>
      <c r="EI763" s="33"/>
      <c r="EJ763" s="33"/>
      <c r="EK763" s="33"/>
      <c r="EL763" s="33"/>
      <c r="EM763" s="33"/>
      <c r="EN763" s="33"/>
      <c r="EO763" s="33"/>
      <c r="EP763" s="33"/>
      <c r="EQ763" s="33"/>
      <c r="ER763" s="33"/>
      <c r="ES763" s="33"/>
      <c r="ET763" s="33"/>
      <c r="EU763" s="33"/>
      <c r="EV763" s="33"/>
      <c r="EW763" s="33"/>
      <c r="EX763" s="33"/>
      <c r="EY763" s="33"/>
      <c r="EZ763" s="33"/>
      <c r="FA763" s="33"/>
      <c r="FB763" s="33"/>
      <c r="FC763" s="33"/>
      <c r="FD763" s="33"/>
      <c r="FE763" s="33"/>
      <c r="FF763" s="33"/>
      <c r="FG763" s="33"/>
      <c r="FH763" s="33"/>
      <c r="FI763" s="33"/>
      <c r="FJ763" s="33"/>
      <c r="FK763" s="33"/>
      <c r="FL763" s="33"/>
      <c r="FM763" s="33"/>
      <c r="FN763" s="33"/>
      <c r="FO763" s="33"/>
      <c r="FP763" s="33"/>
      <c r="FQ763" s="33"/>
      <c r="FR763" s="33"/>
      <c r="FS763" s="33"/>
      <c r="FT763" s="3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  <c r="GX763" s="33"/>
      <c r="GY763" s="33"/>
      <c r="GZ763" s="33"/>
      <c r="HA763" s="33"/>
      <c r="HB763" s="33"/>
      <c r="HC763" s="33"/>
      <c r="HD763" s="33"/>
      <c r="HE763" s="33"/>
      <c r="HF763" s="33"/>
      <c r="HG763" s="33"/>
      <c r="HH763" s="33"/>
      <c r="HI763" s="33"/>
      <c r="HJ763" s="33"/>
      <c r="HK763" s="33"/>
      <c r="HL763" s="33"/>
      <c r="HM763" s="33"/>
      <c r="HN763" s="33"/>
      <c r="HO763" s="33"/>
      <c r="HP763" s="33"/>
      <c r="HQ763" s="33"/>
      <c r="HR763" s="33"/>
      <c r="HS763" s="33"/>
      <c r="HT763" s="33"/>
      <c r="HU763" s="33"/>
      <c r="HV763" s="33"/>
      <c r="HW763" s="33"/>
      <c r="HX763" s="33"/>
      <c r="HY763" s="33"/>
      <c r="HZ763" s="33"/>
      <c r="IA763" s="33"/>
      <c r="IB763" s="33"/>
      <c r="IC763" s="33"/>
      <c r="ID763" s="33"/>
      <c r="IE763" s="33"/>
      <c r="IF763" s="33"/>
      <c r="IG763" s="33"/>
      <c r="IH763" s="33"/>
      <c r="II763" s="33"/>
      <c r="IJ763" s="33"/>
      <c r="IK763" s="33"/>
      <c r="IL763" s="33"/>
      <c r="IM763" s="33"/>
      <c r="IN763" s="33"/>
      <c r="IO763" s="33"/>
      <c r="IP763" s="33"/>
      <c r="IQ763" s="33"/>
      <c r="IR763" s="33"/>
      <c r="IS763" s="33"/>
      <c r="IT763" s="33"/>
      <c r="IU763" s="33"/>
      <c r="IV763" s="33"/>
      <c r="IW763" s="33"/>
      <c r="IX763" s="33"/>
      <c r="IY763" s="33"/>
      <c r="IZ763" s="33"/>
      <c r="JA763" s="33"/>
      <c r="JB763" s="33"/>
      <c r="JC763" s="33"/>
      <c r="JD763" s="33"/>
      <c r="JE763" s="33"/>
      <c r="JF763" s="33"/>
      <c r="JG763" s="33"/>
      <c r="JH763" s="33"/>
      <c r="JI763" s="33"/>
      <c r="JJ763" s="33"/>
      <c r="JK763" s="33"/>
      <c r="JL763" s="33"/>
      <c r="JM763" s="33"/>
      <c r="JN763" s="33"/>
      <c r="JO763" s="33"/>
      <c r="JP763" s="33"/>
      <c r="JQ763" s="33"/>
      <c r="JR763" s="33"/>
      <c r="JS763" s="33"/>
      <c r="JT763" s="33"/>
      <c r="JU763" s="33"/>
      <c r="JV763" s="33"/>
      <c r="JW763" s="33"/>
      <c r="JX763" s="33"/>
      <c r="JY763" s="33"/>
      <c r="JZ763" s="33"/>
      <c r="KA763" s="33"/>
      <c r="KB763" s="33"/>
      <c r="KC763" s="33"/>
      <c r="KD763" s="33"/>
      <c r="KE763" s="33"/>
      <c r="KF763" s="33"/>
      <c r="KG763" s="33"/>
      <c r="KH763" s="33"/>
      <c r="KI763" s="33"/>
      <c r="KJ763" s="33"/>
      <c r="KK763" s="33"/>
      <c r="KL763" s="33"/>
      <c r="KM763" s="33"/>
      <c r="KN763" s="33"/>
      <c r="KO763" s="33"/>
      <c r="KP763" s="33"/>
      <c r="KQ763" s="33"/>
      <c r="KR763" s="33"/>
      <c r="KS763" s="33"/>
      <c r="KT763" s="33"/>
      <c r="KU763" s="33"/>
      <c r="KV763" s="33"/>
      <c r="KW763" s="33"/>
      <c r="KX763" s="33"/>
      <c r="KY763" s="33"/>
      <c r="KZ763" s="33"/>
      <c r="LA763" s="33"/>
      <c r="LB763" s="33"/>
      <c r="LC763" s="33"/>
      <c r="LD763" s="33"/>
      <c r="LE763" s="33"/>
      <c r="LF763" s="33"/>
      <c r="LG763" s="33"/>
      <c r="LH763" s="33"/>
      <c r="LI763" s="33"/>
      <c r="LJ763" s="33"/>
      <c r="LK763" s="33"/>
      <c r="LL763" s="33"/>
      <c r="LM763" s="33"/>
      <c r="LN763" s="33"/>
      <c r="LO763" s="33"/>
      <c r="LP763" s="33"/>
      <c r="LQ763" s="33"/>
      <c r="LR763" s="33"/>
      <c r="LS763" s="33"/>
      <c r="LT763" s="33"/>
      <c r="LU763" s="33"/>
      <c r="LV763" s="33"/>
      <c r="LW763" s="33"/>
      <c r="LX763" s="33"/>
      <c r="LY763" s="33"/>
      <c r="LZ763" s="33"/>
      <c r="MA763" s="33"/>
      <c r="MB763" s="33"/>
      <c r="MC763" s="33"/>
      <c r="MD763" s="33"/>
      <c r="ME763" s="33"/>
      <c r="MF763" s="33"/>
      <c r="MG763" s="33"/>
      <c r="MH763" s="33"/>
      <c r="MI763" s="33"/>
      <c r="MJ763" s="33"/>
      <c r="MK763" s="33"/>
      <c r="ML763" s="33"/>
      <c r="MM763" s="33"/>
      <c r="MN763" s="33"/>
      <c r="MO763" s="33"/>
      <c r="MP763" s="33"/>
      <c r="MQ763" s="33"/>
      <c r="MR763" s="33"/>
      <c r="MS763" s="33"/>
      <c r="MT763" s="33"/>
      <c r="MU763" s="33"/>
      <c r="MV763" s="33"/>
      <c r="MW763" s="33"/>
      <c r="MX763" s="33"/>
      <c r="MY763" s="33"/>
      <c r="MZ763" s="33"/>
      <c r="NA763" s="33"/>
      <c r="NB763" s="33"/>
      <c r="NC763" s="33"/>
      <c r="ND763" s="33"/>
      <c r="NE763" s="33"/>
      <c r="NF763" s="33"/>
      <c r="NG763" s="33"/>
      <c r="NH763" s="33"/>
      <c r="NI763" s="33"/>
      <c r="NJ763" s="33"/>
      <c r="NK763" s="33"/>
      <c r="NL763" s="33"/>
      <c r="NM763" s="33"/>
      <c r="NN763" s="33"/>
      <c r="NO763" s="33"/>
      <c r="NP763" s="33"/>
      <c r="NQ763" s="33"/>
      <c r="NR763" s="33"/>
      <c r="NS763" s="33"/>
      <c r="NT763" s="33"/>
      <c r="NU763" s="33"/>
      <c r="NV763" s="33"/>
      <c r="NW763" s="33"/>
      <c r="NX763" s="33"/>
      <c r="NY763" s="33"/>
      <c r="NZ763" s="33"/>
      <c r="OA763" s="33"/>
      <c r="OB763" s="33"/>
      <c r="OC763" s="33"/>
      <c r="OD763" s="33"/>
      <c r="OE763" s="33"/>
      <c r="OF763" s="33"/>
      <c r="OG763" s="33"/>
      <c r="OH763" s="33"/>
      <c r="OI763" s="33"/>
      <c r="OJ763" s="33"/>
      <c r="OK763" s="33"/>
      <c r="OL763" s="33"/>
      <c r="OM763" s="33"/>
      <c r="ON763" s="33"/>
      <c r="OO763" s="33"/>
      <c r="OP763" s="33"/>
      <c r="OQ763" s="33"/>
      <c r="OR763" s="33"/>
      <c r="OS763" s="33"/>
      <c r="OT763" s="33"/>
      <c r="OU763" s="33"/>
      <c r="OV763" s="33"/>
      <c r="OW763" s="33"/>
      <c r="OX763" s="33"/>
      <c r="OY763" s="33"/>
      <c r="OZ763" s="33"/>
      <c r="PA763" s="33"/>
      <c r="PB763" s="33"/>
      <c r="PC763" s="33"/>
      <c r="PD763" s="33"/>
      <c r="PE763" s="33"/>
      <c r="PF763" s="33"/>
      <c r="PG763" s="33"/>
      <c r="PH763" s="33"/>
      <c r="PI763" s="33"/>
      <c r="PJ763" s="33"/>
      <c r="PK763" s="33"/>
      <c r="PL763" s="33"/>
      <c r="PM763" s="33"/>
      <c r="PN763" s="33"/>
      <c r="PO763" s="33"/>
      <c r="PP763" s="33"/>
      <c r="PQ763" s="33"/>
      <c r="PR763" s="33"/>
      <c r="PS763" s="33"/>
      <c r="PT763" s="33"/>
      <c r="PU763" s="33"/>
      <c r="PV763" s="33"/>
      <c r="PW763" s="33"/>
      <c r="PX763" s="33"/>
      <c r="PY763" s="33"/>
      <c r="PZ763" s="33"/>
      <c r="QA763" s="33"/>
      <c r="QB763" s="33"/>
      <c r="QC763" s="33"/>
      <c r="QD763" s="33"/>
      <c r="QE763" s="33"/>
      <c r="QF763" s="33"/>
      <c r="QG763" s="33"/>
      <c r="QH763" s="33"/>
      <c r="QI763" s="33"/>
      <c r="QJ763" s="33"/>
      <c r="QK763" s="33"/>
      <c r="QL763" s="33"/>
      <c r="QM763" s="33"/>
      <c r="QN763" s="33"/>
      <c r="QO763" s="33"/>
      <c r="QP763" s="33"/>
      <c r="QQ763" s="33"/>
      <c r="QR763" s="33"/>
      <c r="QS763" s="33"/>
      <c r="QT763" s="33"/>
      <c r="QU763" s="33"/>
      <c r="QV763" s="33"/>
      <c r="QW763" s="33"/>
      <c r="QX763" s="33"/>
      <c r="QY763" s="33"/>
      <c r="QZ763" s="33"/>
      <c r="RA763" s="33"/>
      <c r="RB763" s="33"/>
      <c r="RC763" s="33"/>
      <c r="RD763" s="33"/>
      <c r="RE763" s="33"/>
      <c r="RF763" s="33"/>
      <c r="RG763" s="33"/>
      <c r="RH763" s="33"/>
      <c r="RI763" s="33"/>
      <c r="RJ763" s="33"/>
      <c r="RK763" s="33"/>
      <c r="RL763" s="33"/>
      <c r="RM763" s="33"/>
      <c r="RN763" s="33"/>
      <c r="RO763" s="33"/>
      <c r="RP763" s="33"/>
      <c r="RQ763" s="33"/>
      <c r="RR763" s="33"/>
      <c r="RS763" s="33"/>
      <c r="RT763" s="33"/>
      <c r="RU763" s="33"/>
      <c r="RV763" s="33"/>
      <c r="RW763" s="33"/>
      <c r="RX763" s="33"/>
      <c r="RY763" s="33"/>
      <c r="RZ763" s="33"/>
      <c r="SA763" s="33"/>
      <c r="SB763" s="33"/>
      <c r="SC763" s="33"/>
      <c r="SD763" s="33"/>
      <c r="SE763" s="33"/>
      <c r="SF763" s="33"/>
      <c r="SG763" s="33"/>
      <c r="SH763" s="33"/>
      <c r="SI763" s="33"/>
      <c r="SJ763" s="33"/>
      <c r="SK763" s="33"/>
      <c r="SL763" s="33"/>
      <c r="SM763" s="33"/>
      <c r="SN763" s="33"/>
      <c r="SO763" s="33"/>
      <c r="SP763" s="33"/>
      <c r="SQ763" s="33"/>
      <c r="SR763" s="33"/>
      <c r="SS763" s="33"/>
      <c r="ST763" s="33"/>
      <c r="SU763" s="33"/>
      <c r="SV763" s="33"/>
      <c r="SW763" s="33"/>
      <c r="SX763" s="33"/>
      <c r="SY763" s="33"/>
      <c r="SZ763" s="33"/>
      <c r="TA763" s="33"/>
      <c r="TB763" s="33"/>
      <c r="TC763" s="33"/>
      <c r="TD763" s="33"/>
      <c r="TE763" s="33"/>
      <c r="TF763" s="33"/>
      <c r="TG763" s="33"/>
      <c r="TH763" s="33"/>
      <c r="TI763" s="33"/>
      <c r="TJ763" s="33"/>
      <c r="TK763" s="33"/>
      <c r="TL763" s="33"/>
      <c r="TM763" s="33"/>
      <c r="TN763" s="33"/>
      <c r="TO763" s="33"/>
      <c r="TP763" s="33"/>
      <c r="TQ763" s="33"/>
      <c r="TR763" s="33"/>
      <c r="TS763" s="33"/>
      <c r="TT763" s="33"/>
      <c r="TU763" s="33"/>
      <c r="TV763" s="33"/>
      <c r="TW763" s="33"/>
      <c r="TX763" s="33"/>
      <c r="TY763" s="33"/>
      <c r="TZ763" s="33"/>
      <c r="UA763" s="33"/>
      <c r="UB763" s="33"/>
      <c r="UC763" s="33"/>
      <c r="UD763" s="33"/>
      <c r="UE763" s="33"/>
      <c r="UF763" s="33"/>
      <c r="UG763" s="33"/>
      <c r="UH763" s="33"/>
      <c r="UI763" s="33"/>
      <c r="UJ763" s="33"/>
      <c r="UK763" s="33"/>
      <c r="UL763" s="33"/>
    </row>
    <row r="764" spans="1:558" s="13" customFormat="1" x14ac:dyDescent="0.25">
      <c r="A764" s="54">
        <v>758</v>
      </c>
      <c r="B764" s="24" t="s">
        <v>877</v>
      </c>
      <c r="C764" s="54" t="s">
        <v>912</v>
      </c>
      <c r="D764" s="80" t="s">
        <v>619</v>
      </c>
      <c r="E764" s="80" t="s">
        <v>69</v>
      </c>
      <c r="F764" s="86" t="s">
        <v>920</v>
      </c>
      <c r="G764" s="25">
        <v>25000</v>
      </c>
      <c r="H764" s="87">
        <v>0</v>
      </c>
      <c r="I764" s="25">
        <v>25</v>
      </c>
      <c r="J764" s="85">
        <v>717.5</v>
      </c>
      <c r="K764" s="60">
        <f t="shared" si="95"/>
        <v>1774.9999999999998</v>
      </c>
      <c r="L764" s="36">
        <f t="shared" si="90"/>
        <v>275</v>
      </c>
      <c r="M764" s="72">
        <v>760</v>
      </c>
      <c r="N764" s="25">
        <f t="shared" si="91"/>
        <v>1772.5000000000002</v>
      </c>
      <c r="O764" s="25"/>
      <c r="P764" s="25">
        <f t="shared" si="92"/>
        <v>1477.5</v>
      </c>
      <c r="Q764" s="25">
        <f t="shared" si="93"/>
        <v>1502.5</v>
      </c>
      <c r="R764" s="25">
        <f t="shared" si="94"/>
        <v>3822.5</v>
      </c>
      <c r="S764" s="25">
        <f t="shared" si="88"/>
        <v>23497.5</v>
      </c>
      <c r="T764" s="37" t="s">
        <v>44</v>
      </c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  <c r="IY764" s="33"/>
      <c r="IZ764" s="33"/>
      <c r="JA764" s="33"/>
      <c r="JB764" s="33"/>
      <c r="JC764" s="33"/>
      <c r="JD764" s="33"/>
      <c r="JE764" s="33"/>
      <c r="JF764" s="33"/>
      <c r="JG764" s="33"/>
      <c r="JH764" s="33"/>
      <c r="JI764" s="33"/>
      <c r="JJ764" s="33"/>
      <c r="JK764" s="33"/>
      <c r="JL764" s="33"/>
      <c r="JM764" s="33"/>
      <c r="JN764" s="33"/>
      <c r="JO764" s="33"/>
      <c r="JP764" s="33"/>
      <c r="JQ764" s="33"/>
      <c r="JR764" s="33"/>
      <c r="JS764" s="33"/>
      <c r="JT764" s="33"/>
      <c r="JU764" s="33"/>
      <c r="JV764" s="33"/>
      <c r="JW764" s="33"/>
      <c r="JX764" s="33"/>
      <c r="JY764" s="33"/>
      <c r="JZ764" s="33"/>
      <c r="KA764" s="33"/>
      <c r="KB764" s="33"/>
      <c r="KC764" s="33"/>
      <c r="KD764" s="33"/>
      <c r="KE764" s="33"/>
      <c r="KF764" s="33"/>
      <c r="KG764" s="33"/>
      <c r="KH764" s="33"/>
      <c r="KI764" s="33"/>
      <c r="KJ764" s="33"/>
      <c r="KK764" s="33"/>
      <c r="KL764" s="33"/>
      <c r="KM764" s="33"/>
      <c r="KN764" s="33"/>
      <c r="KO764" s="33"/>
      <c r="KP764" s="33"/>
      <c r="KQ764" s="33"/>
      <c r="KR764" s="33"/>
      <c r="KS764" s="33"/>
      <c r="KT764" s="33"/>
      <c r="KU764" s="33"/>
      <c r="KV764" s="33"/>
      <c r="KW764" s="33"/>
      <c r="KX764" s="33"/>
      <c r="KY764" s="33"/>
      <c r="KZ764" s="33"/>
      <c r="LA764" s="33"/>
      <c r="LB764" s="33"/>
      <c r="LC764" s="33"/>
      <c r="LD764" s="33"/>
      <c r="LE764" s="33"/>
      <c r="LF764" s="33"/>
      <c r="LG764" s="33"/>
      <c r="LH764" s="33"/>
      <c r="LI764" s="33"/>
      <c r="LJ764" s="33"/>
      <c r="LK764" s="33"/>
      <c r="LL764" s="33"/>
      <c r="LM764" s="33"/>
      <c r="LN764" s="33"/>
      <c r="LO764" s="33"/>
      <c r="LP764" s="33"/>
      <c r="LQ764" s="33"/>
      <c r="LR764" s="33"/>
      <c r="LS764" s="33"/>
      <c r="LT764" s="33"/>
      <c r="LU764" s="33"/>
      <c r="LV764" s="33"/>
      <c r="LW764" s="33"/>
      <c r="LX764" s="33"/>
      <c r="LY764" s="33"/>
      <c r="LZ764" s="33"/>
      <c r="MA764" s="33"/>
      <c r="MB764" s="33"/>
      <c r="MC764" s="33"/>
      <c r="MD764" s="33"/>
      <c r="ME764" s="33"/>
      <c r="MF764" s="33"/>
      <c r="MG764" s="33"/>
      <c r="MH764" s="33"/>
      <c r="MI764" s="33"/>
      <c r="MJ764" s="33"/>
      <c r="MK764" s="33"/>
      <c r="ML764" s="33"/>
      <c r="MM764" s="33"/>
      <c r="MN764" s="33"/>
      <c r="MO764" s="33"/>
      <c r="MP764" s="33"/>
      <c r="MQ764" s="33"/>
      <c r="MR764" s="33"/>
      <c r="MS764" s="33"/>
      <c r="MT764" s="33"/>
      <c r="MU764" s="33"/>
      <c r="MV764" s="33"/>
      <c r="MW764" s="33"/>
      <c r="MX764" s="33"/>
      <c r="MY764" s="33"/>
      <c r="MZ764" s="33"/>
      <c r="NA764" s="33"/>
      <c r="NB764" s="33"/>
      <c r="NC764" s="33"/>
      <c r="ND764" s="33"/>
      <c r="NE764" s="33"/>
      <c r="NF764" s="33"/>
      <c r="NG764" s="33"/>
      <c r="NH764" s="33"/>
      <c r="NI764" s="33"/>
      <c r="NJ764" s="33"/>
      <c r="NK764" s="33"/>
      <c r="NL764" s="33"/>
      <c r="NM764" s="33"/>
      <c r="NN764" s="33"/>
      <c r="NO764" s="33"/>
      <c r="NP764" s="33"/>
      <c r="NQ764" s="33"/>
      <c r="NR764" s="33"/>
      <c r="NS764" s="33"/>
      <c r="NT764" s="33"/>
      <c r="NU764" s="33"/>
      <c r="NV764" s="33"/>
      <c r="NW764" s="33"/>
      <c r="NX764" s="33"/>
      <c r="NY764" s="33"/>
      <c r="NZ764" s="33"/>
      <c r="OA764" s="33"/>
      <c r="OB764" s="33"/>
      <c r="OC764" s="33"/>
      <c r="OD764" s="33"/>
      <c r="OE764" s="33"/>
      <c r="OF764" s="33"/>
      <c r="OG764" s="33"/>
      <c r="OH764" s="33"/>
      <c r="OI764" s="33"/>
      <c r="OJ764" s="33"/>
      <c r="OK764" s="33"/>
      <c r="OL764" s="33"/>
      <c r="OM764" s="33"/>
      <c r="ON764" s="33"/>
      <c r="OO764" s="33"/>
      <c r="OP764" s="33"/>
      <c r="OQ764" s="33"/>
      <c r="OR764" s="33"/>
      <c r="OS764" s="33"/>
      <c r="OT764" s="33"/>
      <c r="OU764" s="33"/>
      <c r="OV764" s="33"/>
      <c r="OW764" s="33"/>
      <c r="OX764" s="33"/>
      <c r="OY764" s="33"/>
      <c r="OZ764" s="33"/>
      <c r="PA764" s="33"/>
      <c r="PB764" s="33"/>
      <c r="PC764" s="33"/>
      <c r="PD764" s="33"/>
      <c r="PE764" s="33"/>
      <c r="PF764" s="33"/>
      <c r="PG764" s="33"/>
      <c r="PH764" s="33"/>
      <c r="PI764" s="33"/>
      <c r="PJ764" s="33"/>
      <c r="PK764" s="33"/>
      <c r="PL764" s="33"/>
      <c r="PM764" s="33"/>
      <c r="PN764" s="33"/>
      <c r="PO764" s="33"/>
      <c r="PP764" s="33"/>
      <c r="PQ764" s="33"/>
      <c r="PR764" s="33"/>
      <c r="PS764" s="33"/>
      <c r="PT764" s="33"/>
      <c r="PU764" s="33"/>
      <c r="PV764" s="33"/>
      <c r="PW764" s="33"/>
      <c r="PX764" s="33"/>
      <c r="PY764" s="33"/>
      <c r="PZ764" s="33"/>
      <c r="QA764" s="33"/>
      <c r="QB764" s="33"/>
      <c r="QC764" s="33"/>
      <c r="QD764" s="33"/>
      <c r="QE764" s="33"/>
      <c r="QF764" s="33"/>
      <c r="QG764" s="33"/>
      <c r="QH764" s="33"/>
      <c r="QI764" s="33"/>
      <c r="QJ764" s="33"/>
      <c r="QK764" s="33"/>
      <c r="QL764" s="33"/>
      <c r="QM764" s="33"/>
      <c r="QN764" s="33"/>
      <c r="QO764" s="33"/>
      <c r="QP764" s="33"/>
      <c r="QQ764" s="33"/>
      <c r="QR764" s="33"/>
      <c r="QS764" s="33"/>
      <c r="QT764" s="33"/>
      <c r="QU764" s="33"/>
      <c r="QV764" s="33"/>
      <c r="QW764" s="33"/>
      <c r="QX764" s="33"/>
      <c r="QY764" s="33"/>
      <c r="QZ764" s="33"/>
      <c r="RA764" s="33"/>
      <c r="RB764" s="33"/>
      <c r="RC764" s="33"/>
      <c r="RD764" s="33"/>
      <c r="RE764" s="33"/>
      <c r="RF764" s="33"/>
      <c r="RG764" s="33"/>
      <c r="RH764" s="33"/>
      <c r="RI764" s="33"/>
      <c r="RJ764" s="33"/>
      <c r="RK764" s="33"/>
      <c r="RL764" s="33"/>
      <c r="RM764" s="33"/>
      <c r="RN764" s="33"/>
      <c r="RO764" s="33"/>
      <c r="RP764" s="33"/>
      <c r="RQ764" s="33"/>
      <c r="RR764" s="33"/>
      <c r="RS764" s="33"/>
      <c r="RT764" s="33"/>
      <c r="RU764" s="33"/>
      <c r="RV764" s="33"/>
      <c r="RW764" s="33"/>
      <c r="RX764" s="33"/>
      <c r="RY764" s="33"/>
      <c r="RZ764" s="33"/>
      <c r="SA764" s="33"/>
      <c r="SB764" s="33"/>
      <c r="SC764" s="33"/>
      <c r="SD764" s="33"/>
      <c r="SE764" s="33"/>
      <c r="SF764" s="33"/>
      <c r="SG764" s="33"/>
      <c r="SH764" s="33"/>
      <c r="SI764" s="33"/>
      <c r="SJ764" s="33"/>
      <c r="SK764" s="33"/>
      <c r="SL764" s="33"/>
      <c r="SM764" s="33"/>
      <c r="SN764" s="33"/>
      <c r="SO764" s="33"/>
      <c r="SP764" s="33"/>
      <c r="SQ764" s="33"/>
      <c r="SR764" s="33"/>
      <c r="SS764" s="33"/>
      <c r="ST764" s="33"/>
      <c r="SU764" s="33"/>
      <c r="SV764" s="33"/>
      <c r="SW764" s="33"/>
      <c r="SX764" s="33"/>
      <c r="SY764" s="33"/>
      <c r="SZ764" s="33"/>
      <c r="TA764" s="33"/>
      <c r="TB764" s="33"/>
      <c r="TC764" s="33"/>
      <c r="TD764" s="33"/>
      <c r="TE764" s="33"/>
      <c r="TF764" s="33"/>
      <c r="TG764" s="33"/>
      <c r="TH764" s="33"/>
      <c r="TI764" s="33"/>
      <c r="TJ764" s="33"/>
      <c r="TK764" s="33"/>
      <c r="TL764" s="33"/>
      <c r="TM764" s="33"/>
      <c r="TN764" s="33"/>
      <c r="TO764" s="33"/>
      <c r="TP764" s="33"/>
      <c r="TQ764" s="33"/>
      <c r="TR764" s="33"/>
      <c r="TS764" s="33"/>
      <c r="TT764" s="33"/>
      <c r="TU764" s="33"/>
      <c r="TV764" s="33"/>
      <c r="TW764" s="33"/>
      <c r="TX764" s="33"/>
      <c r="TY764" s="33"/>
      <c r="TZ764" s="33"/>
      <c r="UA764" s="33"/>
      <c r="UB764" s="33"/>
      <c r="UC764" s="33"/>
      <c r="UD764" s="33"/>
      <c r="UE764" s="33"/>
      <c r="UF764" s="33"/>
      <c r="UG764" s="33"/>
      <c r="UH764" s="33"/>
      <c r="UI764" s="33"/>
      <c r="UJ764" s="33"/>
      <c r="UK764" s="33"/>
      <c r="UL764" s="33"/>
    </row>
    <row r="765" spans="1:558" s="13" customFormat="1" x14ac:dyDescent="0.25">
      <c r="A765" s="54">
        <v>759</v>
      </c>
      <c r="B765" s="24" t="s">
        <v>621</v>
      </c>
      <c r="C765" s="54" t="s">
        <v>912</v>
      </c>
      <c r="D765" s="80" t="s">
        <v>619</v>
      </c>
      <c r="E765" s="80" t="s">
        <v>194</v>
      </c>
      <c r="F765" s="86" t="s">
        <v>921</v>
      </c>
      <c r="G765" s="25">
        <v>16000</v>
      </c>
      <c r="H765" s="87">
        <v>0</v>
      </c>
      <c r="I765" s="25">
        <v>25</v>
      </c>
      <c r="J765" s="85">
        <v>459.2</v>
      </c>
      <c r="K765" s="60">
        <f t="shared" si="95"/>
        <v>1136</v>
      </c>
      <c r="L765" s="36">
        <f t="shared" si="90"/>
        <v>176.00000000000003</v>
      </c>
      <c r="M765" s="72">
        <v>486.4</v>
      </c>
      <c r="N765" s="25">
        <f t="shared" si="91"/>
        <v>1134.4000000000001</v>
      </c>
      <c r="O765" s="25"/>
      <c r="P765" s="25">
        <f t="shared" si="92"/>
        <v>945.59999999999991</v>
      </c>
      <c r="Q765" s="25">
        <f t="shared" si="93"/>
        <v>970.59999999999991</v>
      </c>
      <c r="R765" s="25">
        <f t="shared" si="94"/>
        <v>2446.4</v>
      </c>
      <c r="S765" s="25">
        <f t="shared" si="88"/>
        <v>15029.4</v>
      </c>
      <c r="T765" s="37" t="s">
        <v>44</v>
      </c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33"/>
      <c r="DT765" s="33"/>
      <c r="DU765" s="33"/>
      <c r="DV765" s="33"/>
      <c r="DW765" s="33"/>
      <c r="DX765" s="33"/>
      <c r="DY765" s="33"/>
      <c r="DZ765" s="33"/>
      <c r="EA765" s="33"/>
      <c r="EB765" s="33"/>
      <c r="EC765" s="33"/>
      <c r="ED765" s="33"/>
      <c r="EE765" s="33"/>
      <c r="EF765" s="33"/>
      <c r="EG765" s="33"/>
      <c r="EH765" s="33"/>
      <c r="EI765" s="33"/>
      <c r="EJ765" s="33"/>
      <c r="EK765" s="33"/>
      <c r="EL765" s="33"/>
      <c r="EM765" s="33"/>
      <c r="EN765" s="33"/>
      <c r="EO765" s="33"/>
      <c r="EP765" s="33"/>
      <c r="EQ765" s="33"/>
      <c r="ER765" s="33"/>
      <c r="ES765" s="33"/>
      <c r="ET765" s="33"/>
      <c r="EU765" s="33"/>
      <c r="EV765" s="33"/>
      <c r="EW765" s="33"/>
      <c r="EX765" s="33"/>
      <c r="EY765" s="33"/>
      <c r="EZ765" s="33"/>
      <c r="FA765" s="33"/>
      <c r="FB765" s="33"/>
      <c r="FC765" s="33"/>
      <c r="FD765" s="33"/>
      <c r="FE765" s="33"/>
      <c r="FF765" s="33"/>
      <c r="FG765" s="33"/>
      <c r="FH765" s="33"/>
      <c r="FI765" s="33"/>
      <c r="FJ765" s="33"/>
      <c r="FK765" s="33"/>
      <c r="FL765" s="33"/>
      <c r="FM765" s="33"/>
      <c r="FN765" s="33"/>
      <c r="FO765" s="33"/>
      <c r="FP765" s="33"/>
      <c r="FQ765" s="33"/>
      <c r="FR765" s="33"/>
      <c r="FS765" s="33"/>
      <c r="FT765" s="33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33"/>
      <c r="GY765" s="33"/>
      <c r="GZ765" s="33"/>
      <c r="HA765" s="33"/>
      <c r="HB765" s="33"/>
      <c r="HC765" s="33"/>
      <c r="HD765" s="33"/>
      <c r="HE765" s="33"/>
      <c r="HF765" s="33"/>
      <c r="HG765" s="33"/>
      <c r="HH765" s="33"/>
      <c r="HI765" s="33"/>
      <c r="HJ765" s="33"/>
      <c r="HK765" s="33"/>
      <c r="HL765" s="33"/>
      <c r="HM765" s="33"/>
      <c r="HN765" s="33"/>
      <c r="HO765" s="33"/>
      <c r="HP765" s="33"/>
      <c r="HQ765" s="33"/>
      <c r="HR765" s="33"/>
      <c r="HS765" s="33"/>
      <c r="HT765" s="33"/>
      <c r="HU765" s="33"/>
      <c r="HV765" s="33"/>
      <c r="HW765" s="33"/>
      <c r="HX765" s="33"/>
      <c r="HY765" s="33"/>
      <c r="HZ765" s="33"/>
      <c r="IA765" s="33"/>
      <c r="IB765" s="33"/>
      <c r="IC765" s="33"/>
      <c r="ID765" s="33"/>
      <c r="IE765" s="33"/>
      <c r="IF765" s="33"/>
      <c r="IG765" s="33"/>
      <c r="IH765" s="33"/>
      <c r="II765" s="33"/>
      <c r="IJ765" s="33"/>
      <c r="IK765" s="33"/>
      <c r="IL765" s="33"/>
      <c r="IM765" s="33"/>
      <c r="IN765" s="33"/>
      <c r="IO765" s="33"/>
      <c r="IP765" s="33"/>
      <c r="IQ765" s="33"/>
      <c r="IR765" s="33"/>
      <c r="IS765" s="33"/>
      <c r="IT765" s="33"/>
      <c r="IU765" s="33"/>
      <c r="IV765" s="33"/>
      <c r="IW765" s="33"/>
      <c r="IX765" s="33"/>
      <c r="IY765" s="33"/>
      <c r="IZ765" s="33"/>
      <c r="JA765" s="33"/>
      <c r="JB765" s="33"/>
      <c r="JC765" s="33"/>
      <c r="JD765" s="33"/>
      <c r="JE765" s="33"/>
      <c r="JF765" s="33"/>
      <c r="JG765" s="33"/>
      <c r="JH765" s="33"/>
      <c r="JI765" s="33"/>
      <c r="JJ765" s="33"/>
      <c r="JK765" s="33"/>
      <c r="JL765" s="33"/>
      <c r="JM765" s="33"/>
      <c r="JN765" s="33"/>
      <c r="JO765" s="33"/>
      <c r="JP765" s="33"/>
      <c r="JQ765" s="33"/>
      <c r="JR765" s="33"/>
      <c r="JS765" s="33"/>
      <c r="JT765" s="33"/>
      <c r="JU765" s="33"/>
      <c r="JV765" s="33"/>
      <c r="JW765" s="33"/>
      <c r="JX765" s="33"/>
      <c r="JY765" s="33"/>
      <c r="JZ765" s="33"/>
      <c r="KA765" s="33"/>
      <c r="KB765" s="33"/>
      <c r="KC765" s="33"/>
      <c r="KD765" s="33"/>
      <c r="KE765" s="33"/>
      <c r="KF765" s="33"/>
      <c r="KG765" s="33"/>
      <c r="KH765" s="33"/>
      <c r="KI765" s="33"/>
      <c r="KJ765" s="33"/>
      <c r="KK765" s="33"/>
      <c r="KL765" s="33"/>
      <c r="KM765" s="33"/>
      <c r="KN765" s="33"/>
      <c r="KO765" s="33"/>
      <c r="KP765" s="33"/>
      <c r="KQ765" s="33"/>
      <c r="KR765" s="33"/>
      <c r="KS765" s="33"/>
      <c r="KT765" s="33"/>
      <c r="KU765" s="33"/>
      <c r="KV765" s="33"/>
      <c r="KW765" s="33"/>
      <c r="KX765" s="33"/>
      <c r="KY765" s="33"/>
      <c r="KZ765" s="33"/>
      <c r="LA765" s="33"/>
      <c r="LB765" s="33"/>
      <c r="LC765" s="33"/>
      <c r="LD765" s="33"/>
      <c r="LE765" s="33"/>
      <c r="LF765" s="33"/>
      <c r="LG765" s="33"/>
      <c r="LH765" s="33"/>
      <c r="LI765" s="33"/>
      <c r="LJ765" s="33"/>
      <c r="LK765" s="33"/>
      <c r="LL765" s="33"/>
      <c r="LM765" s="33"/>
      <c r="LN765" s="33"/>
      <c r="LO765" s="33"/>
      <c r="LP765" s="33"/>
      <c r="LQ765" s="33"/>
      <c r="LR765" s="33"/>
      <c r="LS765" s="33"/>
      <c r="LT765" s="33"/>
      <c r="LU765" s="33"/>
      <c r="LV765" s="33"/>
      <c r="LW765" s="33"/>
      <c r="LX765" s="33"/>
      <c r="LY765" s="33"/>
      <c r="LZ765" s="33"/>
      <c r="MA765" s="33"/>
      <c r="MB765" s="33"/>
      <c r="MC765" s="33"/>
      <c r="MD765" s="33"/>
      <c r="ME765" s="33"/>
      <c r="MF765" s="33"/>
      <c r="MG765" s="33"/>
      <c r="MH765" s="33"/>
      <c r="MI765" s="33"/>
      <c r="MJ765" s="33"/>
      <c r="MK765" s="33"/>
      <c r="ML765" s="33"/>
      <c r="MM765" s="33"/>
      <c r="MN765" s="33"/>
      <c r="MO765" s="33"/>
      <c r="MP765" s="33"/>
      <c r="MQ765" s="33"/>
      <c r="MR765" s="33"/>
      <c r="MS765" s="33"/>
      <c r="MT765" s="33"/>
      <c r="MU765" s="33"/>
      <c r="MV765" s="33"/>
      <c r="MW765" s="33"/>
      <c r="MX765" s="33"/>
      <c r="MY765" s="33"/>
      <c r="MZ765" s="33"/>
      <c r="NA765" s="33"/>
      <c r="NB765" s="33"/>
      <c r="NC765" s="33"/>
      <c r="ND765" s="33"/>
      <c r="NE765" s="33"/>
      <c r="NF765" s="33"/>
      <c r="NG765" s="33"/>
      <c r="NH765" s="33"/>
      <c r="NI765" s="33"/>
      <c r="NJ765" s="33"/>
      <c r="NK765" s="33"/>
      <c r="NL765" s="33"/>
      <c r="NM765" s="33"/>
      <c r="NN765" s="33"/>
      <c r="NO765" s="33"/>
      <c r="NP765" s="33"/>
      <c r="NQ765" s="33"/>
      <c r="NR765" s="33"/>
      <c r="NS765" s="33"/>
      <c r="NT765" s="33"/>
      <c r="NU765" s="33"/>
      <c r="NV765" s="33"/>
      <c r="NW765" s="33"/>
      <c r="NX765" s="33"/>
      <c r="NY765" s="33"/>
      <c r="NZ765" s="33"/>
      <c r="OA765" s="33"/>
      <c r="OB765" s="33"/>
      <c r="OC765" s="33"/>
      <c r="OD765" s="33"/>
      <c r="OE765" s="33"/>
      <c r="OF765" s="33"/>
      <c r="OG765" s="33"/>
      <c r="OH765" s="33"/>
      <c r="OI765" s="33"/>
      <c r="OJ765" s="33"/>
      <c r="OK765" s="33"/>
      <c r="OL765" s="33"/>
      <c r="OM765" s="33"/>
      <c r="ON765" s="33"/>
      <c r="OO765" s="33"/>
      <c r="OP765" s="33"/>
      <c r="OQ765" s="33"/>
      <c r="OR765" s="33"/>
      <c r="OS765" s="33"/>
      <c r="OT765" s="33"/>
      <c r="OU765" s="33"/>
      <c r="OV765" s="33"/>
      <c r="OW765" s="33"/>
      <c r="OX765" s="33"/>
      <c r="OY765" s="33"/>
      <c r="OZ765" s="33"/>
      <c r="PA765" s="33"/>
      <c r="PB765" s="33"/>
      <c r="PC765" s="33"/>
      <c r="PD765" s="33"/>
      <c r="PE765" s="33"/>
      <c r="PF765" s="33"/>
      <c r="PG765" s="33"/>
      <c r="PH765" s="33"/>
      <c r="PI765" s="33"/>
      <c r="PJ765" s="33"/>
      <c r="PK765" s="33"/>
      <c r="PL765" s="33"/>
      <c r="PM765" s="33"/>
      <c r="PN765" s="33"/>
      <c r="PO765" s="33"/>
      <c r="PP765" s="33"/>
      <c r="PQ765" s="33"/>
      <c r="PR765" s="33"/>
      <c r="PS765" s="33"/>
      <c r="PT765" s="33"/>
      <c r="PU765" s="33"/>
      <c r="PV765" s="33"/>
      <c r="PW765" s="33"/>
      <c r="PX765" s="33"/>
      <c r="PY765" s="33"/>
      <c r="PZ765" s="33"/>
      <c r="QA765" s="33"/>
      <c r="QB765" s="33"/>
      <c r="QC765" s="33"/>
      <c r="QD765" s="33"/>
      <c r="QE765" s="33"/>
      <c r="QF765" s="33"/>
      <c r="QG765" s="33"/>
      <c r="QH765" s="33"/>
      <c r="QI765" s="33"/>
      <c r="QJ765" s="33"/>
      <c r="QK765" s="33"/>
      <c r="QL765" s="33"/>
      <c r="QM765" s="33"/>
      <c r="QN765" s="33"/>
      <c r="QO765" s="33"/>
      <c r="QP765" s="33"/>
      <c r="QQ765" s="33"/>
      <c r="QR765" s="33"/>
      <c r="QS765" s="33"/>
      <c r="QT765" s="33"/>
      <c r="QU765" s="33"/>
      <c r="QV765" s="33"/>
      <c r="QW765" s="33"/>
      <c r="QX765" s="33"/>
      <c r="QY765" s="33"/>
      <c r="QZ765" s="33"/>
      <c r="RA765" s="33"/>
      <c r="RB765" s="33"/>
      <c r="RC765" s="33"/>
      <c r="RD765" s="33"/>
      <c r="RE765" s="33"/>
      <c r="RF765" s="33"/>
      <c r="RG765" s="33"/>
      <c r="RH765" s="33"/>
      <c r="RI765" s="33"/>
      <c r="RJ765" s="33"/>
      <c r="RK765" s="33"/>
      <c r="RL765" s="33"/>
      <c r="RM765" s="33"/>
      <c r="RN765" s="33"/>
      <c r="RO765" s="33"/>
      <c r="RP765" s="33"/>
      <c r="RQ765" s="33"/>
      <c r="RR765" s="33"/>
      <c r="RS765" s="33"/>
      <c r="RT765" s="33"/>
      <c r="RU765" s="33"/>
      <c r="RV765" s="33"/>
      <c r="RW765" s="33"/>
      <c r="RX765" s="33"/>
      <c r="RY765" s="33"/>
      <c r="RZ765" s="33"/>
      <c r="SA765" s="33"/>
      <c r="SB765" s="33"/>
      <c r="SC765" s="33"/>
      <c r="SD765" s="33"/>
      <c r="SE765" s="33"/>
      <c r="SF765" s="33"/>
      <c r="SG765" s="33"/>
      <c r="SH765" s="33"/>
      <c r="SI765" s="33"/>
      <c r="SJ765" s="33"/>
      <c r="SK765" s="33"/>
      <c r="SL765" s="33"/>
      <c r="SM765" s="33"/>
      <c r="SN765" s="33"/>
      <c r="SO765" s="33"/>
      <c r="SP765" s="33"/>
      <c r="SQ765" s="33"/>
      <c r="SR765" s="33"/>
      <c r="SS765" s="33"/>
      <c r="ST765" s="33"/>
      <c r="SU765" s="33"/>
      <c r="SV765" s="33"/>
      <c r="SW765" s="33"/>
      <c r="SX765" s="33"/>
      <c r="SY765" s="33"/>
      <c r="SZ765" s="33"/>
      <c r="TA765" s="33"/>
      <c r="TB765" s="33"/>
      <c r="TC765" s="33"/>
      <c r="TD765" s="33"/>
      <c r="TE765" s="33"/>
      <c r="TF765" s="33"/>
      <c r="TG765" s="33"/>
      <c r="TH765" s="33"/>
      <c r="TI765" s="33"/>
      <c r="TJ765" s="33"/>
      <c r="TK765" s="33"/>
      <c r="TL765" s="33"/>
      <c r="TM765" s="33"/>
      <c r="TN765" s="33"/>
      <c r="TO765" s="33"/>
      <c r="TP765" s="33"/>
      <c r="TQ765" s="33"/>
      <c r="TR765" s="33"/>
      <c r="TS765" s="33"/>
      <c r="TT765" s="33"/>
      <c r="TU765" s="33"/>
      <c r="TV765" s="33"/>
      <c r="TW765" s="33"/>
      <c r="TX765" s="33"/>
      <c r="TY765" s="33"/>
      <c r="TZ765" s="33"/>
      <c r="UA765" s="33"/>
      <c r="UB765" s="33"/>
      <c r="UC765" s="33"/>
      <c r="UD765" s="33"/>
      <c r="UE765" s="33"/>
      <c r="UF765" s="33"/>
      <c r="UG765" s="33"/>
      <c r="UH765" s="33"/>
      <c r="UI765" s="33"/>
      <c r="UJ765" s="33"/>
      <c r="UK765" s="33"/>
      <c r="UL765" s="33"/>
    </row>
    <row r="766" spans="1:558" s="13" customFormat="1" x14ac:dyDescent="0.25">
      <c r="A766" s="54">
        <v>760</v>
      </c>
      <c r="B766" s="24" t="s">
        <v>1143</v>
      </c>
      <c r="C766" s="54" t="s">
        <v>912</v>
      </c>
      <c r="D766" s="80" t="s">
        <v>619</v>
      </c>
      <c r="E766" s="80" t="s">
        <v>194</v>
      </c>
      <c r="F766" s="86" t="s">
        <v>920</v>
      </c>
      <c r="G766" s="25">
        <v>16000</v>
      </c>
      <c r="H766" s="87">
        <v>0</v>
      </c>
      <c r="I766" s="25">
        <v>25</v>
      </c>
      <c r="J766" s="85">
        <v>459.2</v>
      </c>
      <c r="K766" s="60">
        <f t="shared" si="95"/>
        <v>1136</v>
      </c>
      <c r="L766" s="36">
        <f t="shared" si="90"/>
        <v>176.00000000000003</v>
      </c>
      <c r="M766" s="72">
        <v>486.4</v>
      </c>
      <c r="N766" s="25">
        <f t="shared" si="91"/>
        <v>1134.4000000000001</v>
      </c>
      <c r="O766" s="25"/>
      <c r="P766" s="25">
        <f t="shared" si="92"/>
        <v>945.59999999999991</v>
      </c>
      <c r="Q766" s="25">
        <f t="shared" si="93"/>
        <v>970.59999999999991</v>
      </c>
      <c r="R766" s="25">
        <f t="shared" si="94"/>
        <v>2446.4</v>
      </c>
      <c r="S766" s="25">
        <f t="shared" si="88"/>
        <v>15029.4</v>
      </c>
      <c r="T766" s="37" t="s">
        <v>44</v>
      </c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33"/>
      <c r="DT766" s="33"/>
      <c r="DU766" s="33"/>
      <c r="DV766" s="33"/>
      <c r="DW766" s="33"/>
      <c r="DX766" s="33"/>
      <c r="DY766" s="33"/>
      <c r="DZ766" s="33"/>
      <c r="EA766" s="33"/>
      <c r="EB766" s="33"/>
      <c r="EC766" s="33"/>
      <c r="ED766" s="33"/>
      <c r="EE766" s="33"/>
      <c r="EF766" s="33"/>
      <c r="EG766" s="33"/>
      <c r="EH766" s="33"/>
      <c r="EI766" s="33"/>
      <c r="EJ766" s="33"/>
      <c r="EK766" s="33"/>
      <c r="EL766" s="33"/>
      <c r="EM766" s="33"/>
      <c r="EN766" s="33"/>
      <c r="EO766" s="33"/>
      <c r="EP766" s="33"/>
      <c r="EQ766" s="33"/>
      <c r="ER766" s="33"/>
      <c r="ES766" s="33"/>
      <c r="ET766" s="33"/>
      <c r="EU766" s="33"/>
      <c r="EV766" s="33"/>
      <c r="EW766" s="33"/>
      <c r="EX766" s="33"/>
      <c r="EY766" s="33"/>
      <c r="EZ766" s="33"/>
      <c r="FA766" s="33"/>
      <c r="FB766" s="33"/>
      <c r="FC766" s="33"/>
      <c r="FD766" s="33"/>
      <c r="FE766" s="33"/>
      <c r="FF766" s="33"/>
      <c r="FG766" s="33"/>
      <c r="FH766" s="33"/>
      <c r="FI766" s="33"/>
      <c r="FJ766" s="33"/>
      <c r="FK766" s="33"/>
      <c r="FL766" s="33"/>
      <c r="FM766" s="33"/>
      <c r="FN766" s="33"/>
      <c r="FO766" s="33"/>
      <c r="FP766" s="33"/>
      <c r="FQ766" s="33"/>
      <c r="FR766" s="33"/>
      <c r="FS766" s="33"/>
      <c r="FT766" s="33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  <c r="GX766" s="33"/>
      <c r="GY766" s="33"/>
      <c r="GZ766" s="33"/>
      <c r="HA766" s="33"/>
      <c r="HB766" s="33"/>
      <c r="HC766" s="33"/>
      <c r="HD766" s="33"/>
      <c r="HE766" s="33"/>
      <c r="HF766" s="33"/>
      <c r="HG766" s="33"/>
      <c r="HH766" s="33"/>
      <c r="HI766" s="33"/>
      <c r="HJ766" s="33"/>
      <c r="HK766" s="33"/>
      <c r="HL766" s="33"/>
      <c r="HM766" s="33"/>
      <c r="HN766" s="33"/>
      <c r="HO766" s="33"/>
      <c r="HP766" s="33"/>
      <c r="HQ766" s="33"/>
      <c r="HR766" s="33"/>
      <c r="HS766" s="33"/>
      <c r="HT766" s="33"/>
      <c r="HU766" s="33"/>
      <c r="HV766" s="33"/>
      <c r="HW766" s="33"/>
      <c r="HX766" s="33"/>
      <c r="HY766" s="33"/>
      <c r="HZ766" s="33"/>
      <c r="IA766" s="33"/>
      <c r="IB766" s="33"/>
      <c r="IC766" s="33"/>
      <c r="ID766" s="33"/>
      <c r="IE766" s="33"/>
      <c r="IF766" s="33"/>
      <c r="IG766" s="33"/>
      <c r="IH766" s="33"/>
      <c r="II766" s="33"/>
      <c r="IJ766" s="33"/>
      <c r="IK766" s="33"/>
      <c r="IL766" s="33"/>
      <c r="IM766" s="33"/>
      <c r="IN766" s="33"/>
      <c r="IO766" s="33"/>
      <c r="IP766" s="33"/>
      <c r="IQ766" s="33"/>
      <c r="IR766" s="33"/>
      <c r="IS766" s="33"/>
      <c r="IT766" s="33"/>
      <c r="IU766" s="33"/>
      <c r="IV766" s="33"/>
      <c r="IW766" s="33"/>
      <c r="IX766" s="33"/>
      <c r="IY766" s="33"/>
      <c r="IZ766" s="33"/>
      <c r="JA766" s="33"/>
      <c r="JB766" s="33"/>
      <c r="JC766" s="33"/>
      <c r="JD766" s="33"/>
      <c r="JE766" s="33"/>
      <c r="JF766" s="33"/>
      <c r="JG766" s="33"/>
      <c r="JH766" s="33"/>
      <c r="JI766" s="33"/>
      <c r="JJ766" s="33"/>
      <c r="JK766" s="33"/>
      <c r="JL766" s="33"/>
      <c r="JM766" s="33"/>
      <c r="JN766" s="33"/>
      <c r="JO766" s="33"/>
      <c r="JP766" s="33"/>
      <c r="JQ766" s="33"/>
      <c r="JR766" s="33"/>
      <c r="JS766" s="33"/>
      <c r="JT766" s="33"/>
      <c r="JU766" s="33"/>
      <c r="JV766" s="33"/>
      <c r="JW766" s="33"/>
      <c r="JX766" s="33"/>
      <c r="JY766" s="33"/>
      <c r="JZ766" s="33"/>
      <c r="KA766" s="33"/>
      <c r="KB766" s="33"/>
      <c r="KC766" s="33"/>
      <c r="KD766" s="33"/>
      <c r="KE766" s="33"/>
      <c r="KF766" s="33"/>
      <c r="KG766" s="33"/>
      <c r="KH766" s="33"/>
      <c r="KI766" s="33"/>
      <c r="KJ766" s="33"/>
      <c r="KK766" s="33"/>
      <c r="KL766" s="33"/>
      <c r="KM766" s="33"/>
      <c r="KN766" s="33"/>
      <c r="KO766" s="33"/>
      <c r="KP766" s="33"/>
      <c r="KQ766" s="33"/>
      <c r="KR766" s="33"/>
      <c r="KS766" s="33"/>
      <c r="KT766" s="33"/>
      <c r="KU766" s="33"/>
      <c r="KV766" s="33"/>
      <c r="KW766" s="33"/>
      <c r="KX766" s="33"/>
      <c r="KY766" s="33"/>
      <c r="KZ766" s="33"/>
      <c r="LA766" s="33"/>
      <c r="LB766" s="33"/>
      <c r="LC766" s="33"/>
      <c r="LD766" s="33"/>
      <c r="LE766" s="33"/>
      <c r="LF766" s="33"/>
      <c r="LG766" s="33"/>
      <c r="LH766" s="33"/>
      <c r="LI766" s="33"/>
      <c r="LJ766" s="33"/>
      <c r="LK766" s="33"/>
      <c r="LL766" s="33"/>
      <c r="LM766" s="33"/>
      <c r="LN766" s="33"/>
      <c r="LO766" s="33"/>
      <c r="LP766" s="33"/>
      <c r="LQ766" s="33"/>
      <c r="LR766" s="33"/>
      <c r="LS766" s="33"/>
      <c r="LT766" s="33"/>
      <c r="LU766" s="33"/>
      <c r="LV766" s="33"/>
      <c r="LW766" s="33"/>
      <c r="LX766" s="33"/>
      <c r="LY766" s="33"/>
      <c r="LZ766" s="33"/>
      <c r="MA766" s="33"/>
      <c r="MB766" s="33"/>
      <c r="MC766" s="33"/>
      <c r="MD766" s="33"/>
      <c r="ME766" s="33"/>
      <c r="MF766" s="33"/>
      <c r="MG766" s="33"/>
      <c r="MH766" s="33"/>
      <c r="MI766" s="33"/>
      <c r="MJ766" s="33"/>
      <c r="MK766" s="33"/>
      <c r="ML766" s="33"/>
      <c r="MM766" s="33"/>
      <c r="MN766" s="33"/>
      <c r="MO766" s="33"/>
      <c r="MP766" s="33"/>
      <c r="MQ766" s="33"/>
      <c r="MR766" s="33"/>
      <c r="MS766" s="33"/>
      <c r="MT766" s="33"/>
      <c r="MU766" s="33"/>
      <c r="MV766" s="33"/>
      <c r="MW766" s="33"/>
      <c r="MX766" s="33"/>
      <c r="MY766" s="33"/>
      <c r="MZ766" s="33"/>
      <c r="NA766" s="33"/>
      <c r="NB766" s="33"/>
      <c r="NC766" s="33"/>
      <c r="ND766" s="33"/>
      <c r="NE766" s="33"/>
      <c r="NF766" s="33"/>
      <c r="NG766" s="33"/>
      <c r="NH766" s="33"/>
      <c r="NI766" s="33"/>
      <c r="NJ766" s="33"/>
      <c r="NK766" s="33"/>
      <c r="NL766" s="33"/>
      <c r="NM766" s="33"/>
      <c r="NN766" s="33"/>
      <c r="NO766" s="33"/>
      <c r="NP766" s="33"/>
      <c r="NQ766" s="33"/>
      <c r="NR766" s="33"/>
      <c r="NS766" s="33"/>
      <c r="NT766" s="33"/>
      <c r="NU766" s="33"/>
      <c r="NV766" s="33"/>
      <c r="NW766" s="33"/>
      <c r="NX766" s="33"/>
      <c r="NY766" s="33"/>
      <c r="NZ766" s="33"/>
      <c r="OA766" s="33"/>
      <c r="OB766" s="33"/>
      <c r="OC766" s="33"/>
      <c r="OD766" s="33"/>
      <c r="OE766" s="33"/>
      <c r="OF766" s="33"/>
      <c r="OG766" s="33"/>
      <c r="OH766" s="33"/>
      <c r="OI766" s="33"/>
      <c r="OJ766" s="33"/>
      <c r="OK766" s="33"/>
      <c r="OL766" s="33"/>
      <c r="OM766" s="33"/>
      <c r="ON766" s="33"/>
      <c r="OO766" s="33"/>
      <c r="OP766" s="33"/>
      <c r="OQ766" s="33"/>
      <c r="OR766" s="33"/>
      <c r="OS766" s="33"/>
      <c r="OT766" s="33"/>
      <c r="OU766" s="33"/>
      <c r="OV766" s="33"/>
      <c r="OW766" s="33"/>
      <c r="OX766" s="33"/>
      <c r="OY766" s="33"/>
      <c r="OZ766" s="33"/>
      <c r="PA766" s="33"/>
      <c r="PB766" s="33"/>
      <c r="PC766" s="33"/>
      <c r="PD766" s="33"/>
      <c r="PE766" s="33"/>
      <c r="PF766" s="33"/>
      <c r="PG766" s="33"/>
      <c r="PH766" s="33"/>
      <c r="PI766" s="33"/>
      <c r="PJ766" s="33"/>
      <c r="PK766" s="33"/>
      <c r="PL766" s="33"/>
      <c r="PM766" s="33"/>
      <c r="PN766" s="33"/>
      <c r="PO766" s="33"/>
      <c r="PP766" s="33"/>
      <c r="PQ766" s="33"/>
      <c r="PR766" s="33"/>
      <c r="PS766" s="33"/>
      <c r="PT766" s="33"/>
      <c r="PU766" s="33"/>
      <c r="PV766" s="33"/>
      <c r="PW766" s="33"/>
      <c r="PX766" s="33"/>
      <c r="PY766" s="33"/>
      <c r="PZ766" s="33"/>
      <c r="QA766" s="33"/>
      <c r="QB766" s="33"/>
      <c r="QC766" s="33"/>
      <c r="QD766" s="33"/>
      <c r="QE766" s="33"/>
      <c r="QF766" s="33"/>
      <c r="QG766" s="33"/>
      <c r="QH766" s="33"/>
      <c r="QI766" s="33"/>
      <c r="QJ766" s="33"/>
      <c r="QK766" s="33"/>
      <c r="QL766" s="33"/>
      <c r="QM766" s="33"/>
      <c r="QN766" s="33"/>
      <c r="QO766" s="33"/>
      <c r="QP766" s="33"/>
      <c r="QQ766" s="33"/>
      <c r="QR766" s="33"/>
      <c r="QS766" s="33"/>
      <c r="QT766" s="33"/>
      <c r="QU766" s="33"/>
      <c r="QV766" s="33"/>
      <c r="QW766" s="33"/>
      <c r="QX766" s="33"/>
      <c r="QY766" s="33"/>
      <c r="QZ766" s="33"/>
      <c r="RA766" s="33"/>
      <c r="RB766" s="33"/>
      <c r="RC766" s="33"/>
      <c r="RD766" s="33"/>
      <c r="RE766" s="33"/>
      <c r="RF766" s="33"/>
      <c r="RG766" s="33"/>
      <c r="RH766" s="33"/>
      <c r="RI766" s="33"/>
      <c r="RJ766" s="33"/>
      <c r="RK766" s="33"/>
      <c r="RL766" s="33"/>
      <c r="RM766" s="33"/>
      <c r="RN766" s="33"/>
      <c r="RO766" s="33"/>
      <c r="RP766" s="33"/>
      <c r="RQ766" s="33"/>
      <c r="RR766" s="33"/>
      <c r="RS766" s="33"/>
      <c r="RT766" s="33"/>
      <c r="RU766" s="33"/>
      <c r="RV766" s="33"/>
      <c r="RW766" s="33"/>
      <c r="RX766" s="33"/>
      <c r="RY766" s="33"/>
      <c r="RZ766" s="33"/>
      <c r="SA766" s="33"/>
      <c r="SB766" s="33"/>
      <c r="SC766" s="33"/>
      <c r="SD766" s="33"/>
      <c r="SE766" s="33"/>
      <c r="SF766" s="33"/>
      <c r="SG766" s="33"/>
      <c r="SH766" s="33"/>
      <c r="SI766" s="33"/>
      <c r="SJ766" s="33"/>
      <c r="SK766" s="33"/>
      <c r="SL766" s="33"/>
      <c r="SM766" s="33"/>
      <c r="SN766" s="33"/>
      <c r="SO766" s="33"/>
      <c r="SP766" s="33"/>
      <c r="SQ766" s="33"/>
      <c r="SR766" s="33"/>
      <c r="SS766" s="33"/>
      <c r="ST766" s="33"/>
      <c r="SU766" s="33"/>
      <c r="SV766" s="33"/>
      <c r="SW766" s="33"/>
      <c r="SX766" s="33"/>
      <c r="SY766" s="33"/>
      <c r="SZ766" s="33"/>
      <c r="TA766" s="33"/>
      <c r="TB766" s="33"/>
      <c r="TC766" s="33"/>
      <c r="TD766" s="33"/>
      <c r="TE766" s="33"/>
      <c r="TF766" s="33"/>
      <c r="TG766" s="33"/>
      <c r="TH766" s="33"/>
      <c r="TI766" s="33"/>
      <c r="TJ766" s="33"/>
      <c r="TK766" s="33"/>
      <c r="TL766" s="33"/>
      <c r="TM766" s="33"/>
      <c r="TN766" s="33"/>
      <c r="TO766" s="33"/>
      <c r="TP766" s="33"/>
      <c r="TQ766" s="33"/>
      <c r="TR766" s="33"/>
      <c r="TS766" s="33"/>
      <c r="TT766" s="33"/>
      <c r="TU766" s="33"/>
      <c r="TV766" s="33"/>
      <c r="TW766" s="33"/>
      <c r="TX766" s="33"/>
      <c r="TY766" s="33"/>
      <c r="TZ766" s="33"/>
      <c r="UA766" s="33"/>
      <c r="UB766" s="33"/>
      <c r="UC766" s="33"/>
      <c r="UD766" s="33"/>
      <c r="UE766" s="33"/>
      <c r="UF766" s="33"/>
      <c r="UG766" s="33"/>
      <c r="UH766" s="33"/>
      <c r="UI766" s="33"/>
      <c r="UJ766" s="33"/>
      <c r="UK766" s="33"/>
      <c r="UL766" s="33"/>
    </row>
    <row r="767" spans="1:558" s="13" customFormat="1" x14ac:dyDescent="0.25">
      <c r="A767" s="54">
        <v>761</v>
      </c>
      <c r="B767" s="24" t="s">
        <v>557</v>
      </c>
      <c r="C767" s="54" t="s">
        <v>912</v>
      </c>
      <c r="D767" s="80" t="s">
        <v>443</v>
      </c>
      <c r="E767" s="80" t="s">
        <v>840</v>
      </c>
      <c r="F767" s="86" t="s">
        <v>921</v>
      </c>
      <c r="G767" s="35">
        <v>85000</v>
      </c>
      <c r="H767" s="102">
        <v>8576.99</v>
      </c>
      <c r="I767" s="25">
        <v>25</v>
      </c>
      <c r="J767" s="97">
        <v>2439.5</v>
      </c>
      <c r="K767" s="63">
        <f t="shared" si="95"/>
        <v>6034.9999999999991</v>
      </c>
      <c r="L767" s="36">
        <f t="shared" si="90"/>
        <v>935.00000000000011</v>
      </c>
      <c r="M767" s="73">
        <v>2584</v>
      </c>
      <c r="N767" s="35">
        <f t="shared" si="91"/>
        <v>6026.5</v>
      </c>
      <c r="O767" s="35"/>
      <c r="P767" s="35">
        <f t="shared" si="92"/>
        <v>5023.5</v>
      </c>
      <c r="Q767" s="25">
        <f t="shared" si="93"/>
        <v>13625.49</v>
      </c>
      <c r="R767" s="35">
        <f t="shared" si="94"/>
        <v>12996.5</v>
      </c>
      <c r="S767" s="35">
        <f t="shared" si="88"/>
        <v>71374.509999999995</v>
      </c>
      <c r="T767" s="37" t="s">
        <v>44</v>
      </c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  <c r="IY767" s="33"/>
      <c r="IZ767" s="33"/>
      <c r="JA767" s="33"/>
      <c r="JB767" s="33"/>
      <c r="JC767" s="33"/>
      <c r="JD767" s="33"/>
      <c r="JE767" s="33"/>
      <c r="JF767" s="33"/>
      <c r="JG767" s="33"/>
      <c r="JH767" s="33"/>
      <c r="JI767" s="33"/>
      <c r="JJ767" s="33"/>
      <c r="JK767" s="33"/>
      <c r="JL767" s="33"/>
      <c r="JM767" s="33"/>
      <c r="JN767" s="33"/>
      <c r="JO767" s="33"/>
      <c r="JP767" s="33"/>
      <c r="JQ767" s="33"/>
      <c r="JR767" s="33"/>
      <c r="JS767" s="33"/>
      <c r="JT767" s="33"/>
      <c r="JU767" s="33"/>
      <c r="JV767" s="33"/>
      <c r="JW767" s="33"/>
      <c r="JX767" s="33"/>
      <c r="JY767" s="33"/>
      <c r="JZ767" s="33"/>
      <c r="KA767" s="33"/>
      <c r="KB767" s="33"/>
      <c r="KC767" s="33"/>
      <c r="KD767" s="33"/>
      <c r="KE767" s="33"/>
      <c r="KF767" s="33"/>
      <c r="KG767" s="33"/>
      <c r="KH767" s="33"/>
      <c r="KI767" s="33"/>
      <c r="KJ767" s="33"/>
      <c r="KK767" s="33"/>
      <c r="KL767" s="33"/>
      <c r="KM767" s="33"/>
      <c r="KN767" s="33"/>
      <c r="KO767" s="33"/>
      <c r="KP767" s="33"/>
      <c r="KQ767" s="33"/>
      <c r="KR767" s="33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33"/>
      <c r="LD767" s="33"/>
      <c r="LE767" s="33"/>
      <c r="LF767" s="33"/>
      <c r="LG767" s="33"/>
      <c r="LH767" s="33"/>
      <c r="LI767" s="33"/>
      <c r="LJ767" s="33"/>
      <c r="LK767" s="33"/>
      <c r="LL767" s="33"/>
      <c r="LM767" s="33"/>
      <c r="LN767" s="33"/>
      <c r="LO767" s="33"/>
      <c r="LP767" s="33"/>
      <c r="LQ767" s="33"/>
      <c r="LR767" s="33"/>
      <c r="LS767" s="33"/>
      <c r="LT767" s="33"/>
      <c r="LU767" s="33"/>
      <c r="LV767" s="33"/>
      <c r="LW767" s="33"/>
      <c r="LX767" s="33"/>
      <c r="LY767" s="33"/>
      <c r="LZ767" s="33"/>
      <c r="MA767" s="33"/>
      <c r="MB767" s="33"/>
      <c r="MC767" s="33"/>
      <c r="MD767" s="33"/>
      <c r="ME767" s="33"/>
      <c r="MF767" s="33"/>
      <c r="MG767" s="33"/>
      <c r="MH767" s="33"/>
      <c r="MI767" s="33"/>
      <c r="MJ767" s="33"/>
      <c r="MK767" s="33"/>
      <c r="ML767" s="33"/>
      <c r="MM767" s="33"/>
      <c r="MN767" s="33"/>
      <c r="MO767" s="33"/>
      <c r="MP767" s="33"/>
      <c r="MQ767" s="33"/>
      <c r="MR767" s="33"/>
      <c r="MS767" s="33"/>
      <c r="MT767" s="33"/>
      <c r="MU767" s="33"/>
      <c r="MV767" s="33"/>
      <c r="MW767" s="33"/>
      <c r="MX767" s="33"/>
      <c r="MY767" s="33"/>
      <c r="MZ767" s="33"/>
      <c r="NA767" s="33"/>
      <c r="NB767" s="33"/>
      <c r="NC767" s="33"/>
      <c r="ND767" s="33"/>
      <c r="NE767" s="33"/>
      <c r="NF767" s="33"/>
      <c r="NG767" s="33"/>
      <c r="NH767" s="33"/>
      <c r="NI767" s="33"/>
      <c r="NJ767" s="33"/>
      <c r="NK767" s="33"/>
      <c r="NL767" s="33"/>
      <c r="NM767" s="33"/>
      <c r="NN767" s="33"/>
      <c r="NO767" s="33"/>
      <c r="NP767" s="33"/>
      <c r="NQ767" s="33"/>
      <c r="NR767" s="33"/>
      <c r="NS767" s="33"/>
      <c r="NT767" s="33"/>
      <c r="NU767" s="33"/>
      <c r="NV767" s="33"/>
      <c r="NW767" s="33"/>
      <c r="NX767" s="33"/>
      <c r="NY767" s="33"/>
      <c r="NZ767" s="33"/>
      <c r="OA767" s="33"/>
      <c r="OB767" s="33"/>
      <c r="OC767" s="33"/>
      <c r="OD767" s="33"/>
      <c r="OE767" s="33"/>
      <c r="OF767" s="33"/>
      <c r="OG767" s="33"/>
      <c r="OH767" s="33"/>
      <c r="OI767" s="33"/>
      <c r="OJ767" s="33"/>
      <c r="OK767" s="33"/>
      <c r="OL767" s="33"/>
      <c r="OM767" s="33"/>
      <c r="ON767" s="33"/>
      <c r="OO767" s="33"/>
      <c r="OP767" s="33"/>
      <c r="OQ767" s="33"/>
      <c r="OR767" s="33"/>
      <c r="OS767" s="33"/>
      <c r="OT767" s="33"/>
      <c r="OU767" s="33"/>
      <c r="OV767" s="33"/>
      <c r="OW767" s="33"/>
      <c r="OX767" s="33"/>
      <c r="OY767" s="33"/>
      <c r="OZ767" s="33"/>
      <c r="PA767" s="33"/>
      <c r="PB767" s="33"/>
      <c r="PC767" s="33"/>
      <c r="PD767" s="33"/>
      <c r="PE767" s="33"/>
      <c r="PF767" s="33"/>
      <c r="PG767" s="33"/>
      <c r="PH767" s="33"/>
      <c r="PI767" s="33"/>
      <c r="PJ767" s="33"/>
      <c r="PK767" s="33"/>
      <c r="PL767" s="33"/>
      <c r="PM767" s="33"/>
      <c r="PN767" s="33"/>
      <c r="PO767" s="33"/>
      <c r="PP767" s="33"/>
      <c r="PQ767" s="33"/>
      <c r="PR767" s="33"/>
      <c r="PS767" s="33"/>
      <c r="PT767" s="33"/>
      <c r="PU767" s="33"/>
      <c r="PV767" s="33"/>
      <c r="PW767" s="33"/>
      <c r="PX767" s="33"/>
      <c r="PY767" s="33"/>
      <c r="PZ767" s="33"/>
      <c r="QA767" s="33"/>
      <c r="QB767" s="33"/>
      <c r="QC767" s="33"/>
      <c r="QD767" s="33"/>
      <c r="QE767" s="33"/>
      <c r="QF767" s="33"/>
      <c r="QG767" s="33"/>
      <c r="QH767" s="33"/>
      <c r="QI767" s="33"/>
      <c r="QJ767" s="33"/>
      <c r="QK767" s="33"/>
      <c r="QL767" s="33"/>
      <c r="QM767" s="33"/>
      <c r="QN767" s="33"/>
      <c r="QO767" s="33"/>
      <c r="QP767" s="33"/>
      <c r="QQ767" s="33"/>
      <c r="QR767" s="33"/>
      <c r="QS767" s="33"/>
      <c r="QT767" s="33"/>
      <c r="QU767" s="33"/>
      <c r="QV767" s="33"/>
      <c r="QW767" s="33"/>
      <c r="QX767" s="33"/>
      <c r="QY767" s="33"/>
      <c r="QZ767" s="33"/>
      <c r="RA767" s="33"/>
      <c r="RB767" s="33"/>
      <c r="RC767" s="33"/>
      <c r="RD767" s="33"/>
      <c r="RE767" s="33"/>
      <c r="RF767" s="33"/>
      <c r="RG767" s="33"/>
      <c r="RH767" s="33"/>
      <c r="RI767" s="33"/>
      <c r="RJ767" s="33"/>
      <c r="RK767" s="33"/>
      <c r="RL767" s="33"/>
      <c r="RM767" s="33"/>
      <c r="RN767" s="33"/>
      <c r="RO767" s="33"/>
      <c r="RP767" s="33"/>
      <c r="RQ767" s="33"/>
      <c r="RR767" s="33"/>
      <c r="RS767" s="33"/>
      <c r="RT767" s="33"/>
      <c r="RU767" s="33"/>
      <c r="RV767" s="33"/>
      <c r="RW767" s="33"/>
      <c r="RX767" s="33"/>
      <c r="RY767" s="33"/>
      <c r="RZ767" s="33"/>
      <c r="SA767" s="33"/>
      <c r="SB767" s="33"/>
      <c r="SC767" s="33"/>
      <c r="SD767" s="33"/>
      <c r="SE767" s="33"/>
      <c r="SF767" s="33"/>
      <c r="SG767" s="33"/>
      <c r="SH767" s="33"/>
      <c r="SI767" s="33"/>
      <c r="SJ767" s="33"/>
      <c r="SK767" s="33"/>
      <c r="SL767" s="33"/>
      <c r="SM767" s="33"/>
      <c r="SN767" s="33"/>
      <c r="SO767" s="33"/>
      <c r="SP767" s="33"/>
      <c r="SQ767" s="33"/>
      <c r="SR767" s="33"/>
      <c r="SS767" s="33"/>
      <c r="ST767" s="33"/>
      <c r="SU767" s="33"/>
      <c r="SV767" s="33"/>
      <c r="SW767" s="33"/>
      <c r="SX767" s="33"/>
      <c r="SY767" s="33"/>
      <c r="SZ767" s="33"/>
      <c r="TA767" s="33"/>
      <c r="TB767" s="33"/>
      <c r="TC767" s="33"/>
      <c r="TD767" s="33"/>
      <c r="TE767" s="33"/>
      <c r="TF767" s="33"/>
      <c r="TG767" s="33"/>
      <c r="TH767" s="33"/>
      <c r="TI767" s="33"/>
      <c r="TJ767" s="33"/>
      <c r="TK767" s="33"/>
      <c r="TL767" s="33"/>
      <c r="TM767" s="33"/>
      <c r="TN767" s="33"/>
      <c r="TO767" s="33"/>
      <c r="TP767" s="33"/>
      <c r="TQ767" s="33"/>
      <c r="TR767" s="33"/>
      <c r="TS767" s="33"/>
      <c r="TT767" s="33"/>
      <c r="TU767" s="33"/>
      <c r="TV767" s="33"/>
      <c r="TW767" s="33"/>
      <c r="TX767" s="33"/>
      <c r="TY767" s="33"/>
      <c r="TZ767" s="33"/>
      <c r="UA767" s="33"/>
      <c r="UB767" s="33"/>
      <c r="UC767" s="33"/>
      <c r="UD767" s="33"/>
      <c r="UE767" s="33"/>
      <c r="UF767" s="33"/>
      <c r="UG767" s="33"/>
      <c r="UH767" s="33"/>
      <c r="UI767" s="33"/>
      <c r="UJ767" s="33"/>
      <c r="UK767" s="33"/>
      <c r="UL767" s="33"/>
    </row>
    <row r="768" spans="1:558" s="13" customFormat="1" x14ac:dyDescent="0.25">
      <c r="A768" s="54">
        <v>762</v>
      </c>
      <c r="B768" s="24" t="s">
        <v>444</v>
      </c>
      <c r="C768" s="54" t="s">
        <v>912</v>
      </c>
      <c r="D768" s="80" t="s">
        <v>443</v>
      </c>
      <c r="E768" s="80" t="s">
        <v>150</v>
      </c>
      <c r="F768" s="86" t="s">
        <v>921</v>
      </c>
      <c r="G768" s="25">
        <v>70000</v>
      </c>
      <c r="H768" s="84">
        <v>5368.48</v>
      </c>
      <c r="I768" s="25">
        <v>25</v>
      </c>
      <c r="J768" s="85">
        <v>2009</v>
      </c>
      <c r="K768" s="60">
        <f t="shared" si="95"/>
        <v>4970</v>
      </c>
      <c r="L768" s="36">
        <f t="shared" si="90"/>
        <v>770.00000000000011</v>
      </c>
      <c r="M768" s="72">
        <v>2128</v>
      </c>
      <c r="N768" s="25">
        <f t="shared" si="91"/>
        <v>4963</v>
      </c>
      <c r="O768" s="25"/>
      <c r="P768" s="25">
        <f t="shared" si="92"/>
        <v>4137</v>
      </c>
      <c r="Q768" s="25">
        <f t="shared" si="93"/>
        <v>9530.48</v>
      </c>
      <c r="R768" s="25">
        <f t="shared" si="94"/>
        <v>10703</v>
      </c>
      <c r="S768" s="25">
        <f t="shared" si="88"/>
        <v>60469.520000000004</v>
      </c>
      <c r="T768" s="37" t="s">
        <v>44</v>
      </c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33"/>
      <c r="CX768" s="33"/>
      <c r="CY768" s="33"/>
      <c r="CZ768" s="33"/>
      <c r="DA768" s="33"/>
      <c r="DB768" s="33"/>
      <c r="DC768" s="33"/>
      <c r="DD768" s="33"/>
      <c r="DE768" s="33"/>
      <c r="DF768" s="33"/>
      <c r="DG768" s="33"/>
      <c r="DH768" s="33"/>
      <c r="DI768" s="33"/>
      <c r="DJ768" s="33"/>
      <c r="DK768" s="33"/>
      <c r="DL768" s="33"/>
      <c r="DM768" s="33"/>
      <c r="DN768" s="33"/>
      <c r="DO768" s="33"/>
      <c r="DP768" s="33"/>
      <c r="DQ768" s="33"/>
      <c r="DR768" s="33"/>
      <c r="DS768" s="33"/>
      <c r="DT768" s="33"/>
      <c r="DU768" s="33"/>
      <c r="DV768" s="33"/>
      <c r="DW768" s="33"/>
      <c r="DX768" s="33"/>
      <c r="DY768" s="33"/>
      <c r="DZ768" s="33"/>
      <c r="EA768" s="33"/>
      <c r="EB768" s="33"/>
      <c r="EC768" s="33"/>
      <c r="ED768" s="33"/>
      <c r="EE768" s="33"/>
      <c r="EF768" s="33"/>
      <c r="EG768" s="33"/>
      <c r="EH768" s="33"/>
      <c r="EI768" s="33"/>
      <c r="EJ768" s="33"/>
      <c r="EK768" s="33"/>
      <c r="EL768" s="33"/>
      <c r="EM768" s="33"/>
      <c r="EN768" s="33"/>
      <c r="EO768" s="33"/>
      <c r="EP768" s="33"/>
      <c r="EQ768" s="33"/>
      <c r="ER768" s="33"/>
      <c r="ES768" s="33"/>
      <c r="ET768" s="33"/>
      <c r="EU768" s="33"/>
      <c r="EV768" s="33"/>
      <c r="EW768" s="33"/>
      <c r="EX768" s="33"/>
      <c r="EY768" s="33"/>
      <c r="EZ768" s="33"/>
      <c r="FA768" s="33"/>
      <c r="FB768" s="33"/>
      <c r="FC768" s="33"/>
      <c r="FD768" s="33"/>
      <c r="FE768" s="33"/>
      <c r="FF768" s="33"/>
      <c r="FG768" s="33"/>
      <c r="FH768" s="33"/>
      <c r="FI768" s="33"/>
      <c r="FJ768" s="33"/>
      <c r="FK768" s="33"/>
      <c r="FL768" s="33"/>
      <c r="FM768" s="33"/>
      <c r="FN768" s="33"/>
      <c r="FO768" s="33"/>
      <c r="FP768" s="33"/>
      <c r="FQ768" s="33"/>
      <c r="FR768" s="33"/>
      <c r="FS768" s="33"/>
      <c r="FT768" s="33"/>
      <c r="FU768" s="33"/>
      <c r="FV768" s="33"/>
      <c r="FW768" s="33"/>
      <c r="FX768" s="33"/>
      <c r="FY768" s="33"/>
      <c r="FZ768" s="33"/>
      <c r="GA768" s="33"/>
      <c r="GB768" s="33"/>
      <c r="GC768" s="33"/>
      <c r="GD768" s="33"/>
      <c r="GE768" s="33"/>
      <c r="GF768" s="33"/>
      <c r="GG768" s="33"/>
      <c r="GH768" s="33"/>
      <c r="GI768" s="33"/>
      <c r="GJ768" s="33"/>
      <c r="GK768" s="33"/>
      <c r="GL768" s="33"/>
      <c r="GM768" s="33"/>
      <c r="GN768" s="33"/>
      <c r="GO768" s="33"/>
      <c r="GP768" s="33"/>
      <c r="GQ768" s="33"/>
      <c r="GR768" s="33"/>
      <c r="GS768" s="33"/>
      <c r="GT768" s="33"/>
      <c r="GU768" s="33"/>
      <c r="GV768" s="33"/>
      <c r="GW768" s="33"/>
      <c r="GX768" s="33"/>
      <c r="GY768" s="33"/>
      <c r="GZ768" s="33"/>
      <c r="HA768" s="33"/>
      <c r="HB768" s="33"/>
      <c r="HC768" s="33"/>
      <c r="HD768" s="33"/>
      <c r="HE768" s="33"/>
      <c r="HF768" s="33"/>
      <c r="HG768" s="33"/>
      <c r="HH768" s="33"/>
      <c r="HI768" s="33"/>
      <c r="HJ768" s="33"/>
      <c r="HK768" s="33"/>
      <c r="HL768" s="33"/>
      <c r="HM768" s="33"/>
      <c r="HN768" s="33"/>
      <c r="HO768" s="33"/>
      <c r="HP768" s="33"/>
      <c r="HQ768" s="33"/>
      <c r="HR768" s="33"/>
      <c r="HS768" s="33"/>
      <c r="HT768" s="33"/>
      <c r="HU768" s="33"/>
      <c r="HV768" s="33"/>
      <c r="HW768" s="33"/>
      <c r="HX768" s="33"/>
      <c r="HY768" s="33"/>
      <c r="HZ768" s="33"/>
      <c r="IA768" s="33"/>
      <c r="IB768" s="33"/>
      <c r="IC768" s="33"/>
      <c r="ID768" s="33"/>
      <c r="IE768" s="33"/>
      <c r="IF768" s="33"/>
      <c r="IG768" s="33"/>
      <c r="IH768" s="33"/>
      <c r="II768" s="33"/>
      <c r="IJ768" s="33"/>
      <c r="IK768" s="33"/>
      <c r="IL768" s="33"/>
      <c r="IM768" s="33"/>
      <c r="IN768" s="33"/>
      <c r="IO768" s="33"/>
      <c r="IP768" s="33"/>
      <c r="IQ768" s="33"/>
      <c r="IR768" s="33"/>
      <c r="IS768" s="33"/>
      <c r="IT768" s="33"/>
      <c r="IU768" s="33"/>
      <c r="IV768" s="33"/>
      <c r="IW768" s="33"/>
      <c r="IX768" s="33"/>
      <c r="IY768" s="33"/>
      <c r="IZ768" s="33"/>
      <c r="JA768" s="33"/>
      <c r="JB768" s="33"/>
      <c r="JC768" s="33"/>
      <c r="JD768" s="33"/>
      <c r="JE768" s="33"/>
      <c r="JF768" s="33"/>
      <c r="JG768" s="33"/>
      <c r="JH768" s="33"/>
      <c r="JI768" s="33"/>
      <c r="JJ768" s="33"/>
      <c r="JK768" s="33"/>
      <c r="JL768" s="33"/>
      <c r="JM768" s="33"/>
      <c r="JN768" s="33"/>
      <c r="JO768" s="33"/>
      <c r="JP768" s="33"/>
      <c r="JQ768" s="33"/>
      <c r="JR768" s="33"/>
      <c r="JS768" s="33"/>
      <c r="JT768" s="33"/>
      <c r="JU768" s="33"/>
      <c r="JV768" s="33"/>
      <c r="JW768" s="33"/>
      <c r="JX768" s="33"/>
      <c r="JY768" s="33"/>
      <c r="JZ768" s="33"/>
      <c r="KA768" s="33"/>
      <c r="KB768" s="33"/>
      <c r="KC768" s="33"/>
      <c r="KD768" s="33"/>
      <c r="KE768" s="33"/>
      <c r="KF768" s="33"/>
      <c r="KG768" s="33"/>
      <c r="KH768" s="33"/>
      <c r="KI768" s="33"/>
      <c r="KJ768" s="33"/>
      <c r="KK768" s="33"/>
      <c r="KL768" s="33"/>
      <c r="KM768" s="33"/>
      <c r="KN768" s="33"/>
      <c r="KO768" s="33"/>
      <c r="KP768" s="33"/>
      <c r="KQ768" s="33"/>
      <c r="KR768" s="33"/>
      <c r="KS768" s="33"/>
      <c r="KT768" s="33"/>
      <c r="KU768" s="33"/>
      <c r="KV768" s="33"/>
      <c r="KW768" s="33"/>
      <c r="KX768" s="33"/>
      <c r="KY768" s="33"/>
      <c r="KZ768" s="33"/>
      <c r="LA768" s="33"/>
      <c r="LB768" s="33"/>
      <c r="LC768" s="33"/>
      <c r="LD768" s="33"/>
      <c r="LE768" s="33"/>
      <c r="LF768" s="33"/>
      <c r="LG768" s="33"/>
      <c r="LH768" s="33"/>
      <c r="LI768" s="33"/>
      <c r="LJ768" s="33"/>
      <c r="LK768" s="33"/>
      <c r="LL768" s="33"/>
      <c r="LM768" s="33"/>
      <c r="LN768" s="33"/>
      <c r="LO768" s="33"/>
      <c r="LP768" s="33"/>
      <c r="LQ768" s="33"/>
      <c r="LR768" s="33"/>
      <c r="LS768" s="33"/>
      <c r="LT768" s="33"/>
      <c r="LU768" s="33"/>
      <c r="LV768" s="33"/>
      <c r="LW768" s="33"/>
      <c r="LX768" s="33"/>
      <c r="LY768" s="33"/>
      <c r="LZ768" s="33"/>
      <c r="MA768" s="33"/>
      <c r="MB768" s="33"/>
      <c r="MC768" s="33"/>
      <c r="MD768" s="33"/>
      <c r="ME768" s="33"/>
      <c r="MF768" s="33"/>
      <c r="MG768" s="33"/>
      <c r="MH768" s="33"/>
      <c r="MI768" s="33"/>
      <c r="MJ768" s="33"/>
      <c r="MK768" s="33"/>
      <c r="ML768" s="33"/>
      <c r="MM768" s="33"/>
      <c r="MN768" s="33"/>
      <c r="MO768" s="33"/>
      <c r="MP768" s="33"/>
      <c r="MQ768" s="33"/>
      <c r="MR768" s="33"/>
      <c r="MS768" s="33"/>
      <c r="MT768" s="33"/>
      <c r="MU768" s="33"/>
      <c r="MV768" s="33"/>
      <c r="MW768" s="33"/>
      <c r="MX768" s="33"/>
      <c r="MY768" s="33"/>
      <c r="MZ768" s="33"/>
      <c r="NA768" s="33"/>
      <c r="NB768" s="33"/>
      <c r="NC768" s="33"/>
      <c r="ND768" s="33"/>
      <c r="NE768" s="33"/>
      <c r="NF768" s="33"/>
      <c r="NG768" s="33"/>
      <c r="NH768" s="33"/>
      <c r="NI768" s="33"/>
      <c r="NJ768" s="33"/>
      <c r="NK768" s="33"/>
      <c r="NL768" s="33"/>
      <c r="NM768" s="33"/>
      <c r="NN768" s="33"/>
      <c r="NO768" s="33"/>
      <c r="NP768" s="33"/>
      <c r="NQ768" s="33"/>
      <c r="NR768" s="33"/>
      <c r="NS768" s="33"/>
      <c r="NT768" s="33"/>
      <c r="NU768" s="33"/>
      <c r="NV768" s="33"/>
      <c r="NW768" s="33"/>
      <c r="NX768" s="33"/>
      <c r="NY768" s="33"/>
      <c r="NZ768" s="33"/>
      <c r="OA768" s="33"/>
      <c r="OB768" s="33"/>
      <c r="OC768" s="33"/>
      <c r="OD768" s="33"/>
      <c r="OE768" s="33"/>
      <c r="OF768" s="33"/>
      <c r="OG768" s="33"/>
      <c r="OH768" s="33"/>
      <c r="OI768" s="33"/>
      <c r="OJ768" s="33"/>
      <c r="OK768" s="33"/>
      <c r="OL768" s="33"/>
      <c r="OM768" s="33"/>
      <c r="ON768" s="33"/>
      <c r="OO768" s="33"/>
      <c r="OP768" s="33"/>
      <c r="OQ768" s="33"/>
      <c r="OR768" s="33"/>
      <c r="OS768" s="33"/>
      <c r="OT768" s="33"/>
      <c r="OU768" s="33"/>
      <c r="OV768" s="33"/>
      <c r="OW768" s="33"/>
      <c r="OX768" s="33"/>
      <c r="OY768" s="33"/>
      <c r="OZ768" s="33"/>
      <c r="PA768" s="33"/>
      <c r="PB768" s="33"/>
      <c r="PC768" s="33"/>
      <c r="PD768" s="33"/>
      <c r="PE768" s="33"/>
      <c r="PF768" s="33"/>
      <c r="PG768" s="33"/>
      <c r="PH768" s="33"/>
      <c r="PI768" s="33"/>
      <c r="PJ768" s="33"/>
      <c r="PK768" s="33"/>
      <c r="PL768" s="33"/>
      <c r="PM768" s="33"/>
      <c r="PN768" s="33"/>
      <c r="PO768" s="33"/>
      <c r="PP768" s="33"/>
      <c r="PQ768" s="33"/>
      <c r="PR768" s="33"/>
      <c r="PS768" s="33"/>
      <c r="PT768" s="33"/>
      <c r="PU768" s="33"/>
      <c r="PV768" s="33"/>
      <c r="PW768" s="33"/>
      <c r="PX768" s="33"/>
      <c r="PY768" s="33"/>
      <c r="PZ768" s="33"/>
      <c r="QA768" s="33"/>
      <c r="QB768" s="33"/>
      <c r="QC768" s="33"/>
      <c r="QD768" s="33"/>
      <c r="QE768" s="33"/>
      <c r="QF768" s="33"/>
      <c r="QG768" s="33"/>
      <c r="QH768" s="33"/>
      <c r="QI768" s="33"/>
      <c r="QJ768" s="33"/>
      <c r="QK768" s="33"/>
      <c r="QL768" s="33"/>
      <c r="QM768" s="33"/>
      <c r="QN768" s="33"/>
      <c r="QO768" s="33"/>
      <c r="QP768" s="33"/>
      <c r="QQ768" s="33"/>
      <c r="QR768" s="33"/>
      <c r="QS768" s="33"/>
      <c r="QT768" s="33"/>
      <c r="QU768" s="33"/>
      <c r="QV768" s="33"/>
      <c r="QW768" s="33"/>
      <c r="QX768" s="33"/>
      <c r="QY768" s="33"/>
      <c r="QZ768" s="33"/>
      <c r="RA768" s="33"/>
      <c r="RB768" s="33"/>
      <c r="RC768" s="33"/>
      <c r="RD768" s="33"/>
      <c r="RE768" s="33"/>
      <c r="RF768" s="33"/>
      <c r="RG768" s="33"/>
      <c r="RH768" s="33"/>
      <c r="RI768" s="33"/>
      <c r="RJ768" s="33"/>
      <c r="RK768" s="33"/>
      <c r="RL768" s="33"/>
      <c r="RM768" s="33"/>
      <c r="RN768" s="33"/>
      <c r="RO768" s="33"/>
      <c r="RP768" s="33"/>
      <c r="RQ768" s="33"/>
      <c r="RR768" s="33"/>
      <c r="RS768" s="33"/>
      <c r="RT768" s="33"/>
      <c r="RU768" s="33"/>
      <c r="RV768" s="33"/>
      <c r="RW768" s="33"/>
      <c r="RX768" s="33"/>
      <c r="RY768" s="33"/>
      <c r="RZ768" s="33"/>
      <c r="SA768" s="33"/>
      <c r="SB768" s="33"/>
      <c r="SC768" s="33"/>
      <c r="SD768" s="33"/>
      <c r="SE768" s="33"/>
      <c r="SF768" s="33"/>
      <c r="SG768" s="33"/>
      <c r="SH768" s="33"/>
      <c r="SI768" s="33"/>
      <c r="SJ768" s="33"/>
      <c r="SK768" s="33"/>
      <c r="SL768" s="33"/>
      <c r="SM768" s="33"/>
      <c r="SN768" s="33"/>
      <c r="SO768" s="33"/>
      <c r="SP768" s="33"/>
      <c r="SQ768" s="33"/>
      <c r="SR768" s="33"/>
      <c r="SS768" s="33"/>
      <c r="ST768" s="33"/>
      <c r="SU768" s="33"/>
      <c r="SV768" s="33"/>
      <c r="SW768" s="33"/>
      <c r="SX768" s="33"/>
      <c r="SY768" s="33"/>
      <c r="SZ768" s="33"/>
      <c r="TA768" s="33"/>
      <c r="TB768" s="33"/>
      <c r="TC768" s="33"/>
      <c r="TD768" s="33"/>
      <c r="TE768" s="33"/>
      <c r="TF768" s="33"/>
      <c r="TG768" s="33"/>
      <c r="TH768" s="33"/>
      <c r="TI768" s="33"/>
      <c r="TJ768" s="33"/>
      <c r="TK768" s="33"/>
      <c r="TL768" s="33"/>
      <c r="TM768" s="33"/>
      <c r="TN768" s="33"/>
      <c r="TO768" s="33"/>
      <c r="TP768" s="33"/>
      <c r="TQ768" s="33"/>
      <c r="TR768" s="33"/>
      <c r="TS768" s="33"/>
      <c r="TT768" s="33"/>
      <c r="TU768" s="33"/>
      <c r="TV768" s="33"/>
      <c r="TW768" s="33"/>
      <c r="TX768" s="33"/>
      <c r="TY768" s="33"/>
      <c r="TZ768" s="33"/>
      <c r="UA768" s="33"/>
      <c r="UB768" s="33"/>
      <c r="UC768" s="33"/>
      <c r="UD768" s="33"/>
      <c r="UE768" s="33"/>
      <c r="UF768" s="33"/>
      <c r="UG768" s="33"/>
      <c r="UH768" s="33"/>
      <c r="UI768" s="33"/>
      <c r="UJ768" s="33"/>
      <c r="UK768" s="33"/>
      <c r="UL768" s="33"/>
    </row>
    <row r="769" spans="1:558" s="13" customFormat="1" x14ac:dyDescent="0.25">
      <c r="A769" s="54">
        <v>763</v>
      </c>
      <c r="B769" s="24" t="s">
        <v>445</v>
      </c>
      <c r="C769" s="54" t="s">
        <v>913</v>
      </c>
      <c r="D769" s="80" t="s">
        <v>443</v>
      </c>
      <c r="E769" s="80" t="s">
        <v>150</v>
      </c>
      <c r="F769" s="86" t="s">
        <v>921</v>
      </c>
      <c r="G769" s="25">
        <v>70000</v>
      </c>
      <c r="H769" s="84">
        <v>5368.48</v>
      </c>
      <c r="I769" s="25">
        <v>25</v>
      </c>
      <c r="J769" s="85">
        <v>2009</v>
      </c>
      <c r="K769" s="60">
        <f t="shared" si="95"/>
        <v>4970</v>
      </c>
      <c r="L769" s="36">
        <f t="shared" si="90"/>
        <v>770.00000000000011</v>
      </c>
      <c r="M769" s="72">
        <v>2128</v>
      </c>
      <c r="N769" s="25">
        <f t="shared" si="91"/>
        <v>4963</v>
      </c>
      <c r="O769" s="25"/>
      <c r="P769" s="25">
        <f t="shared" si="92"/>
        <v>4137</v>
      </c>
      <c r="Q769" s="25">
        <f t="shared" si="93"/>
        <v>9530.48</v>
      </c>
      <c r="R769" s="25">
        <f t="shared" si="94"/>
        <v>10703</v>
      </c>
      <c r="S769" s="25">
        <f t="shared" si="88"/>
        <v>60469.520000000004</v>
      </c>
      <c r="T769" s="37" t="s">
        <v>44</v>
      </c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  <c r="CY769" s="33"/>
      <c r="CZ769" s="33"/>
      <c r="DA769" s="33"/>
      <c r="DB769" s="33"/>
      <c r="DC769" s="33"/>
      <c r="DD769" s="33"/>
      <c r="DE769" s="33"/>
      <c r="DF769" s="33"/>
      <c r="DG769" s="33"/>
      <c r="DH769" s="33"/>
      <c r="DI769" s="33"/>
      <c r="DJ769" s="33"/>
      <c r="DK769" s="33"/>
      <c r="DL769" s="33"/>
      <c r="DM769" s="33"/>
      <c r="DN769" s="33"/>
      <c r="DO769" s="33"/>
      <c r="DP769" s="33"/>
      <c r="DQ769" s="33"/>
      <c r="DR769" s="33"/>
      <c r="DS769" s="33"/>
      <c r="DT769" s="33"/>
      <c r="DU769" s="33"/>
      <c r="DV769" s="33"/>
      <c r="DW769" s="33"/>
      <c r="DX769" s="33"/>
      <c r="DY769" s="33"/>
      <c r="DZ769" s="33"/>
      <c r="EA769" s="33"/>
      <c r="EB769" s="33"/>
      <c r="EC769" s="33"/>
      <c r="ED769" s="33"/>
      <c r="EE769" s="33"/>
      <c r="EF769" s="33"/>
      <c r="EG769" s="33"/>
      <c r="EH769" s="33"/>
      <c r="EI769" s="33"/>
      <c r="EJ769" s="33"/>
      <c r="EK769" s="33"/>
      <c r="EL769" s="33"/>
      <c r="EM769" s="33"/>
      <c r="EN769" s="33"/>
      <c r="EO769" s="33"/>
      <c r="EP769" s="33"/>
      <c r="EQ769" s="33"/>
      <c r="ER769" s="33"/>
      <c r="ES769" s="33"/>
      <c r="ET769" s="33"/>
      <c r="EU769" s="33"/>
      <c r="EV769" s="33"/>
      <c r="EW769" s="33"/>
      <c r="EX769" s="33"/>
      <c r="EY769" s="33"/>
      <c r="EZ769" s="33"/>
      <c r="FA769" s="33"/>
      <c r="FB769" s="33"/>
      <c r="FC769" s="33"/>
      <c r="FD769" s="33"/>
      <c r="FE769" s="33"/>
      <c r="FF769" s="33"/>
      <c r="FG769" s="33"/>
      <c r="FH769" s="33"/>
      <c r="FI769" s="33"/>
      <c r="FJ769" s="33"/>
      <c r="FK769" s="33"/>
      <c r="FL769" s="33"/>
      <c r="FM769" s="33"/>
      <c r="FN769" s="33"/>
      <c r="FO769" s="33"/>
      <c r="FP769" s="33"/>
      <c r="FQ769" s="33"/>
      <c r="FR769" s="33"/>
      <c r="FS769" s="33"/>
      <c r="FT769" s="33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  <c r="GX769" s="33"/>
      <c r="GY769" s="33"/>
      <c r="GZ769" s="33"/>
      <c r="HA769" s="33"/>
      <c r="HB769" s="33"/>
      <c r="HC769" s="33"/>
      <c r="HD769" s="33"/>
      <c r="HE769" s="33"/>
      <c r="HF769" s="33"/>
      <c r="HG769" s="33"/>
      <c r="HH769" s="33"/>
      <c r="HI769" s="33"/>
      <c r="HJ769" s="33"/>
      <c r="HK769" s="33"/>
      <c r="HL769" s="33"/>
      <c r="HM769" s="33"/>
      <c r="HN769" s="33"/>
      <c r="HO769" s="33"/>
      <c r="HP769" s="33"/>
      <c r="HQ769" s="33"/>
      <c r="HR769" s="33"/>
      <c r="HS769" s="33"/>
      <c r="HT769" s="33"/>
      <c r="HU769" s="33"/>
      <c r="HV769" s="33"/>
      <c r="HW769" s="33"/>
      <c r="HX769" s="33"/>
      <c r="HY769" s="33"/>
      <c r="HZ769" s="33"/>
      <c r="IA769" s="33"/>
      <c r="IB769" s="33"/>
      <c r="IC769" s="33"/>
      <c r="ID769" s="33"/>
      <c r="IE769" s="33"/>
      <c r="IF769" s="33"/>
      <c r="IG769" s="33"/>
      <c r="IH769" s="33"/>
      <c r="II769" s="33"/>
      <c r="IJ769" s="33"/>
      <c r="IK769" s="33"/>
      <c r="IL769" s="33"/>
      <c r="IM769" s="33"/>
      <c r="IN769" s="33"/>
      <c r="IO769" s="33"/>
      <c r="IP769" s="33"/>
      <c r="IQ769" s="33"/>
      <c r="IR769" s="33"/>
      <c r="IS769" s="33"/>
      <c r="IT769" s="33"/>
      <c r="IU769" s="33"/>
      <c r="IV769" s="33"/>
      <c r="IW769" s="33"/>
      <c r="IX769" s="33"/>
      <c r="IY769" s="33"/>
      <c r="IZ769" s="33"/>
      <c r="JA769" s="33"/>
      <c r="JB769" s="33"/>
      <c r="JC769" s="33"/>
      <c r="JD769" s="33"/>
      <c r="JE769" s="33"/>
      <c r="JF769" s="33"/>
      <c r="JG769" s="33"/>
      <c r="JH769" s="33"/>
      <c r="JI769" s="33"/>
      <c r="JJ769" s="33"/>
      <c r="JK769" s="33"/>
      <c r="JL769" s="33"/>
      <c r="JM769" s="33"/>
      <c r="JN769" s="33"/>
      <c r="JO769" s="33"/>
      <c r="JP769" s="33"/>
      <c r="JQ769" s="33"/>
      <c r="JR769" s="33"/>
      <c r="JS769" s="33"/>
      <c r="JT769" s="33"/>
      <c r="JU769" s="33"/>
      <c r="JV769" s="33"/>
      <c r="JW769" s="33"/>
      <c r="JX769" s="33"/>
      <c r="JY769" s="33"/>
      <c r="JZ769" s="33"/>
      <c r="KA769" s="33"/>
      <c r="KB769" s="33"/>
      <c r="KC769" s="33"/>
      <c r="KD769" s="33"/>
      <c r="KE769" s="33"/>
      <c r="KF769" s="33"/>
      <c r="KG769" s="33"/>
      <c r="KH769" s="33"/>
      <c r="KI769" s="33"/>
      <c r="KJ769" s="33"/>
      <c r="KK769" s="33"/>
      <c r="KL769" s="33"/>
      <c r="KM769" s="33"/>
      <c r="KN769" s="33"/>
      <c r="KO769" s="33"/>
      <c r="KP769" s="33"/>
      <c r="KQ769" s="33"/>
      <c r="KR769" s="33"/>
      <c r="KS769" s="33"/>
      <c r="KT769" s="33"/>
      <c r="KU769" s="33"/>
      <c r="KV769" s="33"/>
      <c r="KW769" s="33"/>
      <c r="KX769" s="33"/>
      <c r="KY769" s="33"/>
      <c r="KZ769" s="33"/>
      <c r="LA769" s="33"/>
      <c r="LB769" s="33"/>
      <c r="LC769" s="33"/>
      <c r="LD769" s="33"/>
      <c r="LE769" s="33"/>
      <c r="LF769" s="33"/>
      <c r="LG769" s="33"/>
      <c r="LH769" s="33"/>
      <c r="LI769" s="33"/>
      <c r="LJ769" s="33"/>
      <c r="LK769" s="33"/>
      <c r="LL769" s="33"/>
      <c r="LM769" s="33"/>
      <c r="LN769" s="33"/>
      <c r="LO769" s="33"/>
      <c r="LP769" s="33"/>
      <c r="LQ769" s="33"/>
      <c r="LR769" s="33"/>
      <c r="LS769" s="33"/>
      <c r="LT769" s="33"/>
      <c r="LU769" s="33"/>
      <c r="LV769" s="33"/>
      <c r="LW769" s="33"/>
      <c r="LX769" s="33"/>
      <c r="LY769" s="33"/>
      <c r="LZ769" s="33"/>
      <c r="MA769" s="33"/>
      <c r="MB769" s="33"/>
      <c r="MC769" s="33"/>
      <c r="MD769" s="33"/>
      <c r="ME769" s="33"/>
      <c r="MF769" s="33"/>
      <c r="MG769" s="33"/>
      <c r="MH769" s="33"/>
      <c r="MI769" s="33"/>
      <c r="MJ769" s="33"/>
      <c r="MK769" s="33"/>
      <c r="ML769" s="33"/>
      <c r="MM769" s="33"/>
      <c r="MN769" s="33"/>
      <c r="MO769" s="33"/>
      <c r="MP769" s="33"/>
      <c r="MQ769" s="33"/>
      <c r="MR769" s="33"/>
      <c r="MS769" s="33"/>
      <c r="MT769" s="33"/>
      <c r="MU769" s="33"/>
      <c r="MV769" s="33"/>
      <c r="MW769" s="33"/>
      <c r="MX769" s="33"/>
      <c r="MY769" s="33"/>
      <c r="MZ769" s="33"/>
      <c r="NA769" s="33"/>
      <c r="NB769" s="33"/>
      <c r="NC769" s="33"/>
      <c r="ND769" s="33"/>
      <c r="NE769" s="33"/>
      <c r="NF769" s="33"/>
      <c r="NG769" s="33"/>
      <c r="NH769" s="33"/>
      <c r="NI769" s="33"/>
      <c r="NJ769" s="33"/>
      <c r="NK769" s="33"/>
      <c r="NL769" s="33"/>
      <c r="NM769" s="33"/>
      <c r="NN769" s="33"/>
      <c r="NO769" s="33"/>
      <c r="NP769" s="33"/>
      <c r="NQ769" s="33"/>
      <c r="NR769" s="33"/>
      <c r="NS769" s="33"/>
      <c r="NT769" s="33"/>
      <c r="NU769" s="33"/>
      <c r="NV769" s="33"/>
      <c r="NW769" s="33"/>
      <c r="NX769" s="33"/>
      <c r="NY769" s="33"/>
      <c r="NZ769" s="33"/>
      <c r="OA769" s="33"/>
      <c r="OB769" s="33"/>
      <c r="OC769" s="33"/>
      <c r="OD769" s="33"/>
      <c r="OE769" s="33"/>
      <c r="OF769" s="33"/>
      <c r="OG769" s="33"/>
      <c r="OH769" s="33"/>
      <c r="OI769" s="33"/>
      <c r="OJ769" s="33"/>
      <c r="OK769" s="33"/>
      <c r="OL769" s="33"/>
      <c r="OM769" s="33"/>
      <c r="ON769" s="33"/>
      <c r="OO769" s="33"/>
      <c r="OP769" s="33"/>
      <c r="OQ769" s="33"/>
      <c r="OR769" s="33"/>
      <c r="OS769" s="33"/>
      <c r="OT769" s="33"/>
      <c r="OU769" s="33"/>
      <c r="OV769" s="33"/>
      <c r="OW769" s="33"/>
      <c r="OX769" s="33"/>
      <c r="OY769" s="33"/>
      <c r="OZ769" s="33"/>
      <c r="PA769" s="33"/>
      <c r="PB769" s="33"/>
      <c r="PC769" s="33"/>
      <c r="PD769" s="33"/>
      <c r="PE769" s="33"/>
      <c r="PF769" s="33"/>
      <c r="PG769" s="33"/>
      <c r="PH769" s="33"/>
      <c r="PI769" s="33"/>
      <c r="PJ769" s="33"/>
      <c r="PK769" s="33"/>
      <c r="PL769" s="33"/>
      <c r="PM769" s="33"/>
      <c r="PN769" s="33"/>
      <c r="PO769" s="33"/>
      <c r="PP769" s="33"/>
      <c r="PQ769" s="33"/>
      <c r="PR769" s="33"/>
      <c r="PS769" s="33"/>
      <c r="PT769" s="33"/>
      <c r="PU769" s="33"/>
      <c r="PV769" s="33"/>
      <c r="PW769" s="33"/>
      <c r="PX769" s="33"/>
      <c r="PY769" s="33"/>
      <c r="PZ769" s="33"/>
      <c r="QA769" s="33"/>
      <c r="QB769" s="33"/>
      <c r="QC769" s="33"/>
      <c r="QD769" s="33"/>
      <c r="QE769" s="33"/>
      <c r="QF769" s="33"/>
      <c r="QG769" s="33"/>
      <c r="QH769" s="33"/>
      <c r="QI769" s="33"/>
      <c r="QJ769" s="33"/>
      <c r="QK769" s="33"/>
      <c r="QL769" s="33"/>
      <c r="QM769" s="33"/>
      <c r="QN769" s="33"/>
      <c r="QO769" s="33"/>
      <c r="QP769" s="33"/>
      <c r="QQ769" s="33"/>
      <c r="QR769" s="33"/>
      <c r="QS769" s="33"/>
      <c r="QT769" s="33"/>
      <c r="QU769" s="33"/>
      <c r="QV769" s="33"/>
      <c r="QW769" s="33"/>
      <c r="QX769" s="33"/>
      <c r="QY769" s="33"/>
      <c r="QZ769" s="33"/>
      <c r="RA769" s="33"/>
      <c r="RB769" s="33"/>
      <c r="RC769" s="33"/>
      <c r="RD769" s="33"/>
      <c r="RE769" s="33"/>
      <c r="RF769" s="33"/>
      <c r="RG769" s="33"/>
      <c r="RH769" s="33"/>
      <c r="RI769" s="33"/>
      <c r="RJ769" s="33"/>
      <c r="RK769" s="33"/>
      <c r="RL769" s="33"/>
      <c r="RM769" s="33"/>
      <c r="RN769" s="33"/>
      <c r="RO769" s="33"/>
      <c r="RP769" s="33"/>
      <c r="RQ769" s="33"/>
      <c r="RR769" s="33"/>
      <c r="RS769" s="33"/>
      <c r="RT769" s="33"/>
      <c r="RU769" s="33"/>
      <c r="RV769" s="33"/>
      <c r="RW769" s="33"/>
      <c r="RX769" s="33"/>
      <c r="RY769" s="33"/>
      <c r="RZ769" s="33"/>
      <c r="SA769" s="33"/>
      <c r="SB769" s="33"/>
      <c r="SC769" s="33"/>
      <c r="SD769" s="33"/>
      <c r="SE769" s="33"/>
      <c r="SF769" s="33"/>
      <c r="SG769" s="33"/>
      <c r="SH769" s="33"/>
      <c r="SI769" s="33"/>
      <c r="SJ769" s="33"/>
      <c r="SK769" s="33"/>
      <c r="SL769" s="33"/>
      <c r="SM769" s="33"/>
      <c r="SN769" s="33"/>
      <c r="SO769" s="33"/>
      <c r="SP769" s="33"/>
      <c r="SQ769" s="33"/>
      <c r="SR769" s="33"/>
      <c r="SS769" s="33"/>
      <c r="ST769" s="33"/>
      <c r="SU769" s="33"/>
      <c r="SV769" s="33"/>
      <c r="SW769" s="33"/>
      <c r="SX769" s="33"/>
      <c r="SY769" s="33"/>
      <c r="SZ769" s="33"/>
      <c r="TA769" s="33"/>
      <c r="TB769" s="33"/>
      <c r="TC769" s="33"/>
      <c r="TD769" s="33"/>
      <c r="TE769" s="33"/>
      <c r="TF769" s="33"/>
      <c r="TG769" s="33"/>
      <c r="TH769" s="33"/>
      <c r="TI769" s="33"/>
      <c r="TJ769" s="33"/>
      <c r="TK769" s="33"/>
      <c r="TL769" s="33"/>
      <c r="TM769" s="33"/>
      <c r="TN769" s="33"/>
      <c r="TO769" s="33"/>
      <c r="TP769" s="33"/>
      <c r="TQ769" s="33"/>
      <c r="TR769" s="33"/>
      <c r="TS769" s="33"/>
      <c r="TT769" s="33"/>
      <c r="TU769" s="33"/>
      <c r="TV769" s="33"/>
      <c r="TW769" s="33"/>
      <c r="TX769" s="33"/>
      <c r="TY769" s="33"/>
      <c r="TZ769" s="33"/>
      <c r="UA769" s="33"/>
      <c r="UB769" s="33"/>
      <c r="UC769" s="33"/>
      <c r="UD769" s="33"/>
      <c r="UE769" s="33"/>
      <c r="UF769" s="33"/>
      <c r="UG769" s="33"/>
      <c r="UH769" s="33"/>
      <c r="UI769" s="33"/>
      <c r="UJ769" s="33"/>
      <c r="UK769" s="33"/>
      <c r="UL769" s="33"/>
    </row>
    <row r="770" spans="1:558" s="13" customFormat="1" x14ac:dyDescent="0.25">
      <c r="A770" s="54">
        <v>764</v>
      </c>
      <c r="B770" s="24" t="s">
        <v>448</v>
      </c>
      <c r="C770" s="54" t="s">
        <v>913</v>
      </c>
      <c r="D770" s="80" t="s">
        <v>443</v>
      </c>
      <c r="E770" s="80" t="s">
        <v>150</v>
      </c>
      <c r="F770" s="86" t="s">
        <v>921</v>
      </c>
      <c r="G770" s="25">
        <v>70000</v>
      </c>
      <c r="H770" s="84">
        <v>5368.48</v>
      </c>
      <c r="I770" s="25">
        <v>25</v>
      </c>
      <c r="J770" s="85">
        <v>2009</v>
      </c>
      <c r="K770" s="60">
        <f t="shared" si="95"/>
        <v>4970</v>
      </c>
      <c r="L770" s="36">
        <f t="shared" ref="L770:L833" si="96">+G770*1.1%</f>
        <v>770.00000000000011</v>
      </c>
      <c r="M770" s="72">
        <v>2128</v>
      </c>
      <c r="N770" s="25">
        <f t="shared" ref="N770:N833" si="97">+G770*7.09%</f>
        <v>4963</v>
      </c>
      <c r="O770" s="25"/>
      <c r="P770" s="25">
        <f t="shared" si="92"/>
        <v>4137</v>
      </c>
      <c r="Q770" s="25">
        <f t="shared" si="93"/>
        <v>9530.48</v>
      </c>
      <c r="R770" s="25">
        <f t="shared" si="94"/>
        <v>10703</v>
      </c>
      <c r="S770" s="25">
        <f t="shared" si="88"/>
        <v>60469.520000000004</v>
      </c>
      <c r="T770" s="37" t="s">
        <v>44</v>
      </c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  <c r="CY770" s="33"/>
      <c r="CZ770" s="33"/>
      <c r="DA770" s="33"/>
      <c r="DB770" s="33"/>
      <c r="DC770" s="33"/>
      <c r="DD770" s="33"/>
      <c r="DE770" s="33"/>
      <c r="DF770" s="33"/>
      <c r="DG770" s="33"/>
      <c r="DH770" s="33"/>
      <c r="DI770" s="33"/>
      <c r="DJ770" s="33"/>
      <c r="DK770" s="33"/>
      <c r="DL770" s="33"/>
      <c r="DM770" s="33"/>
      <c r="DN770" s="33"/>
      <c r="DO770" s="33"/>
      <c r="DP770" s="33"/>
      <c r="DQ770" s="33"/>
      <c r="DR770" s="33"/>
      <c r="DS770" s="33"/>
      <c r="DT770" s="33"/>
      <c r="DU770" s="33"/>
      <c r="DV770" s="33"/>
      <c r="DW770" s="33"/>
      <c r="DX770" s="33"/>
      <c r="DY770" s="33"/>
      <c r="DZ770" s="33"/>
      <c r="EA770" s="33"/>
      <c r="EB770" s="33"/>
      <c r="EC770" s="33"/>
      <c r="ED770" s="33"/>
      <c r="EE770" s="33"/>
      <c r="EF770" s="33"/>
      <c r="EG770" s="33"/>
      <c r="EH770" s="33"/>
      <c r="EI770" s="33"/>
      <c r="EJ770" s="33"/>
      <c r="EK770" s="33"/>
      <c r="EL770" s="33"/>
      <c r="EM770" s="33"/>
      <c r="EN770" s="33"/>
      <c r="EO770" s="33"/>
      <c r="EP770" s="33"/>
      <c r="EQ770" s="33"/>
      <c r="ER770" s="33"/>
      <c r="ES770" s="33"/>
      <c r="ET770" s="33"/>
      <c r="EU770" s="33"/>
      <c r="EV770" s="33"/>
      <c r="EW770" s="33"/>
      <c r="EX770" s="33"/>
      <c r="EY770" s="33"/>
      <c r="EZ770" s="33"/>
      <c r="FA770" s="33"/>
      <c r="FB770" s="33"/>
      <c r="FC770" s="33"/>
      <c r="FD770" s="33"/>
      <c r="FE770" s="33"/>
      <c r="FF770" s="33"/>
      <c r="FG770" s="33"/>
      <c r="FH770" s="33"/>
      <c r="FI770" s="33"/>
      <c r="FJ770" s="33"/>
      <c r="FK770" s="33"/>
      <c r="FL770" s="33"/>
      <c r="FM770" s="33"/>
      <c r="FN770" s="33"/>
      <c r="FO770" s="33"/>
      <c r="FP770" s="33"/>
      <c r="FQ770" s="33"/>
      <c r="FR770" s="33"/>
      <c r="FS770" s="33"/>
      <c r="FT770" s="33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  <c r="GX770" s="33"/>
      <c r="GY770" s="33"/>
      <c r="GZ770" s="33"/>
      <c r="HA770" s="33"/>
      <c r="HB770" s="33"/>
      <c r="HC770" s="33"/>
      <c r="HD770" s="33"/>
      <c r="HE770" s="33"/>
      <c r="HF770" s="33"/>
      <c r="HG770" s="33"/>
      <c r="HH770" s="33"/>
      <c r="HI770" s="33"/>
      <c r="HJ770" s="33"/>
      <c r="HK770" s="33"/>
      <c r="HL770" s="33"/>
      <c r="HM770" s="33"/>
      <c r="HN770" s="33"/>
      <c r="HO770" s="33"/>
      <c r="HP770" s="33"/>
      <c r="HQ770" s="33"/>
      <c r="HR770" s="33"/>
      <c r="HS770" s="33"/>
      <c r="HT770" s="33"/>
      <c r="HU770" s="33"/>
      <c r="HV770" s="33"/>
      <c r="HW770" s="33"/>
      <c r="HX770" s="33"/>
      <c r="HY770" s="33"/>
      <c r="HZ770" s="33"/>
      <c r="IA770" s="33"/>
      <c r="IB770" s="33"/>
      <c r="IC770" s="33"/>
      <c r="ID770" s="33"/>
      <c r="IE770" s="33"/>
      <c r="IF770" s="33"/>
      <c r="IG770" s="33"/>
      <c r="IH770" s="33"/>
      <c r="II770" s="33"/>
      <c r="IJ770" s="33"/>
      <c r="IK770" s="33"/>
      <c r="IL770" s="33"/>
      <c r="IM770" s="33"/>
      <c r="IN770" s="33"/>
      <c r="IO770" s="33"/>
      <c r="IP770" s="33"/>
      <c r="IQ770" s="33"/>
      <c r="IR770" s="33"/>
      <c r="IS770" s="33"/>
      <c r="IT770" s="33"/>
      <c r="IU770" s="33"/>
      <c r="IV770" s="33"/>
      <c r="IW770" s="33"/>
      <c r="IX770" s="33"/>
      <c r="IY770" s="33"/>
      <c r="IZ770" s="33"/>
      <c r="JA770" s="33"/>
      <c r="JB770" s="33"/>
      <c r="JC770" s="33"/>
      <c r="JD770" s="33"/>
      <c r="JE770" s="33"/>
      <c r="JF770" s="33"/>
      <c r="JG770" s="33"/>
      <c r="JH770" s="33"/>
      <c r="JI770" s="33"/>
      <c r="JJ770" s="33"/>
      <c r="JK770" s="33"/>
      <c r="JL770" s="33"/>
      <c r="JM770" s="33"/>
      <c r="JN770" s="33"/>
      <c r="JO770" s="33"/>
      <c r="JP770" s="33"/>
      <c r="JQ770" s="33"/>
      <c r="JR770" s="33"/>
      <c r="JS770" s="33"/>
      <c r="JT770" s="33"/>
      <c r="JU770" s="33"/>
      <c r="JV770" s="33"/>
      <c r="JW770" s="33"/>
      <c r="JX770" s="33"/>
      <c r="JY770" s="33"/>
      <c r="JZ770" s="33"/>
      <c r="KA770" s="33"/>
      <c r="KB770" s="33"/>
      <c r="KC770" s="33"/>
      <c r="KD770" s="33"/>
      <c r="KE770" s="33"/>
      <c r="KF770" s="33"/>
      <c r="KG770" s="33"/>
      <c r="KH770" s="33"/>
      <c r="KI770" s="33"/>
      <c r="KJ770" s="33"/>
      <c r="KK770" s="33"/>
      <c r="KL770" s="33"/>
      <c r="KM770" s="33"/>
      <c r="KN770" s="33"/>
      <c r="KO770" s="33"/>
      <c r="KP770" s="33"/>
      <c r="KQ770" s="33"/>
      <c r="KR770" s="33"/>
      <c r="KS770" s="33"/>
      <c r="KT770" s="33"/>
      <c r="KU770" s="33"/>
      <c r="KV770" s="33"/>
      <c r="KW770" s="33"/>
      <c r="KX770" s="33"/>
      <c r="KY770" s="33"/>
      <c r="KZ770" s="33"/>
      <c r="LA770" s="33"/>
      <c r="LB770" s="33"/>
      <c r="LC770" s="33"/>
      <c r="LD770" s="33"/>
      <c r="LE770" s="33"/>
      <c r="LF770" s="33"/>
      <c r="LG770" s="33"/>
      <c r="LH770" s="33"/>
      <c r="LI770" s="33"/>
      <c r="LJ770" s="33"/>
      <c r="LK770" s="33"/>
      <c r="LL770" s="33"/>
      <c r="LM770" s="33"/>
      <c r="LN770" s="33"/>
      <c r="LO770" s="33"/>
      <c r="LP770" s="33"/>
      <c r="LQ770" s="33"/>
      <c r="LR770" s="33"/>
      <c r="LS770" s="33"/>
      <c r="LT770" s="33"/>
      <c r="LU770" s="33"/>
      <c r="LV770" s="33"/>
      <c r="LW770" s="33"/>
      <c r="LX770" s="33"/>
      <c r="LY770" s="33"/>
      <c r="LZ770" s="33"/>
      <c r="MA770" s="33"/>
      <c r="MB770" s="33"/>
      <c r="MC770" s="33"/>
      <c r="MD770" s="33"/>
      <c r="ME770" s="33"/>
      <c r="MF770" s="33"/>
      <c r="MG770" s="33"/>
      <c r="MH770" s="33"/>
      <c r="MI770" s="33"/>
      <c r="MJ770" s="33"/>
      <c r="MK770" s="33"/>
      <c r="ML770" s="33"/>
      <c r="MM770" s="33"/>
      <c r="MN770" s="33"/>
      <c r="MO770" s="33"/>
      <c r="MP770" s="33"/>
      <c r="MQ770" s="33"/>
      <c r="MR770" s="33"/>
      <c r="MS770" s="33"/>
      <c r="MT770" s="33"/>
      <c r="MU770" s="33"/>
      <c r="MV770" s="33"/>
      <c r="MW770" s="33"/>
      <c r="MX770" s="33"/>
      <c r="MY770" s="33"/>
      <c r="MZ770" s="33"/>
      <c r="NA770" s="33"/>
      <c r="NB770" s="33"/>
      <c r="NC770" s="33"/>
      <c r="ND770" s="33"/>
      <c r="NE770" s="33"/>
      <c r="NF770" s="33"/>
      <c r="NG770" s="33"/>
      <c r="NH770" s="33"/>
      <c r="NI770" s="33"/>
      <c r="NJ770" s="33"/>
      <c r="NK770" s="33"/>
      <c r="NL770" s="33"/>
      <c r="NM770" s="33"/>
      <c r="NN770" s="33"/>
      <c r="NO770" s="33"/>
      <c r="NP770" s="33"/>
      <c r="NQ770" s="33"/>
      <c r="NR770" s="33"/>
      <c r="NS770" s="33"/>
      <c r="NT770" s="33"/>
      <c r="NU770" s="33"/>
      <c r="NV770" s="33"/>
      <c r="NW770" s="33"/>
      <c r="NX770" s="33"/>
      <c r="NY770" s="33"/>
      <c r="NZ770" s="33"/>
      <c r="OA770" s="33"/>
      <c r="OB770" s="33"/>
      <c r="OC770" s="33"/>
      <c r="OD770" s="33"/>
      <c r="OE770" s="33"/>
      <c r="OF770" s="33"/>
      <c r="OG770" s="33"/>
      <c r="OH770" s="33"/>
      <c r="OI770" s="33"/>
      <c r="OJ770" s="33"/>
      <c r="OK770" s="33"/>
      <c r="OL770" s="33"/>
      <c r="OM770" s="33"/>
      <c r="ON770" s="33"/>
      <c r="OO770" s="33"/>
      <c r="OP770" s="33"/>
      <c r="OQ770" s="33"/>
      <c r="OR770" s="33"/>
      <c r="OS770" s="33"/>
      <c r="OT770" s="33"/>
      <c r="OU770" s="33"/>
      <c r="OV770" s="33"/>
      <c r="OW770" s="33"/>
      <c r="OX770" s="33"/>
      <c r="OY770" s="33"/>
      <c r="OZ770" s="33"/>
      <c r="PA770" s="33"/>
      <c r="PB770" s="33"/>
      <c r="PC770" s="33"/>
      <c r="PD770" s="33"/>
      <c r="PE770" s="33"/>
      <c r="PF770" s="33"/>
      <c r="PG770" s="33"/>
      <c r="PH770" s="33"/>
      <c r="PI770" s="33"/>
      <c r="PJ770" s="33"/>
      <c r="PK770" s="33"/>
      <c r="PL770" s="33"/>
      <c r="PM770" s="33"/>
      <c r="PN770" s="33"/>
      <c r="PO770" s="33"/>
      <c r="PP770" s="33"/>
      <c r="PQ770" s="33"/>
      <c r="PR770" s="33"/>
      <c r="PS770" s="33"/>
      <c r="PT770" s="33"/>
      <c r="PU770" s="33"/>
      <c r="PV770" s="33"/>
      <c r="PW770" s="33"/>
      <c r="PX770" s="33"/>
      <c r="PY770" s="33"/>
      <c r="PZ770" s="33"/>
      <c r="QA770" s="33"/>
      <c r="QB770" s="33"/>
      <c r="QC770" s="33"/>
      <c r="QD770" s="33"/>
      <c r="QE770" s="33"/>
      <c r="QF770" s="33"/>
      <c r="QG770" s="33"/>
      <c r="QH770" s="33"/>
      <c r="QI770" s="33"/>
      <c r="QJ770" s="33"/>
      <c r="QK770" s="33"/>
      <c r="QL770" s="33"/>
      <c r="QM770" s="33"/>
      <c r="QN770" s="33"/>
      <c r="QO770" s="33"/>
      <c r="QP770" s="33"/>
      <c r="QQ770" s="33"/>
      <c r="QR770" s="33"/>
      <c r="QS770" s="33"/>
      <c r="QT770" s="33"/>
      <c r="QU770" s="33"/>
      <c r="QV770" s="33"/>
      <c r="QW770" s="33"/>
      <c r="QX770" s="33"/>
      <c r="QY770" s="33"/>
      <c r="QZ770" s="33"/>
      <c r="RA770" s="33"/>
      <c r="RB770" s="33"/>
      <c r="RC770" s="33"/>
      <c r="RD770" s="33"/>
      <c r="RE770" s="33"/>
      <c r="RF770" s="33"/>
      <c r="RG770" s="33"/>
      <c r="RH770" s="33"/>
      <c r="RI770" s="33"/>
      <c r="RJ770" s="33"/>
      <c r="RK770" s="33"/>
      <c r="RL770" s="33"/>
      <c r="RM770" s="33"/>
      <c r="RN770" s="33"/>
      <c r="RO770" s="33"/>
      <c r="RP770" s="33"/>
      <c r="RQ770" s="33"/>
      <c r="RR770" s="33"/>
      <c r="RS770" s="33"/>
      <c r="RT770" s="33"/>
      <c r="RU770" s="33"/>
      <c r="RV770" s="33"/>
      <c r="RW770" s="33"/>
      <c r="RX770" s="33"/>
      <c r="RY770" s="33"/>
      <c r="RZ770" s="33"/>
      <c r="SA770" s="33"/>
      <c r="SB770" s="33"/>
      <c r="SC770" s="33"/>
      <c r="SD770" s="33"/>
      <c r="SE770" s="33"/>
      <c r="SF770" s="33"/>
      <c r="SG770" s="33"/>
      <c r="SH770" s="33"/>
      <c r="SI770" s="33"/>
      <c r="SJ770" s="33"/>
      <c r="SK770" s="33"/>
      <c r="SL770" s="33"/>
      <c r="SM770" s="33"/>
      <c r="SN770" s="33"/>
      <c r="SO770" s="33"/>
      <c r="SP770" s="33"/>
      <c r="SQ770" s="33"/>
      <c r="SR770" s="33"/>
      <c r="SS770" s="33"/>
      <c r="ST770" s="33"/>
      <c r="SU770" s="33"/>
      <c r="SV770" s="33"/>
      <c r="SW770" s="33"/>
      <c r="SX770" s="33"/>
      <c r="SY770" s="33"/>
      <c r="SZ770" s="33"/>
      <c r="TA770" s="33"/>
      <c r="TB770" s="33"/>
      <c r="TC770" s="33"/>
      <c r="TD770" s="33"/>
      <c r="TE770" s="33"/>
      <c r="TF770" s="33"/>
      <c r="TG770" s="33"/>
      <c r="TH770" s="33"/>
      <c r="TI770" s="33"/>
      <c r="TJ770" s="33"/>
      <c r="TK770" s="33"/>
      <c r="TL770" s="33"/>
      <c r="TM770" s="33"/>
      <c r="TN770" s="33"/>
      <c r="TO770" s="33"/>
      <c r="TP770" s="33"/>
      <c r="TQ770" s="33"/>
      <c r="TR770" s="33"/>
      <c r="TS770" s="33"/>
      <c r="TT770" s="33"/>
      <c r="TU770" s="33"/>
      <c r="TV770" s="33"/>
      <c r="TW770" s="33"/>
      <c r="TX770" s="33"/>
      <c r="TY770" s="33"/>
      <c r="TZ770" s="33"/>
      <c r="UA770" s="33"/>
      <c r="UB770" s="33"/>
      <c r="UC770" s="33"/>
      <c r="UD770" s="33"/>
      <c r="UE770" s="33"/>
      <c r="UF770" s="33"/>
      <c r="UG770" s="33"/>
      <c r="UH770" s="33"/>
      <c r="UI770" s="33"/>
      <c r="UJ770" s="33"/>
      <c r="UK770" s="33"/>
      <c r="UL770" s="33"/>
    </row>
    <row r="771" spans="1:558" s="13" customFormat="1" x14ac:dyDescent="0.25">
      <c r="A771" s="54">
        <v>765</v>
      </c>
      <c r="B771" s="24" t="s">
        <v>1051</v>
      </c>
      <c r="C771" s="54" t="s">
        <v>912</v>
      </c>
      <c r="D771" s="80" t="s">
        <v>443</v>
      </c>
      <c r="E771" s="80" t="s">
        <v>69</v>
      </c>
      <c r="F771" s="86" t="s">
        <v>916</v>
      </c>
      <c r="G771" s="25">
        <v>25000</v>
      </c>
      <c r="H771" s="87">
        <v>0</v>
      </c>
      <c r="I771" s="25">
        <v>25</v>
      </c>
      <c r="J771" s="85">
        <v>717.5</v>
      </c>
      <c r="K771" s="60">
        <f t="shared" si="95"/>
        <v>1774.9999999999998</v>
      </c>
      <c r="L771" s="36">
        <f t="shared" si="96"/>
        <v>275</v>
      </c>
      <c r="M771" s="72">
        <v>760</v>
      </c>
      <c r="N771" s="25">
        <f t="shared" si="97"/>
        <v>1772.5000000000002</v>
      </c>
      <c r="O771" s="25"/>
      <c r="P771" s="25">
        <f t="shared" si="92"/>
        <v>1477.5</v>
      </c>
      <c r="Q771" s="25">
        <f t="shared" si="93"/>
        <v>1502.5</v>
      </c>
      <c r="R771" s="25">
        <f t="shared" si="94"/>
        <v>3822.5</v>
      </c>
      <c r="S771" s="25">
        <v>21954.33</v>
      </c>
      <c r="T771" s="37" t="s">
        <v>44</v>
      </c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33"/>
      <c r="CX771" s="33"/>
      <c r="CY771" s="33"/>
      <c r="CZ771" s="33"/>
      <c r="DA771" s="33"/>
      <c r="DB771" s="33"/>
      <c r="DC771" s="33"/>
      <c r="DD771" s="33"/>
      <c r="DE771" s="33"/>
      <c r="DF771" s="33"/>
      <c r="DG771" s="33"/>
      <c r="DH771" s="33"/>
      <c r="DI771" s="33"/>
      <c r="DJ771" s="33"/>
      <c r="DK771" s="33"/>
      <c r="DL771" s="33"/>
      <c r="DM771" s="33"/>
      <c r="DN771" s="33"/>
      <c r="DO771" s="33"/>
      <c r="DP771" s="33"/>
      <c r="DQ771" s="33"/>
      <c r="DR771" s="33"/>
      <c r="DS771" s="33"/>
      <c r="DT771" s="33"/>
      <c r="DU771" s="33"/>
      <c r="DV771" s="33"/>
      <c r="DW771" s="33"/>
      <c r="DX771" s="33"/>
      <c r="DY771" s="33"/>
      <c r="DZ771" s="33"/>
      <c r="EA771" s="33"/>
      <c r="EB771" s="33"/>
      <c r="EC771" s="33"/>
      <c r="ED771" s="33"/>
      <c r="EE771" s="33"/>
      <c r="EF771" s="33"/>
      <c r="EG771" s="33"/>
      <c r="EH771" s="33"/>
      <c r="EI771" s="33"/>
      <c r="EJ771" s="33"/>
      <c r="EK771" s="33"/>
      <c r="EL771" s="33"/>
      <c r="EM771" s="33"/>
      <c r="EN771" s="33"/>
      <c r="EO771" s="33"/>
      <c r="EP771" s="33"/>
      <c r="EQ771" s="33"/>
      <c r="ER771" s="33"/>
      <c r="ES771" s="33"/>
      <c r="ET771" s="33"/>
      <c r="EU771" s="33"/>
      <c r="EV771" s="33"/>
      <c r="EW771" s="33"/>
      <c r="EX771" s="33"/>
      <c r="EY771" s="33"/>
      <c r="EZ771" s="33"/>
      <c r="FA771" s="33"/>
      <c r="FB771" s="33"/>
      <c r="FC771" s="33"/>
      <c r="FD771" s="33"/>
      <c r="FE771" s="33"/>
      <c r="FF771" s="33"/>
      <c r="FG771" s="33"/>
      <c r="FH771" s="33"/>
      <c r="FI771" s="33"/>
      <c r="FJ771" s="33"/>
      <c r="FK771" s="33"/>
      <c r="FL771" s="33"/>
      <c r="FM771" s="33"/>
      <c r="FN771" s="33"/>
      <c r="FO771" s="33"/>
      <c r="FP771" s="33"/>
      <c r="FQ771" s="33"/>
      <c r="FR771" s="33"/>
      <c r="FS771" s="33"/>
      <c r="FT771" s="33"/>
      <c r="FU771" s="33"/>
      <c r="FV771" s="33"/>
      <c r="FW771" s="33"/>
      <c r="FX771" s="33"/>
      <c r="FY771" s="33"/>
      <c r="FZ771" s="33"/>
      <c r="GA771" s="33"/>
      <c r="GB771" s="33"/>
      <c r="GC771" s="33"/>
      <c r="GD771" s="33"/>
      <c r="GE771" s="33"/>
      <c r="GF771" s="33"/>
      <c r="GG771" s="33"/>
      <c r="GH771" s="33"/>
      <c r="GI771" s="33"/>
      <c r="GJ771" s="33"/>
      <c r="GK771" s="33"/>
      <c r="GL771" s="33"/>
      <c r="GM771" s="33"/>
      <c r="GN771" s="33"/>
      <c r="GO771" s="33"/>
      <c r="GP771" s="33"/>
      <c r="GQ771" s="33"/>
      <c r="GR771" s="33"/>
      <c r="GS771" s="33"/>
      <c r="GT771" s="33"/>
      <c r="GU771" s="33"/>
      <c r="GV771" s="33"/>
      <c r="GW771" s="33"/>
      <c r="GX771" s="33"/>
      <c r="GY771" s="33"/>
      <c r="GZ771" s="33"/>
      <c r="HA771" s="33"/>
      <c r="HB771" s="33"/>
      <c r="HC771" s="33"/>
      <c r="HD771" s="33"/>
      <c r="HE771" s="33"/>
      <c r="HF771" s="33"/>
      <c r="HG771" s="33"/>
      <c r="HH771" s="33"/>
      <c r="HI771" s="33"/>
      <c r="HJ771" s="33"/>
      <c r="HK771" s="33"/>
      <c r="HL771" s="33"/>
      <c r="HM771" s="33"/>
      <c r="HN771" s="33"/>
      <c r="HO771" s="33"/>
      <c r="HP771" s="33"/>
      <c r="HQ771" s="33"/>
      <c r="HR771" s="33"/>
      <c r="HS771" s="33"/>
      <c r="HT771" s="33"/>
      <c r="HU771" s="33"/>
      <c r="HV771" s="33"/>
      <c r="HW771" s="33"/>
      <c r="HX771" s="33"/>
      <c r="HY771" s="33"/>
      <c r="HZ771" s="33"/>
      <c r="IA771" s="33"/>
      <c r="IB771" s="33"/>
      <c r="IC771" s="33"/>
      <c r="ID771" s="33"/>
      <c r="IE771" s="33"/>
      <c r="IF771" s="33"/>
      <c r="IG771" s="33"/>
      <c r="IH771" s="33"/>
      <c r="II771" s="33"/>
      <c r="IJ771" s="33"/>
      <c r="IK771" s="33"/>
      <c r="IL771" s="33"/>
      <c r="IM771" s="33"/>
      <c r="IN771" s="33"/>
      <c r="IO771" s="33"/>
      <c r="IP771" s="33"/>
      <c r="IQ771" s="33"/>
      <c r="IR771" s="33"/>
      <c r="IS771" s="33"/>
      <c r="IT771" s="33"/>
      <c r="IU771" s="33"/>
      <c r="IV771" s="33"/>
      <c r="IW771" s="33"/>
      <c r="IX771" s="33"/>
      <c r="IY771" s="33"/>
      <c r="IZ771" s="33"/>
      <c r="JA771" s="33"/>
      <c r="JB771" s="33"/>
      <c r="JC771" s="33"/>
      <c r="JD771" s="33"/>
      <c r="JE771" s="33"/>
      <c r="JF771" s="33"/>
      <c r="JG771" s="33"/>
      <c r="JH771" s="33"/>
      <c r="JI771" s="33"/>
      <c r="JJ771" s="33"/>
      <c r="JK771" s="33"/>
      <c r="JL771" s="33"/>
      <c r="JM771" s="33"/>
      <c r="JN771" s="33"/>
      <c r="JO771" s="33"/>
      <c r="JP771" s="33"/>
      <c r="JQ771" s="33"/>
      <c r="JR771" s="33"/>
      <c r="JS771" s="33"/>
      <c r="JT771" s="33"/>
      <c r="JU771" s="33"/>
      <c r="JV771" s="33"/>
      <c r="JW771" s="33"/>
      <c r="JX771" s="33"/>
      <c r="JY771" s="33"/>
      <c r="JZ771" s="33"/>
      <c r="KA771" s="33"/>
      <c r="KB771" s="33"/>
      <c r="KC771" s="33"/>
      <c r="KD771" s="33"/>
      <c r="KE771" s="33"/>
      <c r="KF771" s="33"/>
      <c r="KG771" s="33"/>
      <c r="KH771" s="33"/>
      <c r="KI771" s="33"/>
      <c r="KJ771" s="33"/>
      <c r="KK771" s="33"/>
      <c r="KL771" s="33"/>
      <c r="KM771" s="33"/>
      <c r="KN771" s="33"/>
      <c r="KO771" s="33"/>
      <c r="KP771" s="33"/>
      <c r="KQ771" s="33"/>
      <c r="KR771" s="33"/>
      <c r="KS771" s="33"/>
      <c r="KT771" s="33"/>
      <c r="KU771" s="33"/>
      <c r="KV771" s="33"/>
      <c r="KW771" s="33"/>
      <c r="KX771" s="33"/>
      <c r="KY771" s="33"/>
      <c r="KZ771" s="33"/>
      <c r="LA771" s="33"/>
      <c r="LB771" s="33"/>
      <c r="LC771" s="33"/>
      <c r="LD771" s="33"/>
      <c r="LE771" s="33"/>
      <c r="LF771" s="33"/>
      <c r="LG771" s="33"/>
      <c r="LH771" s="33"/>
      <c r="LI771" s="33"/>
      <c r="LJ771" s="33"/>
      <c r="LK771" s="33"/>
      <c r="LL771" s="33"/>
      <c r="LM771" s="33"/>
      <c r="LN771" s="33"/>
      <c r="LO771" s="33"/>
      <c r="LP771" s="33"/>
      <c r="LQ771" s="33"/>
      <c r="LR771" s="33"/>
      <c r="LS771" s="33"/>
      <c r="LT771" s="33"/>
      <c r="LU771" s="33"/>
      <c r="LV771" s="33"/>
      <c r="LW771" s="33"/>
      <c r="LX771" s="33"/>
      <c r="LY771" s="33"/>
      <c r="LZ771" s="33"/>
      <c r="MA771" s="33"/>
      <c r="MB771" s="33"/>
      <c r="MC771" s="33"/>
      <c r="MD771" s="33"/>
      <c r="ME771" s="33"/>
      <c r="MF771" s="33"/>
      <c r="MG771" s="33"/>
      <c r="MH771" s="33"/>
      <c r="MI771" s="33"/>
      <c r="MJ771" s="33"/>
      <c r="MK771" s="33"/>
      <c r="ML771" s="33"/>
      <c r="MM771" s="33"/>
      <c r="MN771" s="33"/>
      <c r="MO771" s="33"/>
      <c r="MP771" s="33"/>
      <c r="MQ771" s="33"/>
      <c r="MR771" s="33"/>
      <c r="MS771" s="33"/>
      <c r="MT771" s="33"/>
      <c r="MU771" s="33"/>
      <c r="MV771" s="33"/>
      <c r="MW771" s="33"/>
      <c r="MX771" s="33"/>
      <c r="MY771" s="33"/>
      <c r="MZ771" s="33"/>
      <c r="NA771" s="33"/>
      <c r="NB771" s="33"/>
      <c r="NC771" s="33"/>
      <c r="ND771" s="33"/>
      <c r="NE771" s="33"/>
      <c r="NF771" s="33"/>
      <c r="NG771" s="33"/>
      <c r="NH771" s="33"/>
      <c r="NI771" s="33"/>
      <c r="NJ771" s="33"/>
      <c r="NK771" s="33"/>
      <c r="NL771" s="33"/>
      <c r="NM771" s="33"/>
      <c r="NN771" s="33"/>
      <c r="NO771" s="33"/>
      <c r="NP771" s="33"/>
      <c r="NQ771" s="33"/>
      <c r="NR771" s="33"/>
      <c r="NS771" s="33"/>
      <c r="NT771" s="33"/>
      <c r="NU771" s="33"/>
      <c r="NV771" s="33"/>
      <c r="NW771" s="33"/>
      <c r="NX771" s="33"/>
      <c r="NY771" s="33"/>
      <c r="NZ771" s="33"/>
      <c r="OA771" s="33"/>
      <c r="OB771" s="33"/>
      <c r="OC771" s="33"/>
      <c r="OD771" s="33"/>
      <c r="OE771" s="33"/>
      <c r="OF771" s="33"/>
      <c r="OG771" s="33"/>
      <c r="OH771" s="33"/>
      <c r="OI771" s="33"/>
      <c r="OJ771" s="33"/>
      <c r="OK771" s="33"/>
      <c r="OL771" s="33"/>
      <c r="OM771" s="33"/>
      <c r="ON771" s="33"/>
      <c r="OO771" s="33"/>
      <c r="OP771" s="33"/>
      <c r="OQ771" s="33"/>
      <c r="OR771" s="33"/>
      <c r="OS771" s="33"/>
      <c r="OT771" s="33"/>
      <c r="OU771" s="33"/>
      <c r="OV771" s="33"/>
      <c r="OW771" s="33"/>
      <c r="OX771" s="33"/>
      <c r="OY771" s="33"/>
      <c r="OZ771" s="33"/>
      <c r="PA771" s="33"/>
      <c r="PB771" s="33"/>
      <c r="PC771" s="33"/>
      <c r="PD771" s="33"/>
      <c r="PE771" s="33"/>
      <c r="PF771" s="33"/>
      <c r="PG771" s="33"/>
      <c r="PH771" s="33"/>
      <c r="PI771" s="33"/>
      <c r="PJ771" s="33"/>
      <c r="PK771" s="33"/>
      <c r="PL771" s="33"/>
      <c r="PM771" s="33"/>
      <c r="PN771" s="33"/>
      <c r="PO771" s="33"/>
      <c r="PP771" s="33"/>
      <c r="PQ771" s="33"/>
      <c r="PR771" s="33"/>
      <c r="PS771" s="33"/>
      <c r="PT771" s="33"/>
      <c r="PU771" s="33"/>
      <c r="PV771" s="33"/>
      <c r="PW771" s="33"/>
      <c r="PX771" s="33"/>
      <c r="PY771" s="33"/>
      <c r="PZ771" s="33"/>
      <c r="QA771" s="33"/>
      <c r="QB771" s="33"/>
      <c r="QC771" s="33"/>
      <c r="QD771" s="33"/>
      <c r="QE771" s="33"/>
      <c r="QF771" s="33"/>
      <c r="QG771" s="33"/>
      <c r="QH771" s="33"/>
      <c r="QI771" s="33"/>
      <c r="QJ771" s="33"/>
      <c r="QK771" s="33"/>
      <c r="QL771" s="33"/>
      <c r="QM771" s="33"/>
      <c r="QN771" s="33"/>
      <c r="QO771" s="33"/>
      <c r="QP771" s="33"/>
      <c r="QQ771" s="33"/>
      <c r="QR771" s="33"/>
      <c r="QS771" s="33"/>
      <c r="QT771" s="33"/>
      <c r="QU771" s="33"/>
      <c r="QV771" s="33"/>
      <c r="QW771" s="33"/>
      <c r="QX771" s="33"/>
      <c r="QY771" s="33"/>
      <c r="QZ771" s="33"/>
      <c r="RA771" s="33"/>
      <c r="RB771" s="33"/>
      <c r="RC771" s="33"/>
      <c r="RD771" s="33"/>
      <c r="RE771" s="33"/>
      <c r="RF771" s="33"/>
      <c r="RG771" s="33"/>
      <c r="RH771" s="33"/>
      <c r="RI771" s="33"/>
      <c r="RJ771" s="33"/>
      <c r="RK771" s="33"/>
      <c r="RL771" s="33"/>
      <c r="RM771" s="33"/>
      <c r="RN771" s="33"/>
      <c r="RO771" s="33"/>
      <c r="RP771" s="33"/>
      <c r="RQ771" s="33"/>
      <c r="RR771" s="33"/>
      <c r="RS771" s="33"/>
      <c r="RT771" s="33"/>
      <c r="RU771" s="33"/>
      <c r="RV771" s="33"/>
      <c r="RW771" s="33"/>
      <c r="RX771" s="33"/>
      <c r="RY771" s="33"/>
      <c r="RZ771" s="33"/>
      <c r="SA771" s="33"/>
      <c r="SB771" s="33"/>
      <c r="SC771" s="33"/>
      <c r="SD771" s="33"/>
      <c r="SE771" s="33"/>
      <c r="SF771" s="33"/>
      <c r="SG771" s="33"/>
      <c r="SH771" s="33"/>
      <c r="SI771" s="33"/>
      <c r="SJ771" s="33"/>
      <c r="SK771" s="33"/>
      <c r="SL771" s="33"/>
      <c r="SM771" s="33"/>
      <c r="SN771" s="33"/>
      <c r="SO771" s="33"/>
      <c r="SP771" s="33"/>
      <c r="SQ771" s="33"/>
      <c r="SR771" s="33"/>
      <c r="SS771" s="33"/>
      <c r="ST771" s="33"/>
      <c r="SU771" s="33"/>
      <c r="SV771" s="33"/>
      <c r="SW771" s="33"/>
      <c r="SX771" s="33"/>
      <c r="SY771" s="33"/>
      <c r="SZ771" s="33"/>
      <c r="TA771" s="33"/>
      <c r="TB771" s="33"/>
      <c r="TC771" s="33"/>
      <c r="TD771" s="33"/>
      <c r="TE771" s="33"/>
      <c r="TF771" s="33"/>
      <c r="TG771" s="33"/>
      <c r="TH771" s="33"/>
      <c r="TI771" s="33"/>
      <c r="TJ771" s="33"/>
      <c r="TK771" s="33"/>
      <c r="TL771" s="33"/>
      <c r="TM771" s="33"/>
      <c r="TN771" s="33"/>
      <c r="TO771" s="33"/>
      <c r="TP771" s="33"/>
      <c r="TQ771" s="33"/>
      <c r="TR771" s="33"/>
      <c r="TS771" s="33"/>
      <c r="TT771" s="33"/>
      <c r="TU771" s="33"/>
      <c r="TV771" s="33"/>
      <c r="TW771" s="33"/>
      <c r="TX771" s="33"/>
      <c r="TY771" s="33"/>
      <c r="TZ771" s="33"/>
      <c r="UA771" s="33"/>
      <c r="UB771" s="33"/>
      <c r="UC771" s="33"/>
      <c r="UD771" s="33"/>
      <c r="UE771" s="33"/>
      <c r="UF771" s="33"/>
      <c r="UG771" s="33"/>
      <c r="UH771" s="33"/>
      <c r="UI771" s="33"/>
      <c r="UJ771" s="33"/>
      <c r="UK771" s="33"/>
      <c r="UL771" s="33"/>
    </row>
    <row r="772" spans="1:558" s="13" customFormat="1" x14ac:dyDescent="0.25">
      <c r="A772" s="54">
        <v>766</v>
      </c>
      <c r="B772" s="24" t="s">
        <v>861</v>
      </c>
      <c r="C772" s="54" t="s">
        <v>912</v>
      </c>
      <c r="D772" s="80" t="s">
        <v>443</v>
      </c>
      <c r="E772" s="80" t="s">
        <v>862</v>
      </c>
      <c r="F772" s="86" t="s">
        <v>916</v>
      </c>
      <c r="G772" s="25">
        <v>16000</v>
      </c>
      <c r="H772" s="87">
        <v>0</v>
      </c>
      <c r="I772" s="25">
        <v>25</v>
      </c>
      <c r="J772" s="85">
        <v>459.2</v>
      </c>
      <c r="K772" s="60">
        <f t="shared" si="95"/>
        <v>1136</v>
      </c>
      <c r="L772" s="36">
        <f t="shared" si="96"/>
        <v>176.00000000000003</v>
      </c>
      <c r="M772" s="72">
        <v>486.4</v>
      </c>
      <c r="N772" s="25">
        <f t="shared" si="97"/>
        <v>1134.4000000000001</v>
      </c>
      <c r="O772" s="80"/>
      <c r="P772" s="25">
        <f t="shared" si="92"/>
        <v>945.59999999999991</v>
      </c>
      <c r="Q772" s="25">
        <f t="shared" si="93"/>
        <v>970.59999999999991</v>
      </c>
      <c r="R772" s="25">
        <f t="shared" si="94"/>
        <v>2446.4</v>
      </c>
      <c r="S772" s="36">
        <f t="shared" ref="S772:S789" si="98">+G772-Q772</f>
        <v>15029.4</v>
      </c>
      <c r="T772" s="37" t="s">
        <v>44</v>
      </c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  <c r="LD772" s="33"/>
      <c r="LE772" s="33"/>
      <c r="LF772" s="33"/>
      <c r="LG772" s="33"/>
      <c r="LH772" s="33"/>
      <c r="LI772" s="33"/>
      <c r="LJ772" s="33"/>
      <c r="LK772" s="33"/>
      <c r="LL772" s="33"/>
      <c r="LM772" s="33"/>
      <c r="LN772" s="33"/>
      <c r="LO772" s="33"/>
      <c r="LP772" s="33"/>
      <c r="LQ772" s="33"/>
      <c r="LR772" s="33"/>
      <c r="LS772" s="33"/>
      <c r="LT772" s="33"/>
      <c r="LU772" s="33"/>
      <c r="LV772" s="33"/>
      <c r="LW772" s="33"/>
      <c r="LX772" s="33"/>
      <c r="LY772" s="33"/>
      <c r="LZ772" s="33"/>
      <c r="MA772" s="33"/>
      <c r="MB772" s="33"/>
      <c r="MC772" s="33"/>
      <c r="MD772" s="33"/>
      <c r="ME772" s="33"/>
      <c r="MF772" s="33"/>
      <c r="MG772" s="33"/>
      <c r="MH772" s="33"/>
      <c r="MI772" s="33"/>
      <c r="MJ772" s="33"/>
      <c r="MK772" s="33"/>
      <c r="ML772" s="33"/>
      <c r="MM772" s="33"/>
      <c r="MN772" s="33"/>
      <c r="MO772" s="33"/>
      <c r="MP772" s="33"/>
      <c r="MQ772" s="33"/>
      <c r="MR772" s="33"/>
      <c r="MS772" s="33"/>
      <c r="MT772" s="33"/>
      <c r="MU772" s="33"/>
      <c r="MV772" s="33"/>
      <c r="MW772" s="33"/>
      <c r="MX772" s="33"/>
      <c r="MY772" s="33"/>
      <c r="MZ772" s="33"/>
      <c r="NA772" s="33"/>
      <c r="NB772" s="33"/>
      <c r="NC772" s="33"/>
      <c r="ND772" s="33"/>
      <c r="NE772" s="33"/>
      <c r="NF772" s="33"/>
      <c r="NG772" s="33"/>
      <c r="NH772" s="33"/>
      <c r="NI772" s="33"/>
      <c r="NJ772" s="33"/>
      <c r="NK772" s="33"/>
      <c r="NL772" s="33"/>
      <c r="NM772" s="33"/>
      <c r="NN772" s="33"/>
      <c r="NO772" s="33"/>
      <c r="NP772" s="33"/>
      <c r="NQ772" s="33"/>
      <c r="NR772" s="33"/>
      <c r="NS772" s="33"/>
      <c r="NT772" s="33"/>
      <c r="NU772" s="33"/>
      <c r="NV772" s="33"/>
      <c r="NW772" s="33"/>
      <c r="NX772" s="33"/>
      <c r="NY772" s="33"/>
      <c r="NZ772" s="33"/>
      <c r="OA772" s="33"/>
      <c r="OB772" s="33"/>
      <c r="OC772" s="33"/>
      <c r="OD772" s="33"/>
      <c r="OE772" s="33"/>
      <c r="OF772" s="33"/>
      <c r="OG772" s="33"/>
      <c r="OH772" s="33"/>
      <c r="OI772" s="33"/>
      <c r="OJ772" s="33"/>
      <c r="OK772" s="33"/>
      <c r="OL772" s="33"/>
      <c r="OM772" s="33"/>
      <c r="ON772" s="33"/>
      <c r="OO772" s="33"/>
      <c r="OP772" s="33"/>
      <c r="OQ772" s="33"/>
      <c r="OR772" s="33"/>
      <c r="OS772" s="33"/>
      <c r="OT772" s="33"/>
      <c r="OU772" s="33"/>
      <c r="OV772" s="33"/>
      <c r="OW772" s="33"/>
      <c r="OX772" s="33"/>
      <c r="OY772" s="33"/>
      <c r="OZ772" s="33"/>
      <c r="PA772" s="33"/>
      <c r="PB772" s="33"/>
      <c r="PC772" s="33"/>
      <c r="PD772" s="33"/>
      <c r="PE772" s="33"/>
      <c r="PF772" s="33"/>
      <c r="PG772" s="33"/>
      <c r="PH772" s="33"/>
      <c r="PI772" s="33"/>
      <c r="PJ772" s="33"/>
      <c r="PK772" s="33"/>
      <c r="PL772" s="33"/>
      <c r="PM772" s="33"/>
      <c r="PN772" s="33"/>
      <c r="PO772" s="33"/>
      <c r="PP772" s="33"/>
      <c r="PQ772" s="33"/>
      <c r="PR772" s="33"/>
      <c r="PS772" s="33"/>
      <c r="PT772" s="33"/>
      <c r="PU772" s="33"/>
      <c r="PV772" s="33"/>
      <c r="PW772" s="33"/>
      <c r="PX772" s="33"/>
      <c r="PY772" s="33"/>
      <c r="PZ772" s="33"/>
      <c r="QA772" s="33"/>
      <c r="QB772" s="33"/>
      <c r="QC772" s="33"/>
      <c r="QD772" s="33"/>
      <c r="QE772" s="33"/>
      <c r="QF772" s="33"/>
      <c r="QG772" s="33"/>
      <c r="QH772" s="33"/>
      <c r="QI772" s="33"/>
      <c r="QJ772" s="33"/>
      <c r="QK772" s="33"/>
      <c r="QL772" s="33"/>
      <c r="QM772" s="33"/>
      <c r="QN772" s="33"/>
      <c r="QO772" s="33"/>
      <c r="QP772" s="33"/>
      <c r="QQ772" s="33"/>
      <c r="QR772" s="33"/>
      <c r="QS772" s="33"/>
      <c r="QT772" s="33"/>
      <c r="QU772" s="33"/>
      <c r="QV772" s="33"/>
      <c r="QW772" s="33"/>
      <c r="QX772" s="33"/>
      <c r="QY772" s="33"/>
      <c r="QZ772" s="33"/>
      <c r="RA772" s="33"/>
      <c r="RB772" s="33"/>
      <c r="RC772" s="33"/>
      <c r="RD772" s="33"/>
      <c r="RE772" s="33"/>
      <c r="RF772" s="33"/>
      <c r="RG772" s="33"/>
      <c r="RH772" s="33"/>
      <c r="RI772" s="33"/>
      <c r="RJ772" s="33"/>
      <c r="RK772" s="33"/>
      <c r="RL772" s="33"/>
      <c r="RM772" s="33"/>
      <c r="RN772" s="33"/>
      <c r="RO772" s="33"/>
      <c r="RP772" s="33"/>
      <c r="RQ772" s="33"/>
      <c r="RR772" s="33"/>
      <c r="RS772" s="33"/>
      <c r="RT772" s="33"/>
      <c r="RU772" s="33"/>
      <c r="RV772" s="33"/>
      <c r="RW772" s="33"/>
      <c r="RX772" s="33"/>
      <c r="RY772" s="33"/>
      <c r="RZ772" s="33"/>
      <c r="SA772" s="33"/>
      <c r="SB772" s="33"/>
      <c r="SC772" s="33"/>
      <c r="SD772" s="33"/>
      <c r="SE772" s="33"/>
      <c r="SF772" s="33"/>
      <c r="SG772" s="33"/>
      <c r="SH772" s="33"/>
      <c r="SI772" s="33"/>
      <c r="SJ772" s="33"/>
      <c r="SK772" s="33"/>
      <c r="SL772" s="33"/>
      <c r="SM772" s="33"/>
      <c r="SN772" s="33"/>
      <c r="SO772" s="33"/>
      <c r="SP772" s="33"/>
      <c r="SQ772" s="33"/>
      <c r="SR772" s="33"/>
      <c r="SS772" s="33"/>
      <c r="ST772" s="33"/>
      <c r="SU772" s="33"/>
      <c r="SV772" s="33"/>
      <c r="SW772" s="33"/>
      <c r="SX772" s="33"/>
      <c r="SY772" s="33"/>
      <c r="SZ772" s="33"/>
      <c r="TA772" s="33"/>
      <c r="TB772" s="33"/>
      <c r="TC772" s="33"/>
      <c r="TD772" s="33"/>
      <c r="TE772" s="33"/>
      <c r="TF772" s="33"/>
      <c r="TG772" s="33"/>
      <c r="TH772" s="33"/>
      <c r="TI772" s="33"/>
      <c r="TJ772" s="33"/>
      <c r="TK772" s="33"/>
      <c r="TL772" s="33"/>
      <c r="TM772" s="33"/>
      <c r="TN772" s="33"/>
      <c r="TO772" s="33"/>
      <c r="TP772" s="33"/>
      <c r="TQ772" s="33"/>
      <c r="TR772" s="33"/>
      <c r="TS772" s="33"/>
      <c r="TT772" s="33"/>
      <c r="TU772" s="33"/>
      <c r="TV772" s="33"/>
      <c r="TW772" s="33"/>
      <c r="TX772" s="33"/>
      <c r="TY772" s="33"/>
      <c r="TZ772" s="33"/>
      <c r="UA772" s="33"/>
      <c r="UB772" s="33"/>
      <c r="UC772" s="33"/>
      <c r="UD772" s="33"/>
      <c r="UE772" s="33"/>
      <c r="UF772" s="33"/>
      <c r="UG772" s="33"/>
      <c r="UH772" s="33"/>
      <c r="UI772" s="33"/>
      <c r="UJ772" s="33"/>
      <c r="UK772" s="33"/>
      <c r="UL772" s="33"/>
    </row>
    <row r="773" spans="1:558" s="13" customFormat="1" x14ac:dyDescent="0.25">
      <c r="A773" s="54">
        <v>767</v>
      </c>
      <c r="B773" s="24" t="s">
        <v>456</v>
      </c>
      <c r="C773" s="54" t="s">
        <v>913</v>
      </c>
      <c r="D773" s="80" t="s">
        <v>450</v>
      </c>
      <c r="E773" s="80" t="s">
        <v>840</v>
      </c>
      <c r="F773" s="86" t="s">
        <v>921</v>
      </c>
      <c r="G773" s="25">
        <v>85000</v>
      </c>
      <c r="H773" s="84">
        <v>8148.13</v>
      </c>
      <c r="I773" s="25">
        <v>25</v>
      </c>
      <c r="J773" s="85">
        <v>2439.5</v>
      </c>
      <c r="K773" s="60">
        <f t="shared" si="95"/>
        <v>6034.9999999999991</v>
      </c>
      <c r="L773" s="36">
        <f t="shared" si="96"/>
        <v>935.00000000000011</v>
      </c>
      <c r="M773" s="72">
        <v>2584</v>
      </c>
      <c r="N773" s="25">
        <f t="shared" si="97"/>
        <v>6026.5</v>
      </c>
      <c r="O773" s="25"/>
      <c r="P773" s="25">
        <f t="shared" si="92"/>
        <v>5023.5</v>
      </c>
      <c r="Q773" s="25">
        <f t="shared" si="93"/>
        <v>13196.630000000001</v>
      </c>
      <c r="R773" s="25">
        <f t="shared" si="94"/>
        <v>12996.5</v>
      </c>
      <c r="S773" s="25">
        <f t="shared" si="98"/>
        <v>71803.37</v>
      </c>
      <c r="T773" s="37" t="s">
        <v>44</v>
      </c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  <c r="CY773" s="33"/>
      <c r="CZ773" s="33"/>
      <c r="DA773" s="33"/>
      <c r="DB773" s="33"/>
      <c r="DC773" s="33"/>
      <c r="DD773" s="33"/>
      <c r="DE773" s="33"/>
      <c r="DF773" s="33"/>
      <c r="DG773" s="33"/>
      <c r="DH773" s="33"/>
      <c r="DI773" s="33"/>
      <c r="DJ773" s="33"/>
      <c r="DK773" s="33"/>
      <c r="DL773" s="33"/>
      <c r="DM773" s="33"/>
      <c r="DN773" s="33"/>
      <c r="DO773" s="33"/>
      <c r="DP773" s="33"/>
      <c r="DQ773" s="33"/>
      <c r="DR773" s="33"/>
      <c r="DS773" s="33"/>
      <c r="DT773" s="33"/>
      <c r="DU773" s="33"/>
      <c r="DV773" s="33"/>
      <c r="DW773" s="33"/>
      <c r="DX773" s="33"/>
      <c r="DY773" s="33"/>
      <c r="DZ773" s="33"/>
      <c r="EA773" s="33"/>
      <c r="EB773" s="33"/>
      <c r="EC773" s="33"/>
      <c r="ED773" s="33"/>
      <c r="EE773" s="33"/>
      <c r="EF773" s="33"/>
      <c r="EG773" s="33"/>
      <c r="EH773" s="33"/>
      <c r="EI773" s="33"/>
      <c r="EJ773" s="33"/>
      <c r="EK773" s="33"/>
      <c r="EL773" s="33"/>
      <c r="EM773" s="33"/>
      <c r="EN773" s="33"/>
      <c r="EO773" s="33"/>
      <c r="EP773" s="33"/>
      <c r="EQ773" s="33"/>
      <c r="ER773" s="33"/>
      <c r="ES773" s="33"/>
      <c r="ET773" s="33"/>
      <c r="EU773" s="33"/>
      <c r="EV773" s="33"/>
      <c r="EW773" s="33"/>
      <c r="EX773" s="33"/>
      <c r="EY773" s="33"/>
      <c r="EZ773" s="33"/>
      <c r="FA773" s="33"/>
      <c r="FB773" s="33"/>
      <c r="FC773" s="33"/>
      <c r="FD773" s="33"/>
      <c r="FE773" s="33"/>
      <c r="FF773" s="33"/>
      <c r="FG773" s="33"/>
      <c r="FH773" s="33"/>
      <c r="FI773" s="33"/>
      <c r="FJ773" s="33"/>
      <c r="FK773" s="33"/>
      <c r="FL773" s="33"/>
      <c r="FM773" s="33"/>
      <c r="FN773" s="33"/>
      <c r="FO773" s="33"/>
      <c r="FP773" s="33"/>
      <c r="FQ773" s="33"/>
      <c r="FR773" s="33"/>
      <c r="FS773" s="33"/>
      <c r="FT773" s="3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  <c r="IY773" s="33"/>
      <c r="IZ773" s="33"/>
      <c r="JA773" s="33"/>
      <c r="JB773" s="33"/>
      <c r="JC773" s="33"/>
      <c r="JD773" s="33"/>
      <c r="JE773" s="33"/>
      <c r="JF773" s="33"/>
      <c r="JG773" s="33"/>
      <c r="JH773" s="33"/>
      <c r="JI773" s="33"/>
      <c r="JJ773" s="33"/>
      <c r="JK773" s="33"/>
      <c r="JL773" s="33"/>
      <c r="JM773" s="33"/>
      <c r="JN773" s="33"/>
      <c r="JO773" s="33"/>
      <c r="JP773" s="33"/>
      <c r="JQ773" s="33"/>
      <c r="JR773" s="33"/>
      <c r="JS773" s="33"/>
      <c r="JT773" s="33"/>
      <c r="JU773" s="33"/>
      <c r="JV773" s="33"/>
      <c r="JW773" s="33"/>
      <c r="JX773" s="33"/>
      <c r="JY773" s="33"/>
      <c r="JZ773" s="33"/>
      <c r="KA773" s="33"/>
      <c r="KB773" s="33"/>
      <c r="KC773" s="33"/>
      <c r="KD773" s="33"/>
      <c r="KE773" s="33"/>
      <c r="KF773" s="33"/>
      <c r="KG773" s="33"/>
      <c r="KH773" s="33"/>
      <c r="KI773" s="33"/>
      <c r="KJ773" s="33"/>
      <c r="KK773" s="33"/>
      <c r="KL773" s="33"/>
      <c r="KM773" s="33"/>
      <c r="KN773" s="33"/>
      <c r="KO773" s="33"/>
      <c r="KP773" s="33"/>
      <c r="KQ773" s="33"/>
      <c r="KR773" s="33"/>
      <c r="KS773" s="33"/>
      <c r="KT773" s="33"/>
      <c r="KU773" s="33"/>
      <c r="KV773" s="33"/>
      <c r="KW773" s="33"/>
      <c r="KX773" s="33"/>
      <c r="KY773" s="33"/>
      <c r="KZ773" s="33"/>
      <c r="LA773" s="33"/>
      <c r="LB773" s="33"/>
      <c r="LC773" s="33"/>
      <c r="LD773" s="33"/>
      <c r="LE773" s="33"/>
      <c r="LF773" s="33"/>
      <c r="LG773" s="33"/>
      <c r="LH773" s="33"/>
      <c r="LI773" s="33"/>
      <c r="LJ773" s="33"/>
      <c r="LK773" s="33"/>
      <c r="LL773" s="33"/>
      <c r="LM773" s="33"/>
      <c r="LN773" s="33"/>
      <c r="LO773" s="33"/>
      <c r="LP773" s="33"/>
      <c r="LQ773" s="33"/>
      <c r="LR773" s="33"/>
      <c r="LS773" s="33"/>
      <c r="LT773" s="33"/>
      <c r="LU773" s="33"/>
      <c r="LV773" s="33"/>
      <c r="LW773" s="33"/>
      <c r="LX773" s="33"/>
      <c r="LY773" s="33"/>
      <c r="LZ773" s="33"/>
      <c r="MA773" s="33"/>
      <c r="MB773" s="33"/>
      <c r="MC773" s="33"/>
      <c r="MD773" s="33"/>
      <c r="ME773" s="33"/>
      <c r="MF773" s="33"/>
      <c r="MG773" s="33"/>
      <c r="MH773" s="33"/>
      <c r="MI773" s="33"/>
      <c r="MJ773" s="33"/>
      <c r="MK773" s="33"/>
      <c r="ML773" s="33"/>
      <c r="MM773" s="33"/>
      <c r="MN773" s="33"/>
      <c r="MO773" s="33"/>
      <c r="MP773" s="33"/>
      <c r="MQ773" s="33"/>
      <c r="MR773" s="33"/>
      <c r="MS773" s="33"/>
      <c r="MT773" s="33"/>
      <c r="MU773" s="33"/>
      <c r="MV773" s="33"/>
      <c r="MW773" s="33"/>
      <c r="MX773" s="33"/>
      <c r="MY773" s="33"/>
      <c r="MZ773" s="33"/>
      <c r="NA773" s="33"/>
      <c r="NB773" s="33"/>
      <c r="NC773" s="33"/>
      <c r="ND773" s="33"/>
      <c r="NE773" s="33"/>
      <c r="NF773" s="33"/>
      <c r="NG773" s="33"/>
      <c r="NH773" s="33"/>
      <c r="NI773" s="33"/>
      <c r="NJ773" s="33"/>
      <c r="NK773" s="33"/>
      <c r="NL773" s="33"/>
      <c r="NM773" s="33"/>
      <c r="NN773" s="33"/>
      <c r="NO773" s="33"/>
      <c r="NP773" s="33"/>
      <c r="NQ773" s="33"/>
      <c r="NR773" s="33"/>
      <c r="NS773" s="33"/>
      <c r="NT773" s="33"/>
      <c r="NU773" s="33"/>
      <c r="NV773" s="33"/>
      <c r="NW773" s="33"/>
      <c r="NX773" s="33"/>
      <c r="NY773" s="33"/>
      <c r="NZ773" s="33"/>
      <c r="OA773" s="33"/>
      <c r="OB773" s="33"/>
      <c r="OC773" s="33"/>
      <c r="OD773" s="33"/>
      <c r="OE773" s="33"/>
      <c r="OF773" s="33"/>
      <c r="OG773" s="33"/>
      <c r="OH773" s="33"/>
      <c r="OI773" s="33"/>
      <c r="OJ773" s="33"/>
      <c r="OK773" s="33"/>
      <c r="OL773" s="33"/>
      <c r="OM773" s="33"/>
      <c r="ON773" s="33"/>
      <c r="OO773" s="33"/>
      <c r="OP773" s="33"/>
      <c r="OQ773" s="33"/>
      <c r="OR773" s="33"/>
      <c r="OS773" s="33"/>
      <c r="OT773" s="33"/>
      <c r="OU773" s="33"/>
      <c r="OV773" s="33"/>
      <c r="OW773" s="33"/>
      <c r="OX773" s="33"/>
      <c r="OY773" s="33"/>
      <c r="OZ773" s="33"/>
      <c r="PA773" s="33"/>
      <c r="PB773" s="33"/>
      <c r="PC773" s="33"/>
      <c r="PD773" s="33"/>
      <c r="PE773" s="33"/>
      <c r="PF773" s="33"/>
      <c r="PG773" s="33"/>
      <c r="PH773" s="33"/>
      <c r="PI773" s="33"/>
      <c r="PJ773" s="33"/>
      <c r="PK773" s="33"/>
      <c r="PL773" s="33"/>
      <c r="PM773" s="33"/>
      <c r="PN773" s="33"/>
      <c r="PO773" s="33"/>
      <c r="PP773" s="33"/>
      <c r="PQ773" s="33"/>
      <c r="PR773" s="33"/>
      <c r="PS773" s="33"/>
      <c r="PT773" s="33"/>
      <c r="PU773" s="33"/>
      <c r="PV773" s="33"/>
      <c r="PW773" s="33"/>
      <c r="PX773" s="33"/>
      <c r="PY773" s="33"/>
      <c r="PZ773" s="33"/>
      <c r="QA773" s="33"/>
      <c r="QB773" s="33"/>
      <c r="QC773" s="33"/>
      <c r="QD773" s="33"/>
      <c r="QE773" s="33"/>
      <c r="QF773" s="33"/>
      <c r="QG773" s="33"/>
      <c r="QH773" s="33"/>
      <c r="QI773" s="33"/>
      <c r="QJ773" s="33"/>
      <c r="QK773" s="33"/>
      <c r="QL773" s="33"/>
      <c r="QM773" s="33"/>
      <c r="QN773" s="33"/>
      <c r="QO773" s="33"/>
      <c r="QP773" s="33"/>
      <c r="QQ773" s="33"/>
      <c r="QR773" s="33"/>
      <c r="QS773" s="33"/>
      <c r="QT773" s="33"/>
      <c r="QU773" s="33"/>
      <c r="QV773" s="33"/>
      <c r="QW773" s="33"/>
      <c r="QX773" s="33"/>
      <c r="QY773" s="33"/>
      <c r="QZ773" s="33"/>
      <c r="RA773" s="33"/>
      <c r="RB773" s="33"/>
      <c r="RC773" s="33"/>
      <c r="RD773" s="33"/>
      <c r="RE773" s="33"/>
      <c r="RF773" s="33"/>
      <c r="RG773" s="33"/>
      <c r="RH773" s="33"/>
      <c r="RI773" s="33"/>
      <c r="RJ773" s="33"/>
      <c r="RK773" s="33"/>
      <c r="RL773" s="33"/>
      <c r="RM773" s="33"/>
      <c r="RN773" s="33"/>
      <c r="RO773" s="33"/>
      <c r="RP773" s="33"/>
      <c r="RQ773" s="33"/>
      <c r="RR773" s="33"/>
      <c r="RS773" s="33"/>
      <c r="RT773" s="33"/>
      <c r="RU773" s="33"/>
      <c r="RV773" s="33"/>
      <c r="RW773" s="33"/>
      <c r="RX773" s="33"/>
      <c r="RY773" s="33"/>
      <c r="RZ773" s="33"/>
      <c r="SA773" s="33"/>
      <c r="SB773" s="33"/>
      <c r="SC773" s="33"/>
      <c r="SD773" s="33"/>
      <c r="SE773" s="33"/>
      <c r="SF773" s="33"/>
      <c r="SG773" s="33"/>
      <c r="SH773" s="33"/>
      <c r="SI773" s="33"/>
      <c r="SJ773" s="33"/>
      <c r="SK773" s="33"/>
      <c r="SL773" s="33"/>
      <c r="SM773" s="33"/>
      <c r="SN773" s="33"/>
      <c r="SO773" s="33"/>
      <c r="SP773" s="33"/>
      <c r="SQ773" s="33"/>
      <c r="SR773" s="33"/>
      <c r="SS773" s="33"/>
      <c r="ST773" s="33"/>
      <c r="SU773" s="33"/>
      <c r="SV773" s="33"/>
      <c r="SW773" s="33"/>
      <c r="SX773" s="33"/>
      <c r="SY773" s="33"/>
      <c r="SZ773" s="33"/>
      <c r="TA773" s="33"/>
      <c r="TB773" s="33"/>
      <c r="TC773" s="33"/>
      <c r="TD773" s="33"/>
      <c r="TE773" s="33"/>
      <c r="TF773" s="33"/>
      <c r="TG773" s="33"/>
      <c r="TH773" s="33"/>
      <c r="TI773" s="33"/>
      <c r="TJ773" s="33"/>
      <c r="TK773" s="33"/>
      <c r="TL773" s="33"/>
      <c r="TM773" s="33"/>
      <c r="TN773" s="33"/>
      <c r="TO773" s="33"/>
      <c r="TP773" s="33"/>
      <c r="TQ773" s="33"/>
      <c r="TR773" s="33"/>
      <c r="TS773" s="33"/>
      <c r="TT773" s="33"/>
      <c r="TU773" s="33"/>
      <c r="TV773" s="33"/>
      <c r="TW773" s="33"/>
      <c r="TX773" s="33"/>
      <c r="TY773" s="33"/>
      <c r="TZ773" s="33"/>
      <c r="UA773" s="33"/>
      <c r="UB773" s="33"/>
      <c r="UC773" s="33"/>
      <c r="UD773" s="33"/>
      <c r="UE773" s="33"/>
      <c r="UF773" s="33"/>
      <c r="UG773" s="33"/>
      <c r="UH773" s="33"/>
      <c r="UI773" s="33"/>
      <c r="UJ773" s="33"/>
      <c r="UK773" s="33"/>
      <c r="UL773" s="33"/>
    </row>
    <row r="774" spans="1:558" s="13" customFormat="1" x14ac:dyDescent="0.25">
      <c r="A774" s="54">
        <v>768</v>
      </c>
      <c r="B774" s="24" t="s">
        <v>453</v>
      </c>
      <c r="C774" s="54" t="s">
        <v>913</v>
      </c>
      <c r="D774" s="80" t="s">
        <v>450</v>
      </c>
      <c r="E774" s="80" t="s">
        <v>150</v>
      </c>
      <c r="F774" s="86" t="s">
        <v>921</v>
      </c>
      <c r="G774" s="25">
        <v>70000</v>
      </c>
      <c r="H774" s="84">
        <v>5368.48</v>
      </c>
      <c r="I774" s="25">
        <v>25</v>
      </c>
      <c r="J774" s="85">
        <v>2009</v>
      </c>
      <c r="K774" s="60">
        <f t="shared" si="95"/>
        <v>4970</v>
      </c>
      <c r="L774" s="36">
        <f t="shared" si="96"/>
        <v>770.00000000000011</v>
      </c>
      <c r="M774" s="72">
        <v>2128</v>
      </c>
      <c r="N774" s="25">
        <f t="shared" si="97"/>
        <v>4963</v>
      </c>
      <c r="O774" s="25"/>
      <c r="P774" s="25">
        <f t="shared" ref="P774:P837" si="99">+J774+M774</f>
        <v>4137</v>
      </c>
      <c r="Q774" s="25">
        <f t="shared" si="93"/>
        <v>9530.48</v>
      </c>
      <c r="R774" s="25">
        <f t="shared" si="94"/>
        <v>10703</v>
      </c>
      <c r="S774" s="25">
        <f t="shared" si="98"/>
        <v>60469.520000000004</v>
      </c>
      <c r="T774" s="37" t="s">
        <v>44</v>
      </c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  <c r="CY774" s="33"/>
      <c r="CZ774" s="33"/>
      <c r="DA774" s="33"/>
      <c r="DB774" s="33"/>
      <c r="DC774" s="33"/>
      <c r="DD774" s="33"/>
      <c r="DE774" s="33"/>
      <c r="DF774" s="33"/>
      <c r="DG774" s="33"/>
      <c r="DH774" s="33"/>
      <c r="DI774" s="33"/>
      <c r="DJ774" s="33"/>
      <c r="DK774" s="33"/>
      <c r="DL774" s="33"/>
      <c r="DM774" s="33"/>
      <c r="DN774" s="33"/>
      <c r="DO774" s="33"/>
      <c r="DP774" s="33"/>
      <c r="DQ774" s="33"/>
      <c r="DR774" s="33"/>
      <c r="DS774" s="33"/>
      <c r="DT774" s="33"/>
      <c r="DU774" s="33"/>
      <c r="DV774" s="33"/>
      <c r="DW774" s="33"/>
      <c r="DX774" s="33"/>
      <c r="DY774" s="33"/>
      <c r="DZ774" s="33"/>
      <c r="EA774" s="33"/>
      <c r="EB774" s="33"/>
      <c r="EC774" s="33"/>
      <c r="ED774" s="33"/>
      <c r="EE774" s="33"/>
      <c r="EF774" s="33"/>
      <c r="EG774" s="33"/>
      <c r="EH774" s="33"/>
      <c r="EI774" s="33"/>
      <c r="EJ774" s="33"/>
      <c r="EK774" s="33"/>
      <c r="EL774" s="33"/>
      <c r="EM774" s="33"/>
      <c r="EN774" s="33"/>
      <c r="EO774" s="33"/>
      <c r="EP774" s="33"/>
      <c r="EQ774" s="33"/>
      <c r="ER774" s="33"/>
      <c r="ES774" s="33"/>
      <c r="ET774" s="33"/>
      <c r="EU774" s="33"/>
      <c r="EV774" s="33"/>
      <c r="EW774" s="33"/>
      <c r="EX774" s="33"/>
      <c r="EY774" s="33"/>
      <c r="EZ774" s="33"/>
      <c r="FA774" s="33"/>
      <c r="FB774" s="33"/>
      <c r="FC774" s="33"/>
      <c r="FD774" s="33"/>
      <c r="FE774" s="33"/>
      <c r="FF774" s="33"/>
      <c r="FG774" s="33"/>
      <c r="FH774" s="33"/>
      <c r="FI774" s="33"/>
      <c r="FJ774" s="33"/>
      <c r="FK774" s="33"/>
      <c r="FL774" s="33"/>
      <c r="FM774" s="33"/>
      <c r="FN774" s="33"/>
      <c r="FO774" s="33"/>
      <c r="FP774" s="33"/>
      <c r="FQ774" s="33"/>
      <c r="FR774" s="33"/>
      <c r="FS774" s="33"/>
      <c r="FT774" s="33"/>
      <c r="FU774" s="33"/>
      <c r="FV774" s="33"/>
      <c r="FW774" s="33"/>
      <c r="FX774" s="33"/>
      <c r="FY774" s="33"/>
      <c r="FZ774" s="33"/>
      <c r="GA774" s="33"/>
      <c r="GB774" s="33"/>
      <c r="GC774" s="33"/>
      <c r="GD774" s="33"/>
      <c r="GE774" s="33"/>
      <c r="GF774" s="33"/>
      <c r="GG774" s="33"/>
      <c r="GH774" s="33"/>
      <c r="GI774" s="33"/>
      <c r="GJ774" s="33"/>
      <c r="GK774" s="33"/>
      <c r="GL774" s="33"/>
      <c r="GM774" s="33"/>
      <c r="GN774" s="33"/>
      <c r="GO774" s="33"/>
      <c r="GP774" s="33"/>
      <c r="GQ774" s="33"/>
      <c r="GR774" s="33"/>
      <c r="GS774" s="33"/>
      <c r="GT774" s="33"/>
      <c r="GU774" s="33"/>
      <c r="GV774" s="33"/>
      <c r="GW774" s="33"/>
      <c r="GX774" s="33"/>
      <c r="GY774" s="33"/>
      <c r="GZ774" s="33"/>
      <c r="HA774" s="33"/>
      <c r="HB774" s="33"/>
      <c r="HC774" s="33"/>
      <c r="HD774" s="33"/>
      <c r="HE774" s="33"/>
      <c r="HF774" s="33"/>
      <c r="HG774" s="33"/>
      <c r="HH774" s="33"/>
      <c r="HI774" s="33"/>
      <c r="HJ774" s="33"/>
      <c r="HK774" s="33"/>
      <c r="HL774" s="33"/>
      <c r="HM774" s="33"/>
      <c r="HN774" s="33"/>
      <c r="HO774" s="33"/>
      <c r="HP774" s="33"/>
      <c r="HQ774" s="33"/>
      <c r="HR774" s="33"/>
      <c r="HS774" s="33"/>
      <c r="HT774" s="33"/>
      <c r="HU774" s="33"/>
      <c r="HV774" s="33"/>
      <c r="HW774" s="33"/>
      <c r="HX774" s="33"/>
      <c r="HY774" s="33"/>
      <c r="HZ774" s="33"/>
      <c r="IA774" s="33"/>
      <c r="IB774" s="33"/>
      <c r="IC774" s="33"/>
      <c r="ID774" s="33"/>
      <c r="IE774" s="33"/>
      <c r="IF774" s="33"/>
      <c r="IG774" s="33"/>
      <c r="IH774" s="33"/>
      <c r="II774" s="33"/>
      <c r="IJ774" s="33"/>
      <c r="IK774" s="33"/>
      <c r="IL774" s="33"/>
      <c r="IM774" s="33"/>
      <c r="IN774" s="33"/>
      <c r="IO774" s="33"/>
      <c r="IP774" s="33"/>
      <c r="IQ774" s="33"/>
      <c r="IR774" s="33"/>
      <c r="IS774" s="33"/>
      <c r="IT774" s="33"/>
      <c r="IU774" s="33"/>
      <c r="IV774" s="33"/>
      <c r="IW774" s="33"/>
      <c r="IX774" s="33"/>
      <c r="IY774" s="33"/>
      <c r="IZ774" s="33"/>
      <c r="JA774" s="33"/>
      <c r="JB774" s="33"/>
      <c r="JC774" s="33"/>
      <c r="JD774" s="33"/>
      <c r="JE774" s="33"/>
      <c r="JF774" s="33"/>
      <c r="JG774" s="33"/>
      <c r="JH774" s="33"/>
      <c r="JI774" s="33"/>
      <c r="JJ774" s="33"/>
      <c r="JK774" s="33"/>
      <c r="JL774" s="33"/>
      <c r="JM774" s="33"/>
      <c r="JN774" s="33"/>
      <c r="JO774" s="33"/>
      <c r="JP774" s="33"/>
      <c r="JQ774" s="33"/>
      <c r="JR774" s="33"/>
      <c r="JS774" s="33"/>
      <c r="JT774" s="33"/>
      <c r="JU774" s="33"/>
      <c r="JV774" s="33"/>
      <c r="JW774" s="33"/>
      <c r="JX774" s="33"/>
      <c r="JY774" s="33"/>
      <c r="JZ774" s="33"/>
      <c r="KA774" s="33"/>
      <c r="KB774" s="33"/>
      <c r="KC774" s="33"/>
      <c r="KD774" s="33"/>
      <c r="KE774" s="33"/>
      <c r="KF774" s="33"/>
      <c r="KG774" s="33"/>
      <c r="KH774" s="33"/>
      <c r="KI774" s="33"/>
      <c r="KJ774" s="33"/>
      <c r="KK774" s="33"/>
      <c r="KL774" s="33"/>
      <c r="KM774" s="33"/>
      <c r="KN774" s="33"/>
      <c r="KO774" s="33"/>
      <c r="KP774" s="33"/>
      <c r="KQ774" s="33"/>
      <c r="KR774" s="33"/>
      <c r="KS774" s="33"/>
      <c r="KT774" s="33"/>
      <c r="KU774" s="33"/>
      <c r="KV774" s="33"/>
      <c r="KW774" s="33"/>
      <c r="KX774" s="33"/>
      <c r="KY774" s="33"/>
      <c r="KZ774" s="33"/>
      <c r="LA774" s="33"/>
      <c r="LB774" s="33"/>
      <c r="LC774" s="33"/>
      <c r="LD774" s="33"/>
      <c r="LE774" s="33"/>
      <c r="LF774" s="33"/>
      <c r="LG774" s="33"/>
      <c r="LH774" s="33"/>
      <c r="LI774" s="33"/>
      <c r="LJ774" s="33"/>
      <c r="LK774" s="33"/>
      <c r="LL774" s="33"/>
      <c r="LM774" s="33"/>
      <c r="LN774" s="33"/>
      <c r="LO774" s="33"/>
      <c r="LP774" s="33"/>
      <c r="LQ774" s="33"/>
      <c r="LR774" s="33"/>
      <c r="LS774" s="33"/>
      <c r="LT774" s="33"/>
      <c r="LU774" s="33"/>
      <c r="LV774" s="33"/>
      <c r="LW774" s="33"/>
      <c r="LX774" s="33"/>
      <c r="LY774" s="33"/>
      <c r="LZ774" s="33"/>
      <c r="MA774" s="33"/>
      <c r="MB774" s="33"/>
      <c r="MC774" s="33"/>
      <c r="MD774" s="33"/>
      <c r="ME774" s="33"/>
      <c r="MF774" s="33"/>
      <c r="MG774" s="33"/>
      <c r="MH774" s="33"/>
      <c r="MI774" s="33"/>
      <c r="MJ774" s="33"/>
      <c r="MK774" s="33"/>
      <c r="ML774" s="33"/>
      <c r="MM774" s="33"/>
      <c r="MN774" s="33"/>
      <c r="MO774" s="33"/>
      <c r="MP774" s="33"/>
      <c r="MQ774" s="33"/>
      <c r="MR774" s="33"/>
      <c r="MS774" s="33"/>
      <c r="MT774" s="33"/>
      <c r="MU774" s="33"/>
      <c r="MV774" s="33"/>
      <c r="MW774" s="33"/>
      <c r="MX774" s="33"/>
      <c r="MY774" s="33"/>
      <c r="MZ774" s="33"/>
      <c r="NA774" s="33"/>
      <c r="NB774" s="33"/>
      <c r="NC774" s="33"/>
      <c r="ND774" s="33"/>
      <c r="NE774" s="33"/>
      <c r="NF774" s="33"/>
      <c r="NG774" s="33"/>
      <c r="NH774" s="33"/>
      <c r="NI774" s="33"/>
      <c r="NJ774" s="33"/>
      <c r="NK774" s="33"/>
      <c r="NL774" s="33"/>
      <c r="NM774" s="33"/>
      <c r="NN774" s="33"/>
      <c r="NO774" s="33"/>
      <c r="NP774" s="33"/>
      <c r="NQ774" s="33"/>
      <c r="NR774" s="33"/>
      <c r="NS774" s="33"/>
      <c r="NT774" s="33"/>
      <c r="NU774" s="33"/>
      <c r="NV774" s="33"/>
      <c r="NW774" s="33"/>
      <c r="NX774" s="33"/>
      <c r="NY774" s="33"/>
      <c r="NZ774" s="33"/>
      <c r="OA774" s="33"/>
      <c r="OB774" s="33"/>
      <c r="OC774" s="33"/>
      <c r="OD774" s="33"/>
      <c r="OE774" s="33"/>
      <c r="OF774" s="33"/>
      <c r="OG774" s="33"/>
      <c r="OH774" s="33"/>
      <c r="OI774" s="33"/>
      <c r="OJ774" s="33"/>
      <c r="OK774" s="33"/>
      <c r="OL774" s="33"/>
      <c r="OM774" s="33"/>
      <c r="ON774" s="33"/>
      <c r="OO774" s="33"/>
      <c r="OP774" s="33"/>
      <c r="OQ774" s="33"/>
      <c r="OR774" s="33"/>
      <c r="OS774" s="33"/>
      <c r="OT774" s="33"/>
      <c r="OU774" s="33"/>
      <c r="OV774" s="33"/>
      <c r="OW774" s="33"/>
      <c r="OX774" s="33"/>
      <c r="OY774" s="33"/>
      <c r="OZ774" s="33"/>
      <c r="PA774" s="33"/>
      <c r="PB774" s="33"/>
      <c r="PC774" s="33"/>
      <c r="PD774" s="33"/>
      <c r="PE774" s="33"/>
      <c r="PF774" s="33"/>
      <c r="PG774" s="33"/>
      <c r="PH774" s="33"/>
      <c r="PI774" s="33"/>
      <c r="PJ774" s="33"/>
      <c r="PK774" s="33"/>
      <c r="PL774" s="33"/>
      <c r="PM774" s="33"/>
      <c r="PN774" s="33"/>
      <c r="PO774" s="33"/>
      <c r="PP774" s="33"/>
      <c r="PQ774" s="33"/>
      <c r="PR774" s="33"/>
      <c r="PS774" s="33"/>
      <c r="PT774" s="33"/>
      <c r="PU774" s="33"/>
      <c r="PV774" s="33"/>
      <c r="PW774" s="33"/>
      <c r="PX774" s="33"/>
      <c r="PY774" s="33"/>
      <c r="PZ774" s="33"/>
      <c r="QA774" s="33"/>
      <c r="QB774" s="33"/>
      <c r="QC774" s="33"/>
      <c r="QD774" s="33"/>
      <c r="QE774" s="33"/>
      <c r="QF774" s="33"/>
      <c r="QG774" s="33"/>
      <c r="QH774" s="33"/>
      <c r="QI774" s="33"/>
      <c r="QJ774" s="33"/>
      <c r="QK774" s="33"/>
      <c r="QL774" s="33"/>
      <c r="QM774" s="33"/>
      <c r="QN774" s="33"/>
      <c r="QO774" s="33"/>
      <c r="QP774" s="33"/>
      <c r="QQ774" s="33"/>
      <c r="QR774" s="33"/>
      <c r="QS774" s="33"/>
      <c r="QT774" s="33"/>
      <c r="QU774" s="33"/>
      <c r="QV774" s="33"/>
      <c r="QW774" s="33"/>
      <c r="QX774" s="33"/>
      <c r="QY774" s="33"/>
      <c r="QZ774" s="33"/>
      <c r="RA774" s="33"/>
      <c r="RB774" s="33"/>
      <c r="RC774" s="33"/>
      <c r="RD774" s="33"/>
      <c r="RE774" s="33"/>
      <c r="RF774" s="33"/>
      <c r="RG774" s="33"/>
      <c r="RH774" s="33"/>
      <c r="RI774" s="33"/>
      <c r="RJ774" s="33"/>
      <c r="RK774" s="33"/>
      <c r="RL774" s="33"/>
      <c r="RM774" s="33"/>
      <c r="RN774" s="33"/>
      <c r="RO774" s="33"/>
      <c r="RP774" s="33"/>
      <c r="RQ774" s="33"/>
      <c r="RR774" s="33"/>
      <c r="RS774" s="33"/>
      <c r="RT774" s="33"/>
      <c r="RU774" s="33"/>
      <c r="RV774" s="33"/>
      <c r="RW774" s="33"/>
      <c r="RX774" s="33"/>
      <c r="RY774" s="33"/>
      <c r="RZ774" s="33"/>
      <c r="SA774" s="33"/>
      <c r="SB774" s="33"/>
      <c r="SC774" s="33"/>
      <c r="SD774" s="33"/>
      <c r="SE774" s="33"/>
      <c r="SF774" s="33"/>
      <c r="SG774" s="33"/>
      <c r="SH774" s="33"/>
      <c r="SI774" s="33"/>
      <c r="SJ774" s="33"/>
      <c r="SK774" s="33"/>
      <c r="SL774" s="33"/>
      <c r="SM774" s="33"/>
      <c r="SN774" s="33"/>
      <c r="SO774" s="33"/>
      <c r="SP774" s="33"/>
      <c r="SQ774" s="33"/>
      <c r="SR774" s="33"/>
      <c r="SS774" s="33"/>
      <c r="ST774" s="33"/>
      <c r="SU774" s="33"/>
      <c r="SV774" s="33"/>
      <c r="SW774" s="33"/>
      <c r="SX774" s="33"/>
      <c r="SY774" s="33"/>
      <c r="SZ774" s="33"/>
      <c r="TA774" s="33"/>
      <c r="TB774" s="33"/>
      <c r="TC774" s="33"/>
      <c r="TD774" s="33"/>
      <c r="TE774" s="33"/>
      <c r="TF774" s="33"/>
      <c r="TG774" s="33"/>
      <c r="TH774" s="33"/>
      <c r="TI774" s="33"/>
      <c r="TJ774" s="33"/>
      <c r="TK774" s="33"/>
      <c r="TL774" s="33"/>
      <c r="TM774" s="33"/>
      <c r="TN774" s="33"/>
      <c r="TO774" s="33"/>
      <c r="TP774" s="33"/>
      <c r="TQ774" s="33"/>
      <c r="TR774" s="33"/>
      <c r="TS774" s="33"/>
      <c r="TT774" s="33"/>
      <c r="TU774" s="33"/>
      <c r="TV774" s="33"/>
      <c r="TW774" s="33"/>
      <c r="TX774" s="33"/>
      <c r="TY774" s="33"/>
      <c r="TZ774" s="33"/>
      <c r="UA774" s="33"/>
      <c r="UB774" s="33"/>
      <c r="UC774" s="33"/>
      <c r="UD774" s="33"/>
      <c r="UE774" s="33"/>
      <c r="UF774" s="33"/>
      <c r="UG774" s="33"/>
      <c r="UH774" s="33"/>
      <c r="UI774" s="33"/>
      <c r="UJ774" s="33"/>
      <c r="UK774" s="33"/>
      <c r="UL774" s="33"/>
    </row>
    <row r="775" spans="1:558" s="13" customFormat="1" x14ac:dyDescent="0.25">
      <c r="A775" s="54">
        <v>769</v>
      </c>
      <c r="B775" s="24" t="s">
        <v>451</v>
      </c>
      <c r="C775" s="54" t="s">
        <v>912</v>
      </c>
      <c r="D775" s="80" t="s">
        <v>450</v>
      </c>
      <c r="E775" s="80" t="s">
        <v>194</v>
      </c>
      <c r="F775" s="86" t="s">
        <v>921</v>
      </c>
      <c r="G775" s="25">
        <v>16000</v>
      </c>
      <c r="H775" s="87">
        <v>0</v>
      </c>
      <c r="I775" s="25">
        <v>25</v>
      </c>
      <c r="J775" s="85">
        <v>459.2</v>
      </c>
      <c r="K775" s="60">
        <f t="shared" si="95"/>
        <v>1136</v>
      </c>
      <c r="L775" s="36">
        <f t="shared" si="96"/>
        <v>176.00000000000003</v>
      </c>
      <c r="M775" s="72">
        <v>486.4</v>
      </c>
      <c r="N775" s="25">
        <f t="shared" si="97"/>
        <v>1134.4000000000001</v>
      </c>
      <c r="O775" s="25"/>
      <c r="P775" s="25">
        <f t="shared" si="99"/>
        <v>945.59999999999991</v>
      </c>
      <c r="Q775" s="25">
        <f t="shared" si="93"/>
        <v>970.59999999999991</v>
      </c>
      <c r="R775" s="25">
        <f t="shared" si="94"/>
        <v>2446.4</v>
      </c>
      <c r="S775" s="25">
        <f t="shared" si="98"/>
        <v>15029.4</v>
      </c>
      <c r="T775" s="37" t="s">
        <v>44</v>
      </c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  <c r="IY775" s="33"/>
      <c r="IZ775" s="33"/>
      <c r="JA775" s="33"/>
      <c r="JB775" s="33"/>
      <c r="JC775" s="33"/>
      <c r="JD775" s="33"/>
      <c r="JE775" s="33"/>
      <c r="JF775" s="33"/>
      <c r="JG775" s="33"/>
      <c r="JH775" s="33"/>
      <c r="JI775" s="33"/>
      <c r="JJ775" s="33"/>
      <c r="JK775" s="33"/>
      <c r="JL775" s="33"/>
      <c r="JM775" s="33"/>
      <c r="JN775" s="33"/>
      <c r="JO775" s="33"/>
      <c r="JP775" s="33"/>
      <c r="JQ775" s="33"/>
      <c r="JR775" s="33"/>
      <c r="JS775" s="33"/>
      <c r="JT775" s="33"/>
      <c r="JU775" s="33"/>
      <c r="JV775" s="33"/>
      <c r="JW775" s="33"/>
      <c r="JX775" s="33"/>
      <c r="JY775" s="33"/>
      <c r="JZ775" s="33"/>
      <c r="KA775" s="33"/>
      <c r="KB775" s="33"/>
      <c r="KC775" s="33"/>
      <c r="KD775" s="33"/>
      <c r="KE775" s="33"/>
      <c r="KF775" s="33"/>
      <c r="KG775" s="33"/>
      <c r="KH775" s="33"/>
      <c r="KI775" s="33"/>
      <c r="KJ775" s="33"/>
      <c r="KK775" s="33"/>
      <c r="KL775" s="33"/>
      <c r="KM775" s="33"/>
      <c r="KN775" s="33"/>
      <c r="KO775" s="33"/>
      <c r="KP775" s="33"/>
      <c r="KQ775" s="33"/>
      <c r="KR775" s="33"/>
      <c r="KS775" s="33"/>
      <c r="KT775" s="33"/>
      <c r="KU775" s="33"/>
      <c r="KV775" s="33"/>
      <c r="KW775" s="33"/>
      <c r="KX775" s="33"/>
      <c r="KY775" s="33"/>
      <c r="KZ775" s="33"/>
      <c r="LA775" s="33"/>
      <c r="LB775" s="33"/>
      <c r="LC775" s="33"/>
      <c r="LD775" s="33"/>
      <c r="LE775" s="33"/>
      <c r="LF775" s="33"/>
      <c r="LG775" s="33"/>
      <c r="LH775" s="33"/>
      <c r="LI775" s="33"/>
      <c r="LJ775" s="33"/>
      <c r="LK775" s="33"/>
      <c r="LL775" s="33"/>
      <c r="LM775" s="33"/>
      <c r="LN775" s="33"/>
      <c r="LO775" s="33"/>
      <c r="LP775" s="33"/>
      <c r="LQ775" s="33"/>
      <c r="LR775" s="33"/>
      <c r="LS775" s="33"/>
      <c r="LT775" s="33"/>
      <c r="LU775" s="33"/>
      <c r="LV775" s="33"/>
      <c r="LW775" s="33"/>
      <c r="LX775" s="33"/>
      <c r="LY775" s="33"/>
      <c r="LZ775" s="33"/>
      <c r="MA775" s="33"/>
      <c r="MB775" s="33"/>
      <c r="MC775" s="33"/>
      <c r="MD775" s="33"/>
      <c r="ME775" s="33"/>
      <c r="MF775" s="33"/>
      <c r="MG775" s="33"/>
      <c r="MH775" s="33"/>
      <c r="MI775" s="33"/>
      <c r="MJ775" s="33"/>
      <c r="MK775" s="33"/>
      <c r="ML775" s="33"/>
      <c r="MM775" s="33"/>
      <c r="MN775" s="33"/>
      <c r="MO775" s="33"/>
      <c r="MP775" s="33"/>
      <c r="MQ775" s="33"/>
      <c r="MR775" s="33"/>
      <c r="MS775" s="33"/>
      <c r="MT775" s="33"/>
      <c r="MU775" s="33"/>
      <c r="MV775" s="33"/>
      <c r="MW775" s="33"/>
      <c r="MX775" s="33"/>
      <c r="MY775" s="33"/>
      <c r="MZ775" s="33"/>
      <c r="NA775" s="33"/>
      <c r="NB775" s="33"/>
      <c r="NC775" s="33"/>
      <c r="ND775" s="33"/>
      <c r="NE775" s="33"/>
      <c r="NF775" s="33"/>
      <c r="NG775" s="33"/>
      <c r="NH775" s="33"/>
      <c r="NI775" s="33"/>
      <c r="NJ775" s="33"/>
      <c r="NK775" s="33"/>
      <c r="NL775" s="33"/>
      <c r="NM775" s="33"/>
      <c r="NN775" s="33"/>
      <c r="NO775" s="33"/>
      <c r="NP775" s="33"/>
      <c r="NQ775" s="33"/>
      <c r="NR775" s="33"/>
      <c r="NS775" s="33"/>
      <c r="NT775" s="33"/>
      <c r="NU775" s="33"/>
      <c r="NV775" s="33"/>
      <c r="NW775" s="33"/>
      <c r="NX775" s="33"/>
      <c r="NY775" s="33"/>
      <c r="NZ775" s="33"/>
      <c r="OA775" s="33"/>
      <c r="OB775" s="33"/>
      <c r="OC775" s="33"/>
      <c r="OD775" s="33"/>
      <c r="OE775" s="33"/>
      <c r="OF775" s="33"/>
      <c r="OG775" s="33"/>
      <c r="OH775" s="33"/>
      <c r="OI775" s="33"/>
      <c r="OJ775" s="33"/>
      <c r="OK775" s="33"/>
      <c r="OL775" s="33"/>
      <c r="OM775" s="33"/>
      <c r="ON775" s="33"/>
      <c r="OO775" s="33"/>
      <c r="OP775" s="33"/>
      <c r="OQ775" s="33"/>
      <c r="OR775" s="33"/>
      <c r="OS775" s="33"/>
      <c r="OT775" s="33"/>
      <c r="OU775" s="33"/>
      <c r="OV775" s="33"/>
      <c r="OW775" s="33"/>
      <c r="OX775" s="33"/>
      <c r="OY775" s="33"/>
      <c r="OZ775" s="33"/>
      <c r="PA775" s="33"/>
      <c r="PB775" s="33"/>
      <c r="PC775" s="33"/>
      <c r="PD775" s="33"/>
      <c r="PE775" s="33"/>
      <c r="PF775" s="33"/>
      <c r="PG775" s="33"/>
      <c r="PH775" s="33"/>
      <c r="PI775" s="33"/>
      <c r="PJ775" s="33"/>
      <c r="PK775" s="33"/>
      <c r="PL775" s="33"/>
      <c r="PM775" s="33"/>
      <c r="PN775" s="33"/>
      <c r="PO775" s="33"/>
      <c r="PP775" s="33"/>
      <c r="PQ775" s="33"/>
      <c r="PR775" s="33"/>
      <c r="PS775" s="33"/>
      <c r="PT775" s="33"/>
      <c r="PU775" s="33"/>
      <c r="PV775" s="33"/>
      <c r="PW775" s="33"/>
      <c r="PX775" s="33"/>
      <c r="PY775" s="33"/>
      <c r="PZ775" s="33"/>
      <c r="QA775" s="33"/>
      <c r="QB775" s="33"/>
      <c r="QC775" s="33"/>
      <c r="QD775" s="33"/>
      <c r="QE775" s="33"/>
      <c r="QF775" s="33"/>
      <c r="QG775" s="33"/>
      <c r="QH775" s="33"/>
      <c r="QI775" s="33"/>
      <c r="QJ775" s="33"/>
      <c r="QK775" s="33"/>
      <c r="QL775" s="33"/>
      <c r="QM775" s="33"/>
      <c r="QN775" s="33"/>
      <c r="QO775" s="33"/>
      <c r="QP775" s="33"/>
      <c r="QQ775" s="33"/>
      <c r="QR775" s="33"/>
      <c r="QS775" s="33"/>
      <c r="QT775" s="33"/>
      <c r="QU775" s="33"/>
      <c r="QV775" s="33"/>
      <c r="QW775" s="33"/>
      <c r="QX775" s="33"/>
      <c r="QY775" s="33"/>
      <c r="QZ775" s="33"/>
      <c r="RA775" s="33"/>
      <c r="RB775" s="33"/>
      <c r="RC775" s="33"/>
      <c r="RD775" s="33"/>
      <c r="RE775" s="33"/>
      <c r="RF775" s="33"/>
      <c r="RG775" s="33"/>
      <c r="RH775" s="33"/>
      <c r="RI775" s="33"/>
      <c r="RJ775" s="33"/>
      <c r="RK775" s="33"/>
      <c r="RL775" s="33"/>
      <c r="RM775" s="33"/>
      <c r="RN775" s="33"/>
      <c r="RO775" s="33"/>
      <c r="RP775" s="33"/>
      <c r="RQ775" s="33"/>
      <c r="RR775" s="33"/>
      <c r="RS775" s="33"/>
      <c r="RT775" s="33"/>
      <c r="RU775" s="33"/>
      <c r="RV775" s="33"/>
      <c r="RW775" s="33"/>
      <c r="RX775" s="33"/>
      <c r="RY775" s="33"/>
      <c r="RZ775" s="33"/>
      <c r="SA775" s="33"/>
      <c r="SB775" s="33"/>
      <c r="SC775" s="33"/>
      <c r="SD775" s="33"/>
      <c r="SE775" s="33"/>
      <c r="SF775" s="33"/>
      <c r="SG775" s="33"/>
      <c r="SH775" s="33"/>
      <c r="SI775" s="33"/>
      <c r="SJ775" s="33"/>
      <c r="SK775" s="33"/>
      <c r="SL775" s="33"/>
      <c r="SM775" s="33"/>
      <c r="SN775" s="33"/>
      <c r="SO775" s="33"/>
      <c r="SP775" s="33"/>
      <c r="SQ775" s="33"/>
      <c r="SR775" s="33"/>
      <c r="SS775" s="33"/>
      <c r="ST775" s="33"/>
      <c r="SU775" s="33"/>
      <c r="SV775" s="33"/>
      <c r="SW775" s="33"/>
      <c r="SX775" s="33"/>
      <c r="SY775" s="33"/>
      <c r="SZ775" s="33"/>
      <c r="TA775" s="33"/>
      <c r="TB775" s="33"/>
      <c r="TC775" s="33"/>
      <c r="TD775" s="33"/>
      <c r="TE775" s="33"/>
      <c r="TF775" s="33"/>
      <c r="TG775" s="33"/>
      <c r="TH775" s="33"/>
      <c r="TI775" s="33"/>
      <c r="TJ775" s="33"/>
      <c r="TK775" s="33"/>
      <c r="TL775" s="33"/>
      <c r="TM775" s="33"/>
      <c r="TN775" s="33"/>
      <c r="TO775" s="33"/>
      <c r="TP775" s="33"/>
      <c r="TQ775" s="33"/>
      <c r="TR775" s="33"/>
      <c r="TS775" s="33"/>
      <c r="TT775" s="33"/>
      <c r="TU775" s="33"/>
      <c r="TV775" s="33"/>
      <c r="TW775" s="33"/>
      <c r="TX775" s="33"/>
      <c r="TY775" s="33"/>
      <c r="TZ775" s="33"/>
      <c r="UA775" s="33"/>
      <c r="UB775" s="33"/>
      <c r="UC775" s="33"/>
      <c r="UD775" s="33"/>
      <c r="UE775" s="33"/>
      <c r="UF775" s="33"/>
      <c r="UG775" s="33"/>
      <c r="UH775" s="33"/>
      <c r="UI775" s="33"/>
      <c r="UJ775" s="33"/>
      <c r="UK775" s="33"/>
      <c r="UL775" s="33"/>
    </row>
    <row r="776" spans="1:558" s="13" customFormat="1" x14ac:dyDescent="0.25">
      <c r="A776" s="54">
        <v>770</v>
      </c>
      <c r="B776" s="24" t="s">
        <v>591</v>
      </c>
      <c r="C776" s="54" t="s">
        <v>913</v>
      </c>
      <c r="D776" s="80" t="s">
        <v>454</v>
      </c>
      <c r="E776" s="80" t="s">
        <v>840</v>
      </c>
      <c r="F776" s="86" t="s">
        <v>921</v>
      </c>
      <c r="G776" s="35">
        <v>85000</v>
      </c>
      <c r="H776" s="102">
        <v>8576.99</v>
      </c>
      <c r="I776" s="25">
        <v>25</v>
      </c>
      <c r="J776" s="97">
        <v>2439.5</v>
      </c>
      <c r="K776" s="63">
        <f t="shared" si="95"/>
        <v>6034.9999999999991</v>
      </c>
      <c r="L776" s="36">
        <f t="shared" si="96"/>
        <v>935.00000000000011</v>
      </c>
      <c r="M776" s="73">
        <v>2584</v>
      </c>
      <c r="N776" s="35">
        <f t="shared" si="97"/>
        <v>6026.5</v>
      </c>
      <c r="O776" s="35"/>
      <c r="P776" s="35">
        <f t="shared" si="99"/>
        <v>5023.5</v>
      </c>
      <c r="Q776" s="25">
        <f t="shared" si="93"/>
        <v>13625.49</v>
      </c>
      <c r="R776" s="35">
        <f t="shared" si="94"/>
        <v>12996.5</v>
      </c>
      <c r="S776" s="35">
        <f t="shared" si="98"/>
        <v>71374.509999999995</v>
      </c>
      <c r="T776" s="37" t="s">
        <v>44</v>
      </c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33"/>
      <c r="CX776" s="33"/>
      <c r="CY776" s="33"/>
      <c r="CZ776" s="33"/>
      <c r="DA776" s="33"/>
      <c r="DB776" s="33"/>
      <c r="DC776" s="33"/>
      <c r="DD776" s="33"/>
      <c r="DE776" s="33"/>
      <c r="DF776" s="33"/>
      <c r="DG776" s="33"/>
      <c r="DH776" s="33"/>
      <c r="DI776" s="33"/>
      <c r="DJ776" s="33"/>
      <c r="DK776" s="33"/>
      <c r="DL776" s="33"/>
      <c r="DM776" s="33"/>
      <c r="DN776" s="33"/>
      <c r="DO776" s="33"/>
      <c r="DP776" s="33"/>
      <c r="DQ776" s="33"/>
      <c r="DR776" s="33"/>
      <c r="DS776" s="33"/>
      <c r="DT776" s="33"/>
      <c r="DU776" s="33"/>
      <c r="DV776" s="33"/>
      <c r="DW776" s="33"/>
      <c r="DX776" s="33"/>
      <c r="DY776" s="33"/>
      <c r="DZ776" s="33"/>
      <c r="EA776" s="33"/>
      <c r="EB776" s="33"/>
      <c r="EC776" s="33"/>
      <c r="ED776" s="33"/>
      <c r="EE776" s="33"/>
      <c r="EF776" s="33"/>
      <c r="EG776" s="33"/>
      <c r="EH776" s="33"/>
      <c r="EI776" s="33"/>
      <c r="EJ776" s="33"/>
      <c r="EK776" s="33"/>
      <c r="EL776" s="33"/>
      <c r="EM776" s="33"/>
      <c r="EN776" s="33"/>
      <c r="EO776" s="33"/>
      <c r="EP776" s="33"/>
      <c r="EQ776" s="33"/>
      <c r="ER776" s="33"/>
      <c r="ES776" s="33"/>
      <c r="ET776" s="33"/>
      <c r="EU776" s="33"/>
      <c r="EV776" s="33"/>
      <c r="EW776" s="33"/>
      <c r="EX776" s="33"/>
      <c r="EY776" s="33"/>
      <c r="EZ776" s="33"/>
      <c r="FA776" s="33"/>
      <c r="FB776" s="33"/>
      <c r="FC776" s="33"/>
      <c r="FD776" s="33"/>
      <c r="FE776" s="33"/>
      <c r="FF776" s="33"/>
      <c r="FG776" s="33"/>
      <c r="FH776" s="33"/>
      <c r="FI776" s="33"/>
      <c r="FJ776" s="33"/>
      <c r="FK776" s="33"/>
      <c r="FL776" s="33"/>
      <c r="FM776" s="33"/>
      <c r="FN776" s="33"/>
      <c r="FO776" s="33"/>
      <c r="FP776" s="33"/>
      <c r="FQ776" s="33"/>
      <c r="FR776" s="33"/>
      <c r="FS776" s="33"/>
      <c r="FT776" s="33"/>
      <c r="FU776" s="33"/>
      <c r="FV776" s="33"/>
      <c r="FW776" s="33"/>
      <c r="FX776" s="33"/>
      <c r="FY776" s="33"/>
      <c r="FZ776" s="33"/>
      <c r="GA776" s="33"/>
      <c r="GB776" s="33"/>
      <c r="GC776" s="33"/>
      <c r="GD776" s="33"/>
      <c r="GE776" s="33"/>
      <c r="GF776" s="33"/>
      <c r="GG776" s="33"/>
      <c r="GH776" s="33"/>
      <c r="GI776" s="33"/>
      <c r="GJ776" s="33"/>
      <c r="GK776" s="33"/>
      <c r="GL776" s="33"/>
      <c r="GM776" s="33"/>
      <c r="GN776" s="33"/>
      <c r="GO776" s="33"/>
      <c r="GP776" s="33"/>
      <c r="GQ776" s="33"/>
      <c r="GR776" s="33"/>
      <c r="GS776" s="33"/>
      <c r="GT776" s="33"/>
      <c r="GU776" s="33"/>
      <c r="GV776" s="33"/>
      <c r="GW776" s="33"/>
      <c r="GX776" s="33"/>
      <c r="GY776" s="33"/>
      <c r="GZ776" s="33"/>
      <c r="HA776" s="33"/>
      <c r="HB776" s="33"/>
      <c r="HC776" s="33"/>
      <c r="HD776" s="33"/>
      <c r="HE776" s="33"/>
      <c r="HF776" s="33"/>
      <c r="HG776" s="33"/>
      <c r="HH776" s="33"/>
      <c r="HI776" s="33"/>
      <c r="HJ776" s="33"/>
      <c r="HK776" s="33"/>
      <c r="HL776" s="33"/>
      <c r="HM776" s="33"/>
      <c r="HN776" s="33"/>
      <c r="HO776" s="33"/>
      <c r="HP776" s="33"/>
      <c r="HQ776" s="33"/>
      <c r="HR776" s="33"/>
      <c r="HS776" s="33"/>
      <c r="HT776" s="33"/>
      <c r="HU776" s="33"/>
      <c r="HV776" s="33"/>
      <c r="HW776" s="33"/>
      <c r="HX776" s="33"/>
      <c r="HY776" s="33"/>
      <c r="HZ776" s="33"/>
      <c r="IA776" s="33"/>
      <c r="IB776" s="33"/>
      <c r="IC776" s="33"/>
      <c r="ID776" s="33"/>
      <c r="IE776" s="33"/>
      <c r="IF776" s="33"/>
      <c r="IG776" s="33"/>
      <c r="IH776" s="33"/>
      <c r="II776" s="33"/>
      <c r="IJ776" s="33"/>
      <c r="IK776" s="33"/>
      <c r="IL776" s="33"/>
      <c r="IM776" s="33"/>
      <c r="IN776" s="33"/>
      <c r="IO776" s="33"/>
      <c r="IP776" s="33"/>
      <c r="IQ776" s="33"/>
      <c r="IR776" s="33"/>
      <c r="IS776" s="33"/>
      <c r="IT776" s="33"/>
      <c r="IU776" s="33"/>
      <c r="IV776" s="33"/>
      <c r="IW776" s="33"/>
      <c r="IX776" s="33"/>
      <c r="IY776" s="33"/>
      <c r="IZ776" s="33"/>
      <c r="JA776" s="33"/>
      <c r="JB776" s="33"/>
      <c r="JC776" s="33"/>
      <c r="JD776" s="33"/>
      <c r="JE776" s="33"/>
      <c r="JF776" s="33"/>
      <c r="JG776" s="33"/>
      <c r="JH776" s="33"/>
      <c r="JI776" s="33"/>
      <c r="JJ776" s="33"/>
      <c r="JK776" s="33"/>
      <c r="JL776" s="33"/>
      <c r="JM776" s="33"/>
      <c r="JN776" s="33"/>
      <c r="JO776" s="33"/>
      <c r="JP776" s="33"/>
      <c r="JQ776" s="33"/>
      <c r="JR776" s="33"/>
      <c r="JS776" s="33"/>
      <c r="JT776" s="33"/>
      <c r="JU776" s="33"/>
      <c r="JV776" s="33"/>
      <c r="JW776" s="33"/>
      <c r="JX776" s="33"/>
      <c r="JY776" s="33"/>
      <c r="JZ776" s="33"/>
      <c r="KA776" s="33"/>
      <c r="KB776" s="33"/>
      <c r="KC776" s="33"/>
      <c r="KD776" s="33"/>
      <c r="KE776" s="33"/>
      <c r="KF776" s="33"/>
      <c r="KG776" s="33"/>
      <c r="KH776" s="33"/>
      <c r="KI776" s="33"/>
      <c r="KJ776" s="33"/>
      <c r="KK776" s="33"/>
      <c r="KL776" s="33"/>
      <c r="KM776" s="33"/>
      <c r="KN776" s="33"/>
      <c r="KO776" s="33"/>
      <c r="KP776" s="33"/>
      <c r="KQ776" s="33"/>
      <c r="KR776" s="33"/>
      <c r="KS776" s="33"/>
      <c r="KT776" s="33"/>
      <c r="KU776" s="33"/>
      <c r="KV776" s="33"/>
      <c r="KW776" s="33"/>
      <c r="KX776" s="33"/>
      <c r="KY776" s="33"/>
      <c r="KZ776" s="33"/>
      <c r="LA776" s="33"/>
      <c r="LB776" s="33"/>
      <c r="LC776" s="33"/>
      <c r="LD776" s="33"/>
      <c r="LE776" s="33"/>
      <c r="LF776" s="33"/>
      <c r="LG776" s="33"/>
      <c r="LH776" s="33"/>
      <c r="LI776" s="33"/>
      <c r="LJ776" s="33"/>
      <c r="LK776" s="33"/>
      <c r="LL776" s="33"/>
      <c r="LM776" s="33"/>
      <c r="LN776" s="33"/>
      <c r="LO776" s="33"/>
      <c r="LP776" s="33"/>
      <c r="LQ776" s="33"/>
      <c r="LR776" s="33"/>
      <c r="LS776" s="33"/>
      <c r="LT776" s="33"/>
      <c r="LU776" s="33"/>
      <c r="LV776" s="33"/>
      <c r="LW776" s="33"/>
      <c r="LX776" s="33"/>
      <c r="LY776" s="33"/>
      <c r="LZ776" s="33"/>
      <c r="MA776" s="33"/>
      <c r="MB776" s="33"/>
      <c r="MC776" s="33"/>
      <c r="MD776" s="33"/>
      <c r="ME776" s="33"/>
      <c r="MF776" s="33"/>
      <c r="MG776" s="33"/>
      <c r="MH776" s="33"/>
      <c r="MI776" s="33"/>
      <c r="MJ776" s="33"/>
      <c r="MK776" s="33"/>
      <c r="ML776" s="33"/>
      <c r="MM776" s="33"/>
      <c r="MN776" s="33"/>
      <c r="MO776" s="33"/>
      <c r="MP776" s="33"/>
      <c r="MQ776" s="33"/>
      <c r="MR776" s="33"/>
      <c r="MS776" s="33"/>
      <c r="MT776" s="33"/>
      <c r="MU776" s="33"/>
      <c r="MV776" s="33"/>
      <c r="MW776" s="33"/>
      <c r="MX776" s="33"/>
      <c r="MY776" s="33"/>
      <c r="MZ776" s="33"/>
      <c r="NA776" s="33"/>
      <c r="NB776" s="33"/>
      <c r="NC776" s="33"/>
      <c r="ND776" s="33"/>
      <c r="NE776" s="33"/>
      <c r="NF776" s="33"/>
      <c r="NG776" s="33"/>
      <c r="NH776" s="33"/>
      <c r="NI776" s="33"/>
      <c r="NJ776" s="33"/>
      <c r="NK776" s="33"/>
      <c r="NL776" s="33"/>
      <c r="NM776" s="33"/>
      <c r="NN776" s="33"/>
      <c r="NO776" s="33"/>
      <c r="NP776" s="33"/>
      <c r="NQ776" s="33"/>
      <c r="NR776" s="33"/>
      <c r="NS776" s="33"/>
      <c r="NT776" s="33"/>
      <c r="NU776" s="33"/>
      <c r="NV776" s="33"/>
      <c r="NW776" s="33"/>
      <c r="NX776" s="33"/>
      <c r="NY776" s="33"/>
      <c r="NZ776" s="33"/>
      <c r="OA776" s="33"/>
      <c r="OB776" s="33"/>
      <c r="OC776" s="33"/>
      <c r="OD776" s="33"/>
      <c r="OE776" s="33"/>
      <c r="OF776" s="33"/>
      <c r="OG776" s="33"/>
      <c r="OH776" s="33"/>
      <c r="OI776" s="33"/>
      <c r="OJ776" s="33"/>
      <c r="OK776" s="33"/>
      <c r="OL776" s="33"/>
      <c r="OM776" s="33"/>
      <c r="ON776" s="33"/>
      <c r="OO776" s="33"/>
      <c r="OP776" s="33"/>
      <c r="OQ776" s="33"/>
      <c r="OR776" s="33"/>
      <c r="OS776" s="33"/>
      <c r="OT776" s="33"/>
      <c r="OU776" s="33"/>
      <c r="OV776" s="33"/>
      <c r="OW776" s="33"/>
      <c r="OX776" s="33"/>
      <c r="OY776" s="33"/>
      <c r="OZ776" s="33"/>
      <c r="PA776" s="33"/>
      <c r="PB776" s="33"/>
      <c r="PC776" s="33"/>
      <c r="PD776" s="33"/>
      <c r="PE776" s="33"/>
      <c r="PF776" s="33"/>
      <c r="PG776" s="33"/>
      <c r="PH776" s="33"/>
      <c r="PI776" s="33"/>
      <c r="PJ776" s="33"/>
      <c r="PK776" s="33"/>
      <c r="PL776" s="33"/>
      <c r="PM776" s="33"/>
      <c r="PN776" s="33"/>
      <c r="PO776" s="33"/>
      <c r="PP776" s="33"/>
      <c r="PQ776" s="33"/>
      <c r="PR776" s="33"/>
      <c r="PS776" s="33"/>
      <c r="PT776" s="33"/>
      <c r="PU776" s="33"/>
      <c r="PV776" s="33"/>
      <c r="PW776" s="33"/>
      <c r="PX776" s="33"/>
      <c r="PY776" s="33"/>
      <c r="PZ776" s="33"/>
      <c r="QA776" s="33"/>
      <c r="QB776" s="33"/>
      <c r="QC776" s="33"/>
      <c r="QD776" s="33"/>
      <c r="QE776" s="33"/>
      <c r="QF776" s="33"/>
      <c r="QG776" s="33"/>
      <c r="QH776" s="33"/>
      <c r="QI776" s="33"/>
      <c r="QJ776" s="33"/>
      <c r="QK776" s="33"/>
      <c r="QL776" s="33"/>
      <c r="QM776" s="33"/>
      <c r="QN776" s="33"/>
      <c r="QO776" s="33"/>
      <c r="QP776" s="33"/>
      <c r="QQ776" s="33"/>
      <c r="QR776" s="33"/>
      <c r="QS776" s="33"/>
      <c r="QT776" s="33"/>
      <c r="QU776" s="33"/>
      <c r="QV776" s="33"/>
      <c r="QW776" s="33"/>
      <c r="QX776" s="33"/>
      <c r="QY776" s="33"/>
      <c r="QZ776" s="33"/>
      <c r="RA776" s="33"/>
      <c r="RB776" s="33"/>
      <c r="RC776" s="33"/>
      <c r="RD776" s="33"/>
      <c r="RE776" s="33"/>
      <c r="RF776" s="33"/>
      <c r="RG776" s="33"/>
      <c r="RH776" s="33"/>
      <c r="RI776" s="33"/>
      <c r="RJ776" s="33"/>
      <c r="RK776" s="33"/>
      <c r="RL776" s="33"/>
      <c r="RM776" s="33"/>
      <c r="RN776" s="33"/>
      <c r="RO776" s="33"/>
      <c r="RP776" s="33"/>
      <c r="RQ776" s="33"/>
      <c r="RR776" s="33"/>
      <c r="RS776" s="33"/>
      <c r="RT776" s="33"/>
      <c r="RU776" s="33"/>
      <c r="RV776" s="33"/>
      <c r="RW776" s="33"/>
      <c r="RX776" s="33"/>
      <c r="RY776" s="33"/>
      <c r="RZ776" s="33"/>
      <c r="SA776" s="33"/>
      <c r="SB776" s="33"/>
      <c r="SC776" s="33"/>
      <c r="SD776" s="33"/>
      <c r="SE776" s="33"/>
      <c r="SF776" s="33"/>
      <c r="SG776" s="33"/>
      <c r="SH776" s="33"/>
      <c r="SI776" s="33"/>
      <c r="SJ776" s="33"/>
      <c r="SK776" s="33"/>
      <c r="SL776" s="33"/>
      <c r="SM776" s="33"/>
      <c r="SN776" s="33"/>
      <c r="SO776" s="33"/>
      <c r="SP776" s="33"/>
      <c r="SQ776" s="33"/>
      <c r="SR776" s="33"/>
      <c r="SS776" s="33"/>
      <c r="ST776" s="33"/>
      <c r="SU776" s="33"/>
      <c r="SV776" s="33"/>
      <c r="SW776" s="33"/>
      <c r="SX776" s="33"/>
      <c r="SY776" s="33"/>
      <c r="SZ776" s="33"/>
      <c r="TA776" s="33"/>
      <c r="TB776" s="33"/>
      <c r="TC776" s="33"/>
      <c r="TD776" s="33"/>
      <c r="TE776" s="33"/>
      <c r="TF776" s="33"/>
      <c r="TG776" s="33"/>
      <c r="TH776" s="33"/>
      <c r="TI776" s="33"/>
      <c r="TJ776" s="33"/>
      <c r="TK776" s="33"/>
      <c r="TL776" s="33"/>
      <c r="TM776" s="33"/>
      <c r="TN776" s="33"/>
      <c r="TO776" s="33"/>
      <c r="TP776" s="33"/>
      <c r="TQ776" s="33"/>
      <c r="TR776" s="33"/>
      <c r="TS776" s="33"/>
      <c r="TT776" s="33"/>
      <c r="TU776" s="33"/>
      <c r="TV776" s="33"/>
      <c r="TW776" s="33"/>
      <c r="TX776" s="33"/>
      <c r="TY776" s="33"/>
      <c r="TZ776" s="33"/>
      <c r="UA776" s="33"/>
      <c r="UB776" s="33"/>
      <c r="UC776" s="33"/>
      <c r="UD776" s="33"/>
      <c r="UE776" s="33"/>
      <c r="UF776" s="33"/>
      <c r="UG776" s="33"/>
      <c r="UH776" s="33"/>
      <c r="UI776" s="33"/>
      <c r="UJ776" s="33"/>
      <c r="UK776" s="33"/>
      <c r="UL776" s="33"/>
    </row>
    <row r="777" spans="1:558" s="13" customFormat="1" x14ac:dyDescent="0.25">
      <c r="A777" s="54">
        <v>771</v>
      </c>
      <c r="B777" s="24" t="s">
        <v>983</v>
      </c>
      <c r="C777" s="54" t="s">
        <v>912</v>
      </c>
      <c r="D777" s="80" t="s">
        <v>454</v>
      </c>
      <c r="E777" s="80" t="s">
        <v>150</v>
      </c>
      <c r="F777" s="86" t="s">
        <v>921</v>
      </c>
      <c r="G777" s="35">
        <v>70000</v>
      </c>
      <c r="H777" s="102">
        <v>5368.48</v>
      </c>
      <c r="I777" s="25">
        <v>25</v>
      </c>
      <c r="J777" s="97">
        <v>2009</v>
      </c>
      <c r="K777" s="63">
        <f t="shared" si="95"/>
        <v>4970</v>
      </c>
      <c r="L777" s="36">
        <f t="shared" si="96"/>
        <v>770.00000000000011</v>
      </c>
      <c r="M777" s="73">
        <v>2128</v>
      </c>
      <c r="N777" s="35">
        <f t="shared" si="97"/>
        <v>4963</v>
      </c>
      <c r="O777" s="35"/>
      <c r="P777" s="35">
        <f t="shared" si="99"/>
        <v>4137</v>
      </c>
      <c r="Q777" s="25">
        <f t="shared" si="93"/>
        <v>9530.48</v>
      </c>
      <c r="R777" s="35">
        <f t="shared" si="94"/>
        <v>10703</v>
      </c>
      <c r="S777" s="35">
        <f t="shared" si="98"/>
        <v>60469.520000000004</v>
      </c>
      <c r="T777" s="37" t="s">
        <v>44</v>
      </c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  <c r="BY777" s="33"/>
      <c r="BZ777" s="33"/>
      <c r="CA777" s="33"/>
      <c r="CB777" s="33"/>
      <c r="CC777" s="33"/>
      <c r="CD777" s="33"/>
      <c r="CE777" s="33"/>
      <c r="CF777" s="33"/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33"/>
      <c r="CX777" s="33"/>
      <c r="CY777" s="33"/>
      <c r="CZ777" s="33"/>
      <c r="DA777" s="33"/>
      <c r="DB777" s="33"/>
      <c r="DC777" s="33"/>
      <c r="DD777" s="33"/>
      <c r="DE777" s="33"/>
      <c r="DF777" s="33"/>
      <c r="DG777" s="33"/>
      <c r="DH777" s="33"/>
      <c r="DI777" s="33"/>
      <c r="DJ777" s="33"/>
      <c r="DK777" s="33"/>
      <c r="DL777" s="33"/>
      <c r="DM777" s="33"/>
      <c r="DN777" s="33"/>
      <c r="DO777" s="33"/>
      <c r="DP777" s="33"/>
      <c r="DQ777" s="33"/>
      <c r="DR777" s="33"/>
      <c r="DS777" s="33"/>
      <c r="DT777" s="33"/>
      <c r="DU777" s="33"/>
      <c r="DV777" s="33"/>
      <c r="DW777" s="33"/>
      <c r="DX777" s="33"/>
      <c r="DY777" s="33"/>
      <c r="DZ777" s="33"/>
      <c r="EA777" s="33"/>
      <c r="EB777" s="33"/>
      <c r="EC777" s="33"/>
      <c r="ED777" s="33"/>
      <c r="EE777" s="33"/>
      <c r="EF777" s="33"/>
      <c r="EG777" s="33"/>
      <c r="EH777" s="33"/>
      <c r="EI777" s="33"/>
      <c r="EJ777" s="33"/>
      <c r="EK777" s="33"/>
      <c r="EL777" s="33"/>
      <c r="EM777" s="33"/>
      <c r="EN777" s="33"/>
      <c r="EO777" s="33"/>
      <c r="EP777" s="33"/>
      <c r="EQ777" s="33"/>
      <c r="ER777" s="33"/>
      <c r="ES777" s="33"/>
      <c r="ET777" s="33"/>
      <c r="EU777" s="33"/>
      <c r="EV777" s="33"/>
      <c r="EW777" s="33"/>
      <c r="EX777" s="33"/>
      <c r="EY777" s="33"/>
      <c r="EZ777" s="33"/>
      <c r="FA777" s="33"/>
      <c r="FB777" s="33"/>
      <c r="FC777" s="33"/>
      <c r="FD777" s="33"/>
      <c r="FE777" s="33"/>
      <c r="FF777" s="33"/>
      <c r="FG777" s="33"/>
      <c r="FH777" s="33"/>
      <c r="FI777" s="33"/>
      <c r="FJ777" s="33"/>
      <c r="FK777" s="33"/>
      <c r="FL777" s="33"/>
      <c r="FM777" s="33"/>
      <c r="FN777" s="33"/>
      <c r="FO777" s="33"/>
      <c r="FP777" s="33"/>
      <c r="FQ777" s="33"/>
      <c r="FR777" s="33"/>
      <c r="FS777" s="33"/>
      <c r="FT777" s="33"/>
      <c r="FU777" s="33"/>
      <c r="FV777" s="33"/>
      <c r="FW777" s="33"/>
      <c r="FX777" s="33"/>
      <c r="FY777" s="33"/>
      <c r="FZ777" s="33"/>
      <c r="GA777" s="33"/>
      <c r="GB777" s="33"/>
      <c r="GC777" s="33"/>
      <c r="GD777" s="33"/>
      <c r="GE777" s="33"/>
      <c r="GF777" s="33"/>
      <c r="GG777" s="33"/>
      <c r="GH777" s="33"/>
      <c r="GI777" s="33"/>
      <c r="GJ777" s="33"/>
      <c r="GK777" s="33"/>
      <c r="GL777" s="33"/>
      <c r="GM777" s="33"/>
      <c r="GN777" s="33"/>
      <c r="GO777" s="33"/>
      <c r="GP777" s="33"/>
      <c r="GQ777" s="33"/>
      <c r="GR777" s="33"/>
      <c r="GS777" s="33"/>
      <c r="GT777" s="33"/>
      <c r="GU777" s="33"/>
      <c r="GV777" s="33"/>
      <c r="GW777" s="33"/>
      <c r="GX777" s="33"/>
      <c r="GY777" s="33"/>
      <c r="GZ777" s="33"/>
      <c r="HA777" s="33"/>
      <c r="HB777" s="33"/>
      <c r="HC777" s="33"/>
      <c r="HD777" s="33"/>
      <c r="HE777" s="33"/>
      <c r="HF777" s="33"/>
      <c r="HG777" s="33"/>
      <c r="HH777" s="33"/>
      <c r="HI777" s="33"/>
      <c r="HJ777" s="33"/>
      <c r="HK777" s="33"/>
      <c r="HL777" s="33"/>
      <c r="HM777" s="33"/>
      <c r="HN777" s="33"/>
      <c r="HO777" s="33"/>
      <c r="HP777" s="33"/>
      <c r="HQ777" s="33"/>
      <c r="HR777" s="33"/>
      <c r="HS777" s="33"/>
      <c r="HT777" s="33"/>
      <c r="HU777" s="33"/>
      <c r="HV777" s="33"/>
      <c r="HW777" s="33"/>
      <c r="HX777" s="33"/>
      <c r="HY777" s="33"/>
      <c r="HZ777" s="33"/>
      <c r="IA777" s="33"/>
      <c r="IB777" s="33"/>
      <c r="IC777" s="33"/>
      <c r="ID777" s="33"/>
      <c r="IE777" s="33"/>
      <c r="IF777" s="33"/>
      <c r="IG777" s="33"/>
      <c r="IH777" s="33"/>
      <c r="II777" s="33"/>
      <c r="IJ777" s="33"/>
      <c r="IK777" s="33"/>
      <c r="IL777" s="33"/>
      <c r="IM777" s="33"/>
      <c r="IN777" s="33"/>
      <c r="IO777" s="33"/>
      <c r="IP777" s="33"/>
      <c r="IQ777" s="33"/>
      <c r="IR777" s="33"/>
      <c r="IS777" s="33"/>
      <c r="IT777" s="33"/>
      <c r="IU777" s="33"/>
      <c r="IV777" s="33"/>
      <c r="IW777" s="33"/>
      <c r="IX777" s="33"/>
      <c r="IY777" s="33"/>
      <c r="IZ777" s="33"/>
      <c r="JA777" s="33"/>
      <c r="JB777" s="33"/>
      <c r="JC777" s="33"/>
      <c r="JD777" s="33"/>
      <c r="JE777" s="33"/>
      <c r="JF777" s="33"/>
      <c r="JG777" s="33"/>
      <c r="JH777" s="33"/>
      <c r="JI777" s="33"/>
      <c r="JJ777" s="33"/>
      <c r="JK777" s="33"/>
      <c r="JL777" s="33"/>
      <c r="JM777" s="33"/>
      <c r="JN777" s="33"/>
      <c r="JO777" s="33"/>
      <c r="JP777" s="33"/>
      <c r="JQ777" s="33"/>
      <c r="JR777" s="33"/>
      <c r="JS777" s="33"/>
      <c r="JT777" s="33"/>
      <c r="JU777" s="33"/>
      <c r="JV777" s="33"/>
      <c r="JW777" s="33"/>
      <c r="JX777" s="33"/>
      <c r="JY777" s="33"/>
      <c r="JZ777" s="33"/>
      <c r="KA777" s="33"/>
      <c r="KB777" s="33"/>
      <c r="KC777" s="33"/>
      <c r="KD777" s="33"/>
      <c r="KE777" s="33"/>
      <c r="KF777" s="33"/>
      <c r="KG777" s="33"/>
      <c r="KH777" s="33"/>
      <c r="KI777" s="33"/>
      <c r="KJ777" s="33"/>
      <c r="KK777" s="33"/>
      <c r="KL777" s="33"/>
      <c r="KM777" s="33"/>
      <c r="KN777" s="33"/>
      <c r="KO777" s="33"/>
      <c r="KP777" s="33"/>
      <c r="KQ777" s="33"/>
      <c r="KR777" s="33"/>
      <c r="KS777" s="33"/>
      <c r="KT777" s="33"/>
      <c r="KU777" s="33"/>
      <c r="KV777" s="33"/>
      <c r="KW777" s="33"/>
      <c r="KX777" s="33"/>
      <c r="KY777" s="33"/>
      <c r="KZ777" s="33"/>
      <c r="LA777" s="33"/>
      <c r="LB777" s="33"/>
      <c r="LC777" s="33"/>
      <c r="LD777" s="33"/>
      <c r="LE777" s="33"/>
      <c r="LF777" s="33"/>
      <c r="LG777" s="33"/>
      <c r="LH777" s="33"/>
      <c r="LI777" s="33"/>
      <c r="LJ777" s="33"/>
      <c r="LK777" s="33"/>
      <c r="LL777" s="33"/>
      <c r="LM777" s="33"/>
      <c r="LN777" s="33"/>
      <c r="LO777" s="33"/>
      <c r="LP777" s="33"/>
      <c r="LQ777" s="33"/>
      <c r="LR777" s="33"/>
      <c r="LS777" s="33"/>
      <c r="LT777" s="33"/>
      <c r="LU777" s="33"/>
      <c r="LV777" s="33"/>
      <c r="LW777" s="33"/>
      <c r="LX777" s="33"/>
      <c r="LY777" s="33"/>
      <c r="LZ777" s="33"/>
      <c r="MA777" s="33"/>
      <c r="MB777" s="33"/>
      <c r="MC777" s="33"/>
      <c r="MD777" s="33"/>
      <c r="ME777" s="33"/>
      <c r="MF777" s="33"/>
      <c r="MG777" s="33"/>
      <c r="MH777" s="33"/>
      <c r="MI777" s="33"/>
      <c r="MJ777" s="33"/>
      <c r="MK777" s="33"/>
      <c r="ML777" s="33"/>
      <c r="MM777" s="33"/>
      <c r="MN777" s="33"/>
      <c r="MO777" s="33"/>
      <c r="MP777" s="33"/>
      <c r="MQ777" s="33"/>
      <c r="MR777" s="33"/>
      <c r="MS777" s="33"/>
      <c r="MT777" s="33"/>
      <c r="MU777" s="33"/>
      <c r="MV777" s="33"/>
      <c r="MW777" s="33"/>
      <c r="MX777" s="33"/>
      <c r="MY777" s="33"/>
      <c r="MZ777" s="33"/>
      <c r="NA777" s="33"/>
      <c r="NB777" s="33"/>
      <c r="NC777" s="33"/>
      <c r="ND777" s="33"/>
      <c r="NE777" s="33"/>
      <c r="NF777" s="33"/>
      <c r="NG777" s="33"/>
      <c r="NH777" s="33"/>
      <c r="NI777" s="33"/>
      <c r="NJ777" s="33"/>
      <c r="NK777" s="33"/>
      <c r="NL777" s="33"/>
      <c r="NM777" s="33"/>
      <c r="NN777" s="33"/>
      <c r="NO777" s="33"/>
      <c r="NP777" s="33"/>
      <c r="NQ777" s="33"/>
      <c r="NR777" s="33"/>
      <c r="NS777" s="33"/>
      <c r="NT777" s="33"/>
      <c r="NU777" s="33"/>
      <c r="NV777" s="33"/>
      <c r="NW777" s="33"/>
      <c r="NX777" s="33"/>
      <c r="NY777" s="33"/>
      <c r="NZ777" s="33"/>
      <c r="OA777" s="33"/>
      <c r="OB777" s="33"/>
      <c r="OC777" s="33"/>
      <c r="OD777" s="33"/>
      <c r="OE777" s="33"/>
      <c r="OF777" s="33"/>
      <c r="OG777" s="33"/>
      <c r="OH777" s="33"/>
      <c r="OI777" s="33"/>
      <c r="OJ777" s="33"/>
      <c r="OK777" s="33"/>
      <c r="OL777" s="33"/>
      <c r="OM777" s="33"/>
      <c r="ON777" s="33"/>
      <c r="OO777" s="33"/>
      <c r="OP777" s="33"/>
      <c r="OQ777" s="33"/>
      <c r="OR777" s="33"/>
      <c r="OS777" s="33"/>
      <c r="OT777" s="33"/>
      <c r="OU777" s="33"/>
      <c r="OV777" s="33"/>
      <c r="OW777" s="33"/>
      <c r="OX777" s="33"/>
      <c r="OY777" s="33"/>
      <c r="OZ777" s="33"/>
      <c r="PA777" s="33"/>
      <c r="PB777" s="33"/>
      <c r="PC777" s="33"/>
      <c r="PD777" s="33"/>
      <c r="PE777" s="33"/>
      <c r="PF777" s="33"/>
      <c r="PG777" s="33"/>
      <c r="PH777" s="33"/>
      <c r="PI777" s="33"/>
      <c r="PJ777" s="33"/>
      <c r="PK777" s="33"/>
      <c r="PL777" s="33"/>
      <c r="PM777" s="33"/>
      <c r="PN777" s="33"/>
      <c r="PO777" s="33"/>
      <c r="PP777" s="33"/>
      <c r="PQ777" s="33"/>
      <c r="PR777" s="33"/>
      <c r="PS777" s="33"/>
      <c r="PT777" s="33"/>
      <c r="PU777" s="33"/>
      <c r="PV777" s="33"/>
      <c r="PW777" s="33"/>
      <c r="PX777" s="33"/>
      <c r="PY777" s="33"/>
      <c r="PZ777" s="33"/>
      <c r="QA777" s="33"/>
      <c r="QB777" s="33"/>
      <c r="QC777" s="33"/>
      <c r="QD777" s="33"/>
      <c r="QE777" s="33"/>
      <c r="QF777" s="33"/>
      <c r="QG777" s="33"/>
      <c r="QH777" s="33"/>
      <c r="QI777" s="33"/>
      <c r="QJ777" s="33"/>
      <c r="QK777" s="33"/>
      <c r="QL777" s="33"/>
      <c r="QM777" s="33"/>
      <c r="QN777" s="33"/>
      <c r="QO777" s="33"/>
      <c r="QP777" s="33"/>
      <c r="QQ777" s="33"/>
      <c r="QR777" s="33"/>
      <c r="QS777" s="33"/>
      <c r="QT777" s="33"/>
      <c r="QU777" s="33"/>
      <c r="QV777" s="33"/>
      <c r="QW777" s="33"/>
      <c r="QX777" s="33"/>
      <c r="QY777" s="33"/>
      <c r="QZ777" s="33"/>
      <c r="RA777" s="33"/>
      <c r="RB777" s="33"/>
      <c r="RC777" s="33"/>
      <c r="RD777" s="33"/>
      <c r="RE777" s="33"/>
      <c r="RF777" s="33"/>
      <c r="RG777" s="33"/>
      <c r="RH777" s="33"/>
      <c r="RI777" s="33"/>
      <c r="RJ777" s="33"/>
      <c r="RK777" s="33"/>
      <c r="RL777" s="33"/>
      <c r="RM777" s="33"/>
      <c r="RN777" s="33"/>
      <c r="RO777" s="33"/>
      <c r="RP777" s="33"/>
      <c r="RQ777" s="33"/>
      <c r="RR777" s="33"/>
      <c r="RS777" s="33"/>
      <c r="RT777" s="33"/>
      <c r="RU777" s="33"/>
      <c r="RV777" s="33"/>
      <c r="RW777" s="33"/>
      <c r="RX777" s="33"/>
      <c r="RY777" s="33"/>
      <c r="RZ777" s="33"/>
      <c r="SA777" s="33"/>
      <c r="SB777" s="33"/>
      <c r="SC777" s="33"/>
      <c r="SD777" s="33"/>
      <c r="SE777" s="33"/>
      <c r="SF777" s="33"/>
      <c r="SG777" s="33"/>
      <c r="SH777" s="33"/>
      <c r="SI777" s="33"/>
      <c r="SJ777" s="33"/>
      <c r="SK777" s="33"/>
      <c r="SL777" s="33"/>
      <c r="SM777" s="33"/>
      <c r="SN777" s="33"/>
      <c r="SO777" s="33"/>
      <c r="SP777" s="33"/>
      <c r="SQ777" s="33"/>
      <c r="SR777" s="33"/>
      <c r="SS777" s="33"/>
      <c r="ST777" s="33"/>
      <c r="SU777" s="33"/>
      <c r="SV777" s="33"/>
      <c r="SW777" s="33"/>
      <c r="SX777" s="33"/>
      <c r="SY777" s="33"/>
      <c r="SZ777" s="33"/>
      <c r="TA777" s="33"/>
      <c r="TB777" s="33"/>
      <c r="TC777" s="33"/>
      <c r="TD777" s="33"/>
      <c r="TE777" s="33"/>
      <c r="TF777" s="33"/>
      <c r="TG777" s="33"/>
      <c r="TH777" s="33"/>
      <c r="TI777" s="33"/>
      <c r="TJ777" s="33"/>
      <c r="TK777" s="33"/>
      <c r="TL777" s="33"/>
      <c r="TM777" s="33"/>
      <c r="TN777" s="33"/>
      <c r="TO777" s="33"/>
      <c r="TP777" s="33"/>
      <c r="TQ777" s="33"/>
      <c r="TR777" s="33"/>
      <c r="TS777" s="33"/>
      <c r="TT777" s="33"/>
      <c r="TU777" s="33"/>
      <c r="TV777" s="33"/>
      <c r="TW777" s="33"/>
      <c r="TX777" s="33"/>
      <c r="TY777" s="33"/>
      <c r="TZ777" s="33"/>
      <c r="UA777" s="33"/>
      <c r="UB777" s="33"/>
      <c r="UC777" s="33"/>
      <c r="UD777" s="33"/>
      <c r="UE777" s="33"/>
      <c r="UF777" s="33"/>
      <c r="UG777" s="33"/>
      <c r="UH777" s="33"/>
      <c r="UI777" s="33"/>
      <c r="UJ777" s="33"/>
      <c r="UK777" s="33"/>
      <c r="UL777" s="33"/>
    </row>
    <row r="778" spans="1:558" s="13" customFormat="1" x14ac:dyDescent="0.25">
      <c r="A778" s="54">
        <v>772</v>
      </c>
      <c r="B778" s="24" t="s">
        <v>455</v>
      </c>
      <c r="C778" s="54" t="s">
        <v>912</v>
      </c>
      <c r="D778" s="80" t="s">
        <v>454</v>
      </c>
      <c r="E778" s="80" t="s">
        <v>174</v>
      </c>
      <c r="F778" s="86" t="s">
        <v>921</v>
      </c>
      <c r="G778" s="25">
        <v>45000</v>
      </c>
      <c r="H778" s="85">
        <v>891.01</v>
      </c>
      <c r="I778" s="25">
        <v>25</v>
      </c>
      <c r="J778" s="85">
        <v>1291.5</v>
      </c>
      <c r="K778" s="60">
        <f t="shared" si="95"/>
        <v>3194.9999999999995</v>
      </c>
      <c r="L778" s="36">
        <f t="shared" si="96"/>
        <v>495.00000000000006</v>
      </c>
      <c r="M778" s="72">
        <v>1368</v>
      </c>
      <c r="N778" s="25">
        <f t="shared" si="97"/>
        <v>3190.5</v>
      </c>
      <c r="O778" s="25"/>
      <c r="P778" s="25">
        <f t="shared" si="99"/>
        <v>2659.5</v>
      </c>
      <c r="Q778" s="25">
        <f t="shared" si="93"/>
        <v>3575.51</v>
      </c>
      <c r="R778" s="25">
        <f t="shared" si="94"/>
        <v>6880.5</v>
      </c>
      <c r="S778" s="25">
        <f t="shared" si="98"/>
        <v>41424.49</v>
      </c>
      <c r="T778" s="37" t="s">
        <v>44</v>
      </c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  <c r="CY778" s="33"/>
      <c r="CZ778" s="33"/>
      <c r="DA778" s="33"/>
      <c r="DB778" s="33"/>
      <c r="DC778" s="33"/>
      <c r="DD778" s="33"/>
      <c r="DE778" s="33"/>
      <c r="DF778" s="33"/>
      <c r="DG778" s="33"/>
      <c r="DH778" s="33"/>
      <c r="DI778" s="33"/>
      <c r="DJ778" s="33"/>
      <c r="DK778" s="33"/>
      <c r="DL778" s="33"/>
      <c r="DM778" s="33"/>
      <c r="DN778" s="33"/>
      <c r="DO778" s="33"/>
      <c r="DP778" s="33"/>
      <c r="DQ778" s="33"/>
      <c r="DR778" s="33"/>
      <c r="DS778" s="33"/>
      <c r="DT778" s="33"/>
      <c r="DU778" s="33"/>
      <c r="DV778" s="33"/>
      <c r="DW778" s="33"/>
      <c r="DX778" s="33"/>
      <c r="DY778" s="33"/>
      <c r="DZ778" s="33"/>
      <c r="EA778" s="33"/>
      <c r="EB778" s="33"/>
      <c r="EC778" s="33"/>
      <c r="ED778" s="33"/>
      <c r="EE778" s="33"/>
      <c r="EF778" s="33"/>
      <c r="EG778" s="33"/>
      <c r="EH778" s="33"/>
      <c r="EI778" s="33"/>
      <c r="EJ778" s="33"/>
      <c r="EK778" s="33"/>
      <c r="EL778" s="33"/>
      <c r="EM778" s="33"/>
      <c r="EN778" s="33"/>
      <c r="EO778" s="33"/>
      <c r="EP778" s="33"/>
      <c r="EQ778" s="33"/>
      <c r="ER778" s="33"/>
      <c r="ES778" s="33"/>
      <c r="ET778" s="33"/>
      <c r="EU778" s="33"/>
      <c r="EV778" s="33"/>
      <c r="EW778" s="33"/>
      <c r="EX778" s="33"/>
      <c r="EY778" s="33"/>
      <c r="EZ778" s="33"/>
      <c r="FA778" s="33"/>
      <c r="FB778" s="33"/>
      <c r="FC778" s="33"/>
      <c r="FD778" s="33"/>
      <c r="FE778" s="33"/>
      <c r="FF778" s="33"/>
      <c r="FG778" s="33"/>
      <c r="FH778" s="33"/>
      <c r="FI778" s="33"/>
      <c r="FJ778" s="33"/>
      <c r="FK778" s="33"/>
      <c r="FL778" s="33"/>
      <c r="FM778" s="33"/>
      <c r="FN778" s="33"/>
      <c r="FO778" s="33"/>
      <c r="FP778" s="33"/>
      <c r="FQ778" s="33"/>
      <c r="FR778" s="33"/>
      <c r="FS778" s="33"/>
      <c r="FT778" s="33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  <c r="GX778" s="33"/>
      <c r="GY778" s="33"/>
      <c r="GZ778" s="33"/>
      <c r="HA778" s="33"/>
      <c r="HB778" s="33"/>
      <c r="HC778" s="33"/>
      <c r="HD778" s="33"/>
      <c r="HE778" s="33"/>
      <c r="HF778" s="33"/>
      <c r="HG778" s="33"/>
      <c r="HH778" s="33"/>
      <c r="HI778" s="33"/>
      <c r="HJ778" s="33"/>
      <c r="HK778" s="33"/>
      <c r="HL778" s="33"/>
      <c r="HM778" s="33"/>
      <c r="HN778" s="33"/>
      <c r="HO778" s="33"/>
      <c r="HP778" s="33"/>
      <c r="HQ778" s="33"/>
      <c r="HR778" s="33"/>
      <c r="HS778" s="33"/>
      <c r="HT778" s="33"/>
      <c r="HU778" s="33"/>
      <c r="HV778" s="33"/>
      <c r="HW778" s="33"/>
      <c r="HX778" s="33"/>
      <c r="HY778" s="33"/>
      <c r="HZ778" s="33"/>
      <c r="IA778" s="33"/>
      <c r="IB778" s="33"/>
      <c r="IC778" s="33"/>
      <c r="ID778" s="33"/>
      <c r="IE778" s="33"/>
      <c r="IF778" s="33"/>
      <c r="IG778" s="33"/>
      <c r="IH778" s="33"/>
      <c r="II778" s="33"/>
      <c r="IJ778" s="33"/>
      <c r="IK778" s="33"/>
      <c r="IL778" s="33"/>
      <c r="IM778" s="33"/>
      <c r="IN778" s="33"/>
      <c r="IO778" s="33"/>
      <c r="IP778" s="33"/>
      <c r="IQ778" s="33"/>
      <c r="IR778" s="33"/>
      <c r="IS778" s="33"/>
      <c r="IT778" s="33"/>
      <c r="IU778" s="33"/>
      <c r="IV778" s="33"/>
      <c r="IW778" s="33"/>
      <c r="IX778" s="33"/>
      <c r="IY778" s="33"/>
      <c r="IZ778" s="33"/>
      <c r="JA778" s="33"/>
      <c r="JB778" s="33"/>
      <c r="JC778" s="33"/>
      <c r="JD778" s="33"/>
      <c r="JE778" s="33"/>
      <c r="JF778" s="33"/>
      <c r="JG778" s="33"/>
      <c r="JH778" s="33"/>
      <c r="JI778" s="33"/>
      <c r="JJ778" s="33"/>
      <c r="JK778" s="33"/>
      <c r="JL778" s="33"/>
      <c r="JM778" s="33"/>
      <c r="JN778" s="33"/>
      <c r="JO778" s="33"/>
      <c r="JP778" s="33"/>
      <c r="JQ778" s="33"/>
      <c r="JR778" s="33"/>
      <c r="JS778" s="33"/>
      <c r="JT778" s="33"/>
      <c r="JU778" s="33"/>
      <c r="JV778" s="33"/>
      <c r="JW778" s="33"/>
      <c r="JX778" s="33"/>
      <c r="JY778" s="33"/>
      <c r="JZ778" s="33"/>
      <c r="KA778" s="33"/>
      <c r="KB778" s="33"/>
      <c r="KC778" s="33"/>
      <c r="KD778" s="33"/>
      <c r="KE778" s="33"/>
      <c r="KF778" s="33"/>
      <c r="KG778" s="33"/>
      <c r="KH778" s="33"/>
      <c r="KI778" s="33"/>
      <c r="KJ778" s="33"/>
      <c r="KK778" s="33"/>
      <c r="KL778" s="33"/>
      <c r="KM778" s="33"/>
      <c r="KN778" s="33"/>
      <c r="KO778" s="33"/>
      <c r="KP778" s="33"/>
      <c r="KQ778" s="33"/>
      <c r="KR778" s="33"/>
      <c r="KS778" s="33"/>
      <c r="KT778" s="33"/>
      <c r="KU778" s="33"/>
      <c r="KV778" s="33"/>
      <c r="KW778" s="33"/>
      <c r="KX778" s="33"/>
      <c r="KY778" s="33"/>
      <c r="KZ778" s="33"/>
      <c r="LA778" s="33"/>
      <c r="LB778" s="33"/>
      <c r="LC778" s="33"/>
      <c r="LD778" s="33"/>
      <c r="LE778" s="33"/>
      <c r="LF778" s="33"/>
      <c r="LG778" s="33"/>
      <c r="LH778" s="33"/>
      <c r="LI778" s="33"/>
      <c r="LJ778" s="33"/>
      <c r="LK778" s="33"/>
      <c r="LL778" s="33"/>
      <c r="LM778" s="33"/>
      <c r="LN778" s="33"/>
      <c r="LO778" s="33"/>
      <c r="LP778" s="33"/>
      <c r="LQ778" s="33"/>
      <c r="LR778" s="33"/>
      <c r="LS778" s="33"/>
      <c r="LT778" s="33"/>
      <c r="LU778" s="33"/>
      <c r="LV778" s="33"/>
      <c r="LW778" s="33"/>
      <c r="LX778" s="33"/>
      <c r="LY778" s="33"/>
      <c r="LZ778" s="33"/>
      <c r="MA778" s="33"/>
      <c r="MB778" s="33"/>
      <c r="MC778" s="33"/>
      <c r="MD778" s="33"/>
      <c r="ME778" s="33"/>
      <c r="MF778" s="33"/>
      <c r="MG778" s="33"/>
      <c r="MH778" s="33"/>
      <c r="MI778" s="33"/>
      <c r="MJ778" s="33"/>
      <c r="MK778" s="33"/>
      <c r="ML778" s="33"/>
      <c r="MM778" s="33"/>
      <c r="MN778" s="33"/>
      <c r="MO778" s="33"/>
      <c r="MP778" s="33"/>
      <c r="MQ778" s="33"/>
      <c r="MR778" s="33"/>
      <c r="MS778" s="33"/>
      <c r="MT778" s="33"/>
      <c r="MU778" s="33"/>
      <c r="MV778" s="33"/>
      <c r="MW778" s="33"/>
      <c r="MX778" s="33"/>
      <c r="MY778" s="33"/>
      <c r="MZ778" s="33"/>
      <c r="NA778" s="33"/>
      <c r="NB778" s="33"/>
      <c r="NC778" s="33"/>
      <c r="ND778" s="33"/>
      <c r="NE778" s="33"/>
      <c r="NF778" s="33"/>
      <c r="NG778" s="33"/>
      <c r="NH778" s="33"/>
      <c r="NI778" s="33"/>
      <c r="NJ778" s="33"/>
      <c r="NK778" s="33"/>
      <c r="NL778" s="33"/>
      <c r="NM778" s="33"/>
      <c r="NN778" s="33"/>
      <c r="NO778" s="33"/>
      <c r="NP778" s="33"/>
      <c r="NQ778" s="33"/>
      <c r="NR778" s="33"/>
      <c r="NS778" s="33"/>
      <c r="NT778" s="33"/>
      <c r="NU778" s="33"/>
      <c r="NV778" s="33"/>
      <c r="NW778" s="33"/>
      <c r="NX778" s="33"/>
      <c r="NY778" s="33"/>
      <c r="NZ778" s="33"/>
      <c r="OA778" s="33"/>
      <c r="OB778" s="33"/>
      <c r="OC778" s="33"/>
      <c r="OD778" s="33"/>
      <c r="OE778" s="33"/>
      <c r="OF778" s="33"/>
      <c r="OG778" s="33"/>
      <c r="OH778" s="33"/>
      <c r="OI778" s="33"/>
      <c r="OJ778" s="33"/>
      <c r="OK778" s="33"/>
      <c r="OL778" s="33"/>
      <c r="OM778" s="33"/>
      <c r="ON778" s="33"/>
      <c r="OO778" s="33"/>
      <c r="OP778" s="33"/>
      <c r="OQ778" s="33"/>
      <c r="OR778" s="33"/>
      <c r="OS778" s="33"/>
      <c r="OT778" s="33"/>
      <c r="OU778" s="33"/>
      <c r="OV778" s="33"/>
      <c r="OW778" s="33"/>
      <c r="OX778" s="33"/>
      <c r="OY778" s="33"/>
      <c r="OZ778" s="33"/>
      <c r="PA778" s="33"/>
      <c r="PB778" s="33"/>
      <c r="PC778" s="33"/>
      <c r="PD778" s="33"/>
      <c r="PE778" s="33"/>
      <c r="PF778" s="33"/>
      <c r="PG778" s="33"/>
      <c r="PH778" s="33"/>
      <c r="PI778" s="33"/>
      <c r="PJ778" s="33"/>
      <c r="PK778" s="33"/>
      <c r="PL778" s="33"/>
      <c r="PM778" s="33"/>
      <c r="PN778" s="33"/>
      <c r="PO778" s="33"/>
      <c r="PP778" s="33"/>
      <c r="PQ778" s="33"/>
      <c r="PR778" s="33"/>
      <c r="PS778" s="33"/>
      <c r="PT778" s="33"/>
      <c r="PU778" s="33"/>
      <c r="PV778" s="33"/>
      <c r="PW778" s="33"/>
      <c r="PX778" s="33"/>
      <c r="PY778" s="33"/>
      <c r="PZ778" s="33"/>
      <c r="QA778" s="33"/>
      <c r="QB778" s="33"/>
      <c r="QC778" s="33"/>
      <c r="QD778" s="33"/>
      <c r="QE778" s="33"/>
      <c r="QF778" s="33"/>
      <c r="QG778" s="33"/>
      <c r="QH778" s="33"/>
      <c r="QI778" s="33"/>
      <c r="QJ778" s="33"/>
      <c r="QK778" s="33"/>
      <c r="QL778" s="33"/>
      <c r="QM778" s="33"/>
      <c r="QN778" s="33"/>
      <c r="QO778" s="33"/>
      <c r="QP778" s="33"/>
      <c r="QQ778" s="33"/>
      <c r="QR778" s="33"/>
      <c r="QS778" s="33"/>
      <c r="QT778" s="33"/>
      <c r="QU778" s="33"/>
      <c r="QV778" s="33"/>
      <c r="QW778" s="33"/>
      <c r="QX778" s="33"/>
      <c r="QY778" s="33"/>
      <c r="QZ778" s="33"/>
      <c r="RA778" s="33"/>
      <c r="RB778" s="33"/>
      <c r="RC778" s="33"/>
      <c r="RD778" s="33"/>
      <c r="RE778" s="33"/>
      <c r="RF778" s="33"/>
      <c r="RG778" s="33"/>
      <c r="RH778" s="33"/>
      <c r="RI778" s="33"/>
      <c r="RJ778" s="33"/>
      <c r="RK778" s="33"/>
      <c r="RL778" s="33"/>
      <c r="RM778" s="33"/>
      <c r="RN778" s="33"/>
      <c r="RO778" s="33"/>
      <c r="RP778" s="33"/>
      <c r="RQ778" s="33"/>
      <c r="RR778" s="33"/>
      <c r="RS778" s="33"/>
      <c r="RT778" s="33"/>
      <c r="RU778" s="33"/>
      <c r="RV778" s="33"/>
      <c r="RW778" s="33"/>
      <c r="RX778" s="33"/>
      <c r="RY778" s="33"/>
      <c r="RZ778" s="33"/>
      <c r="SA778" s="33"/>
      <c r="SB778" s="33"/>
      <c r="SC778" s="33"/>
      <c r="SD778" s="33"/>
      <c r="SE778" s="33"/>
      <c r="SF778" s="33"/>
      <c r="SG778" s="33"/>
      <c r="SH778" s="33"/>
      <c r="SI778" s="33"/>
      <c r="SJ778" s="33"/>
      <c r="SK778" s="33"/>
      <c r="SL778" s="33"/>
      <c r="SM778" s="33"/>
      <c r="SN778" s="33"/>
      <c r="SO778" s="33"/>
      <c r="SP778" s="33"/>
      <c r="SQ778" s="33"/>
      <c r="SR778" s="33"/>
      <c r="SS778" s="33"/>
      <c r="ST778" s="33"/>
      <c r="SU778" s="33"/>
      <c r="SV778" s="33"/>
      <c r="SW778" s="33"/>
      <c r="SX778" s="33"/>
      <c r="SY778" s="33"/>
      <c r="SZ778" s="33"/>
      <c r="TA778" s="33"/>
      <c r="TB778" s="33"/>
      <c r="TC778" s="33"/>
      <c r="TD778" s="33"/>
      <c r="TE778" s="33"/>
      <c r="TF778" s="33"/>
      <c r="TG778" s="33"/>
      <c r="TH778" s="33"/>
      <c r="TI778" s="33"/>
      <c r="TJ778" s="33"/>
      <c r="TK778" s="33"/>
      <c r="TL778" s="33"/>
      <c r="TM778" s="33"/>
      <c r="TN778" s="33"/>
      <c r="TO778" s="33"/>
      <c r="TP778" s="33"/>
      <c r="TQ778" s="33"/>
      <c r="TR778" s="33"/>
      <c r="TS778" s="33"/>
      <c r="TT778" s="33"/>
      <c r="TU778" s="33"/>
      <c r="TV778" s="33"/>
      <c r="TW778" s="33"/>
      <c r="TX778" s="33"/>
      <c r="TY778" s="33"/>
      <c r="TZ778" s="33"/>
      <c r="UA778" s="33"/>
      <c r="UB778" s="33"/>
      <c r="UC778" s="33"/>
      <c r="UD778" s="33"/>
      <c r="UE778" s="33"/>
      <c r="UF778" s="33"/>
      <c r="UG778" s="33"/>
      <c r="UH778" s="33"/>
      <c r="UI778" s="33"/>
      <c r="UJ778" s="33"/>
      <c r="UK778" s="33"/>
      <c r="UL778" s="33"/>
    </row>
    <row r="779" spans="1:558" s="13" customFormat="1" x14ac:dyDescent="0.25">
      <c r="A779" s="54">
        <v>773</v>
      </c>
      <c r="B779" s="24" t="s">
        <v>589</v>
      </c>
      <c r="C779" s="54" t="s">
        <v>912</v>
      </c>
      <c r="D779" s="80" t="s">
        <v>454</v>
      </c>
      <c r="E779" s="80" t="s">
        <v>119</v>
      </c>
      <c r="F779" s="86" t="s">
        <v>921</v>
      </c>
      <c r="G779" s="35">
        <v>42000</v>
      </c>
      <c r="H779" s="100">
        <v>724.92</v>
      </c>
      <c r="I779" s="25">
        <v>25</v>
      </c>
      <c r="J779" s="97">
        <v>1205.4000000000001</v>
      </c>
      <c r="K779" s="63">
        <f t="shared" si="95"/>
        <v>2981.9999999999995</v>
      </c>
      <c r="L779" s="36">
        <f t="shared" si="96"/>
        <v>462.00000000000006</v>
      </c>
      <c r="M779" s="73">
        <v>1276.8</v>
      </c>
      <c r="N779" s="35">
        <f t="shared" si="97"/>
        <v>2977.8</v>
      </c>
      <c r="O779" s="35"/>
      <c r="P779" s="35">
        <f t="shared" si="99"/>
        <v>2482.1999999999998</v>
      </c>
      <c r="Q779" s="25">
        <f t="shared" si="93"/>
        <v>3232.12</v>
      </c>
      <c r="R779" s="35">
        <f t="shared" si="94"/>
        <v>6421.7999999999993</v>
      </c>
      <c r="S779" s="35">
        <f t="shared" si="98"/>
        <v>38767.879999999997</v>
      </c>
      <c r="T779" s="37" t="s">
        <v>44</v>
      </c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  <c r="CY779" s="33"/>
      <c r="CZ779" s="33"/>
      <c r="DA779" s="33"/>
      <c r="DB779" s="33"/>
      <c r="DC779" s="33"/>
      <c r="DD779" s="33"/>
      <c r="DE779" s="33"/>
      <c r="DF779" s="33"/>
      <c r="DG779" s="33"/>
      <c r="DH779" s="33"/>
      <c r="DI779" s="33"/>
      <c r="DJ779" s="33"/>
      <c r="DK779" s="33"/>
      <c r="DL779" s="33"/>
      <c r="DM779" s="33"/>
      <c r="DN779" s="33"/>
      <c r="DO779" s="33"/>
      <c r="DP779" s="33"/>
      <c r="DQ779" s="33"/>
      <c r="DR779" s="33"/>
      <c r="DS779" s="33"/>
      <c r="DT779" s="33"/>
      <c r="DU779" s="33"/>
      <c r="DV779" s="33"/>
      <c r="DW779" s="33"/>
      <c r="DX779" s="33"/>
      <c r="DY779" s="33"/>
      <c r="DZ779" s="33"/>
      <c r="EA779" s="33"/>
      <c r="EB779" s="33"/>
      <c r="EC779" s="33"/>
      <c r="ED779" s="33"/>
      <c r="EE779" s="33"/>
      <c r="EF779" s="33"/>
      <c r="EG779" s="33"/>
      <c r="EH779" s="33"/>
      <c r="EI779" s="33"/>
      <c r="EJ779" s="33"/>
      <c r="EK779" s="33"/>
      <c r="EL779" s="33"/>
      <c r="EM779" s="33"/>
      <c r="EN779" s="33"/>
      <c r="EO779" s="33"/>
      <c r="EP779" s="33"/>
      <c r="EQ779" s="33"/>
      <c r="ER779" s="33"/>
      <c r="ES779" s="33"/>
      <c r="ET779" s="33"/>
      <c r="EU779" s="33"/>
      <c r="EV779" s="33"/>
      <c r="EW779" s="33"/>
      <c r="EX779" s="33"/>
      <c r="EY779" s="33"/>
      <c r="EZ779" s="33"/>
      <c r="FA779" s="33"/>
      <c r="FB779" s="33"/>
      <c r="FC779" s="33"/>
      <c r="FD779" s="33"/>
      <c r="FE779" s="33"/>
      <c r="FF779" s="33"/>
      <c r="FG779" s="33"/>
      <c r="FH779" s="33"/>
      <c r="FI779" s="33"/>
      <c r="FJ779" s="33"/>
      <c r="FK779" s="33"/>
      <c r="FL779" s="33"/>
      <c r="FM779" s="33"/>
      <c r="FN779" s="33"/>
      <c r="FO779" s="33"/>
      <c r="FP779" s="33"/>
      <c r="FQ779" s="33"/>
      <c r="FR779" s="33"/>
      <c r="FS779" s="33"/>
      <c r="FT779" s="33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  <c r="GX779" s="33"/>
      <c r="GY779" s="33"/>
      <c r="GZ779" s="33"/>
      <c r="HA779" s="33"/>
      <c r="HB779" s="33"/>
      <c r="HC779" s="33"/>
      <c r="HD779" s="33"/>
      <c r="HE779" s="33"/>
      <c r="HF779" s="33"/>
      <c r="HG779" s="33"/>
      <c r="HH779" s="33"/>
      <c r="HI779" s="33"/>
      <c r="HJ779" s="33"/>
      <c r="HK779" s="33"/>
      <c r="HL779" s="33"/>
      <c r="HM779" s="33"/>
      <c r="HN779" s="33"/>
      <c r="HO779" s="33"/>
      <c r="HP779" s="33"/>
      <c r="HQ779" s="33"/>
      <c r="HR779" s="33"/>
      <c r="HS779" s="33"/>
      <c r="HT779" s="33"/>
      <c r="HU779" s="33"/>
      <c r="HV779" s="33"/>
      <c r="HW779" s="33"/>
      <c r="HX779" s="33"/>
      <c r="HY779" s="33"/>
      <c r="HZ779" s="33"/>
      <c r="IA779" s="33"/>
      <c r="IB779" s="33"/>
      <c r="IC779" s="33"/>
      <c r="ID779" s="33"/>
      <c r="IE779" s="33"/>
      <c r="IF779" s="33"/>
      <c r="IG779" s="33"/>
      <c r="IH779" s="33"/>
      <c r="II779" s="33"/>
      <c r="IJ779" s="33"/>
      <c r="IK779" s="33"/>
      <c r="IL779" s="33"/>
      <c r="IM779" s="33"/>
      <c r="IN779" s="33"/>
      <c r="IO779" s="33"/>
      <c r="IP779" s="33"/>
      <c r="IQ779" s="33"/>
      <c r="IR779" s="33"/>
      <c r="IS779" s="33"/>
      <c r="IT779" s="33"/>
      <c r="IU779" s="33"/>
      <c r="IV779" s="33"/>
      <c r="IW779" s="33"/>
      <c r="IX779" s="33"/>
      <c r="IY779" s="33"/>
      <c r="IZ779" s="33"/>
      <c r="JA779" s="33"/>
      <c r="JB779" s="33"/>
      <c r="JC779" s="33"/>
      <c r="JD779" s="33"/>
      <c r="JE779" s="33"/>
      <c r="JF779" s="33"/>
      <c r="JG779" s="33"/>
      <c r="JH779" s="33"/>
      <c r="JI779" s="33"/>
      <c r="JJ779" s="33"/>
      <c r="JK779" s="33"/>
      <c r="JL779" s="33"/>
      <c r="JM779" s="33"/>
      <c r="JN779" s="33"/>
      <c r="JO779" s="33"/>
      <c r="JP779" s="33"/>
      <c r="JQ779" s="33"/>
      <c r="JR779" s="33"/>
      <c r="JS779" s="33"/>
      <c r="JT779" s="33"/>
      <c r="JU779" s="33"/>
      <c r="JV779" s="33"/>
      <c r="JW779" s="33"/>
      <c r="JX779" s="33"/>
      <c r="JY779" s="33"/>
      <c r="JZ779" s="33"/>
      <c r="KA779" s="33"/>
      <c r="KB779" s="33"/>
      <c r="KC779" s="33"/>
      <c r="KD779" s="33"/>
      <c r="KE779" s="33"/>
      <c r="KF779" s="33"/>
      <c r="KG779" s="33"/>
      <c r="KH779" s="33"/>
      <c r="KI779" s="33"/>
      <c r="KJ779" s="33"/>
      <c r="KK779" s="33"/>
      <c r="KL779" s="33"/>
      <c r="KM779" s="33"/>
      <c r="KN779" s="33"/>
      <c r="KO779" s="33"/>
      <c r="KP779" s="33"/>
      <c r="KQ779" s="33"/>
      <c r="KR779" s="33"/>
      <c r="KS779" s="33"/>
      <c r="KT779" s="33"/>
      <c r="KU779" s="33"/>
      <c r="KV779" s="33"/>
      <c r="KW779" s="33"/>
      <c r="KX779" s="33"/>
      <c r="KY779" s="33"/>
      <c r="KZ779" s="33"/>
      <c r="LA779" s="33"/>
      <c r="LB779" s="33"/>
      <c r="LC779" s="33"/>
      <c r="LD779" s="33"/>
      <c r="LE779" s="33"/>
      <c r="LF779" s="33"/>
      <c r="LG779" s="33"/>
      <c r="LH779" s="33"/>
      <c r="LI779" s="33"/>
      <c r="LJ779" s="33"/>
      <c r="LK779" s="33"/>
      <c r="LL779" s="33"/>
      <c r="LM779" s="33"/>
      <c r="LN779" s="33"/>
      <c r="LO779" s="33"/>
      <c r="LP779" s="33"/>
      <c r="LQ779" s="33"/>
      <c r="LR779" s="33"/>
      <c r="LS779" s="33"/>
      <c r="LT779" s="33"/>
      <c r="LU779" s="33"/>
      <c r="LV779" s="33"/>
      <c r="LW779" s="33"/>
      <c r="LX779" s="33"/>
      <c r="LY779" s="33"/>
      <c r="LZ779" s="33"/>
      <c r="MA779" s="33"/>
      <c r="MB779" s="33"/>
      <c r="MC779" s="33"/>
      <c r="MD779" s="33"/>
      <c r="ME779" s="33"/>
      <c r="MF779" s="33"/>
      <c r="MG779" s="33"/>
      <c r="MH779" s="33"/>
      <c r="MI779" s="33"/>
      <c r="MJ779" s="33"/>
      <c r="MK779" s="33"/>
      <c r="ML779" s="33"/>
      <c r="MM779" s="33"/>
      <c r="MN779" s="33"/>
      <c r="MO779" s="33"/>
      <c r="MP779" s="33"/>
      <c r="MQ779" s="33"/>
      <c r="MR779" s="33"/>
      <c r="MS779" s="33"/>
      <c r="MT779" s="33"/>
      <c r="MU779" s="33"/>
      <c r="MV779" s="33"/>
      <c r="MW779" s="33"/>
      <c r="MX779" s="33"/>
      <c r="MY779" s="33"/>
      <c r="MZ779" s="33"/>
      <c r="NA779" s="33"/>
      <c r="NB779" s="33"/>
      <c r="NC779" s="33"/>
      <c r="ND779" s="33"/>
      <c r="NE779" s="33"/>
      <c r="NF779" s="33"/>
      <c r="NG779" s="33"/>
      <c r="NH779" s="33"/>
      <c r="NI779" s="33"/>
      <c r="NJ779" s="33"/>
      <c r="NK779" s="33"/>
      <c r="NL779" s="33"/>
      <c r="NM779" s="33"/>
      <c r="NN779" s="33"/>
      <c r="NO779" s="33"/>
      <c r="NP779" s="33"/>
      <c r="NQ779" s="33"/>
      <c r="NR779" s="33"/>
      <c r="NS779" s="33"/>
      <c r="NT779" s="33"/>
      <c r="NU779" s="33"/>
      <c r="NV779" s="33"/>
      <c r="NW779" s="33"/>
      <c r="NX779" s="33"/>
      <c r="NY779" s="33"/>
      <c r="NZ779" s="33"/>
      <c r="OA779" s="33"/>
      <c r="OB779" s="33"/>
      <c r="OC779" s="33"/>
      <c r="OD779" s="33"/>
      <c r="OE779" s="33"/>
      <c r="OF779" s="33"/>
      <c r="OG779" s="33"/>
      <c r="OH779" s="33"/>
      <c r="OI779" s="33"/>
      <c r="OJ779" s="33"/>
      <c r="OK779" s="33"/>
      <c r="OL779" s="33"/>
      <c r="OM779" s="33"/>
      <c r="ON779" s="33"/>
      <c r="OO779" s="33"/>
      <c r="OP779" s="33"/>
      <c r="OQ779" s="33"/>
      <c r="OR779" s="33"/>
      <c r="OS779" s="33"/>
      <c r="OT779" s="33"/>
      <c r="OU779" s="33"/>
      <c r="OV779" s="33"/>
      <c r="OW779" s="33"/>
      <c r="OX779" s="33"/>
      <c r="OY779" s="33"/>
      <c r="OZ779" s="33"/>
      <c r="PA779" s="33"/>
      <c r="PB779" s="33"/>
      <c r="PC779" s="33"/>
      <c r="PD779" s="33"/>
      <c r="PE779" s="33"/>
      <c r="PF779" s="33"/>
      <c r="PG779" s="33"/>
      <c r="PH779" s="33"/>
      <c r="PI779" s="33"/>
      <c r="PJ779" s="33"/>
      <c r="PK779" s="33"/>
      <c r="PL779" s="33"/>
      <c r="PM779" s="33"/>
      <c r="PN779" s="33"/>
      <c r="PO779" s="33"/>
      <c r="PP779" s="33"/>
      <c r="PQ779" s="33"/>
      <c r="PR779" s="33"/>
      <c r="PS779" s="33"/>
      <c r="PT779" s="33"/>
      <c r="PU779" s="33"/>
      <c r="PV779" s="33"/>
      <c r="PW779" s="33"/>
      <c r="PX779" s="33"/>
      <c r="PY779" s="33"/>
      <c r="PZ779" s="33"/>
      <c r="QA779" s="33"/>
      <c r="QB779" s="33"/>
      <c r="QC779" s="33"/>
      <c r="QD779" s="33"/>
      <c r="QE779" s="33"/>
      <c r="QF779" s="33"/>
      <c r="QG779" s="33"/>
      <c r="QH779" s="33"/>
      <c r="QI779" s="33"/>
      <c r="QJ779" s="33"/>
      <c r="QK779" s="33"/>
      <c r="QL779" s="33"/>
      <c r="QM779" s="33"/>
      <c r="QN779" s="33"/>
      <c r="QO779" s="33"/>
      <c r="QP779" s="33"/>
      <c r="QQ779" s="33"/>
      <c r="QR779" s="33"/>
      <c r="QS779" s="33"/>
      <c r="QT779" s="33"/>
      <c r="QU779" s="33"/>
      <c r="QV779" s="33"/>
      <c r="QW779" s="33"/>
      <c r="QX779" s="33"/>
      <c r="QY779" s="33"/>
      <c r="QZ779" s="33"/>
      <c r="RA779" s="33"/>
      <c r="RB779" s="33"/>
      <c r="RC779" s="33"/>
      <c r="RD779" s="33"/>
      <c r="RE779" s="33"/>
      <c r="RF779" s="33"/>
      <c r="RG779" s="33"/>
      <c r="RH779" s="33"/>
      <c r="RI779" s="33"/>
      <c r="RJ779" s="33"/>
      <c r="RK779" s="33"/>
      <c r="RL779" s="33"/>
      <c r="RM779" s="33"/>
      <c r="RN779" s="33"/>
      <c r="RO779" s="33"/>
      <c r="RP779" s="33"/>
      <c r="RQ779" s="33"/>
      <c r="RR779" s="33"/>
      <c r="RS779" s="33"/>
      <c r="RT779" s="33"/>
      <c r="RU779" s="33"/>
      <c r="RV779" s="33"/>
      <c r="RW779" s="33"/>
      <c r="RX779" s="33"/>
      <c r="RY779" s="33"/>
      <c r="RZ779" s="33"/>
      <c r="SA779" s="33"/>
      <c r="SB779" s="33"/>
      <c r="SC779" s="33"/>
      <c r="SD779" s="33"/>
      <c r="SE779" s="33"/>
      <c r="SF779" s="33"/>
      <c r="SG779" s="33"/>
      <c r="SH779" s="33"/>
      <c r="SI779" s="33"/>
      <c r="SJ779" s="33"/>
      <c r="SK779" s="33"/>
      <c r="SL779" s="33"/>
      <c r="SM779" s="33"/>
      <c r="SN779" s="33"/>
      <c r="SO779" s="33"/>
      <c r="SP779" s="33"/>
      <c r="SQ779" s="33"/>
      <c r="SR779" s="33"/>
      <c r="SS779" s="33"/>
      <c r="ST779" s="33"/>
      <c r="SU779" s="33"/>
      <c r="SV779" s="33"/>
      <c r="SW779" s="33"/>
      <c r="SX779" s="33"/>
      <c r="SY779" s="33"/>
      <c r="SZ779" s="33"/>
      <c r="TA779" s="33"/>
      <c r="TB779" s="33"/>
      <c r="TC779" s="33"/>
      <c r="TD779" s="33"/>
      <c r="TE779" s="33"/>
      <c r="TF779" s="33"/>
      <c r="TG779" s="33"/>
      <c r="TH779" s="33"/>
      <c r="TI779" s="33"/>
      <c r="TJ779" s="33"/>
      <c r="TK779" s="33"/>
      <c r="TL779" s="33"/>
      <c r="TM779" s="33"/>
      <c r="TN779" s="33"/>
      <c r="TO779" s="33"/>
      <c r="TP779" s="33"/>
      <c r="TQ779" s="33"/>
      <c r="TR779" s="33"/>
      <c r="TS779" s="33"/>
      <c r="TT779" s="33"/>
      <c r="TU779" s="33"/>
      <c r="TV779" s="33"/>
      <c r="TW779" s="33"/>
      <c r="TX779" s="33"/>
      <c r="TY779" s="33"/>
      <c r="TZ779" s="33"/>
      <c r="UA779" s="33"/>
      <c r="UB779" s="33"/>
      <c r="UC779" s="33"/>
      <c r="UD779" s="33"/>
      <c r="UE779" s="33"/>
      <c r="UF779" s="33"/>
      <c r="UG779" s="33"/>
      <c r="UH779" s="33"/>
      <c r="UI779" s="33"/>
      <c r="UJ779" s="33"/>
      <c r="UK779" s="33"/>
      <c r="UL779" s="33"/>
    </row>
    <row r="780" spans="1:558" s="13" customFormat="1" x14ac:dyDescent="0.25">
      <c r="A780" s="54">
        <v>774</v>
      </c>
      <c r="B780" s="24" t="s">
        <v>458</v>
      </c>
      <c r="C780" s="54" t="s">
        <v>912</v>
      </c>
      <c r="D780" s="80" t="s">
        <v>454</v>
      </c>
      <c r="E780" s="80" t="s">
        <v>69</v>
      </c>
      <c r="F780" s="86" t="s">
        <v>916</v>
      </c>
      <c r="G780" s="25">
        <v>25000</v>
      </c>
      <c r="H780" s="87">
        <v>0</v>
      </c>
      <c r="I780" s="25">
        <v>25</v>
      </c>
      <c r="J780" s="85">
        <v>717.5</v>
      </c>
      <c r="K780" s="60">
        <f t="shared" si="95"/>
        <v>1774.9999999999998</v>
      </c>
      <c r="L780" s="36">
        <f t="shared" si="96"/>
        <v>275</v>
      </c>
      <c r="M780" s="72">
        <v>760</v>
      </c>
      <c r="N780" s="25">
        <f t="shared" si="97"/>
        <v>1772.5000000000002</v>
      </c>
      <c r="O780" s="25"/>
      <c r="P780" s="25">
        <f t="shared" si="99"/>
        <v>1477.5</v>
      </c>
      <c r="Q780" s="25">
        <f t="shared" si="93"/>
        <v>1502.5</v>
      </c>
      <c r="R780" s="25">
        <f t="shared" si="94"/>
        <v>3822.5</v>
      </c>
      <c r="S780" s="25">
        <f t="shared" si="98"/>
        <v>23497.5</v>
      </c>
      <c r="T780" s="37" t="s">
        <v>44</v>
      </c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  <c r="IY780" s="33"/>
      <c r="IZ780" s="33"/>
      <c r="JA780" s="33"/>
      <c r="JB780" s="33"/>
      <c r="JC780" s="33"/>
      <c r="JD780" s="33"/>
      <c r="JE780" s="33"/>
      <c r="JF780" s="33"/>
      <c r="JG780" s="33"/>
      <c r="JH780" s="33"/>
      <c r="JI780" s="33"/>
      <c r="JJ780" s="33"/>
      <c r="JK780" s="33"/>
      <c r="JL780" s="33"/>
      <c r="JM780" s="33"/>
      <c r="JN780" s="33"/>
      <c r="JO780" s="33"/>
      <c r="JP780" s="33"/>
      <c r="JQ780" s="33"/>
      <c r="JR780" s="33"/>
      <c r="JS780" s="33"/>
      <c r="JT780" s="33"/>
      <c r="JU780" s="33"/>
      <c r="JV780" s="33"/>
      <c r="JW780" s="33"/>
      <c r="JX780" s="33"/>
      <c r="JY780" s="33"/>
      <c r="JZ780" s="33"/>
      <c r="KA780" s="33"/>
      <c r="KB780" s="33"/>
      <c r="KC780" s="33"/>
      <c r="KD780" s="33"/>
      <c r="KE780" s="33"/>
      <c r="KF780" s="33"/>
      <c r="KG780" s="33"/>
      <c r="KH780" s="33"/>
      <c r="KI780" s="33"/>
      <c r="KJ780" s="33"/>
      <c r="KK780" s="33"/>
      <c r="KL780" s="33"/>
      <c r="KM780" s="33"/>
      <c r="KN780" s="33"/>
      <c r="KO780" s="33"/>
      <c r="KP780" s="33"/>
      <c r="KQ780" s="33"/>
      <c r="KR780" s="33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33"/>
      <c r="LD780" s="33"/>
      <c r="LE780" s="33"/>
      <c r="LF780" s="33"/>
      <c r="LG780" s="33"/>
      <c r="LH780" s="33"/>
      <c r="LI780" s="33"/>
      <c r="LJ780" s="33"/>
      <c r="LK780" s="33"/>
      <c r="LL780" s="33"/>
      <c r="LM780" s="33"/>
      <c r="LN780" s="33"/>
      <c r="LO780" s="33"/>
      <c r="LP780" s="33"/>
      <c r="LQ780" s="33"/>
      <c r="LR780" s="33"/>
      <c r="LS780" s="33"/>
      <c r="LT780" s="33"/>
      <c r="LU780" s="33"/>
      <c r="LV780" s="33"/>
      <c r="LW780" s="33"/>
      <c r="LX780" s="33"/>
      <c r="LY780" s="33"/>
      <c r="LZ780" s="33"/>
      <c r="MA780" s="33"/>
      <c r="MB780" s="33"/>
      <c r="MC780" s="33"/>
      <c r="MD780" s="33"/>
      <c r="ME780" s="33"/>
      <c r="MF780" s="33"/>
      <c r="MG780" s="33"/>
      <c r="MH780" s="33"/>
      <c r="MI780" s="33"/>
      <c r="MJ780" s="33"/>
      <c r="MK780" s="33"/>
      <c r="ML780" s="33"/>
      <c r="MM780" s="33"/>
      <c r="MN780" s="33"/>
      <c r="MO780" s="33"/>
      <c r="MP780" s="33"/>
      <c r="MQ780" s="33"/>
      <c r="MR780" s="33"/>
      <c r="MS780" s="33"/>
      <c r="MT780" s="33"/>
      <c r="MU780" s="33"/>
      <c r="MV780" s="33"/>
      <c r="MW780" s="33"/>
      <c r="MX780" s="33"/>
      <c r="MY780" s="33"/>
      <c r="MZ780" s="33"/>
      <c r="NA780" s="33"/>
      <c r="NB780" s="33"/>
      <c r="NC780" s="33"/>
      <c r="ND780" s="33"/>
      <c r="NE780" s="33"/>
      <c r="NF780" s="33"/>
      <c r="NG780" s="33"/>
      <c r="NH780" s="33"/>
      <c r="NI780" s="33"/>
      <c r="NJ780" s="33"/>
      <c r="NK780" s="33"/>
      <c r="NL780" s="33"/>
      <c r="NM780" s="33"/>
      <c r="NN780" s="33"/>
      <c r="NO780" s="33"/>
      <c r="NP780" s="33"/>
      <c r="NQ780" s="33"/>
      <c r="NR780" s="33"/>
      <c r="NS780" s="33"/>
      <c r="NT780" s="33"/>
      <c r="NU780" s="33"/>
      <c r="NV780" s="33"/>
      <c r="NW780" s="33"/>
      <c r="NX780" s="33"/>
      <c r="NY780" s="33"/>
      <c r="NZ780" s="33"/>
      <c r="OA780" s="33"/>
      <c r="OB780" s="33"/>
      <c r="OC780" s="33"/>
      <c r="OD780" s="33"/>
      <c r="OE780" s="33"/>
      <c r="OF780" s="33"/>
      <c r="OG780" s="33"/>
      <c r="OH780" s="33"/>
      <c r="OI780" s="33"/>
      <c r="OJ780" s="33"/>
      <c r="OK780" s="33"/>
      <c r="OL780" s="33"/>
      <c r="OM780" s="33"/>
      <c r="ON780" s="33"/>
      <c r="OO780" s="33"/>
      <c r="OP780" s="33"/>
      <c r="OQ780" s="33"/>
      <c r="OR780" s="33"/>
      <c r="OS780" s="33"/>
      <c r="OT780" s="33"/>
      <c r="OU780" s="33"/>
      <c r="OV780" s="33"/>
      <c r="OW780" s="33"/>
      <c r="OX780" s="33"/>
      <c r="OY780" s="33"/>
      <c r="OZ780" s="33"/>
      <c r="PA780" s="33"/>
      <c r="PB780" s="33"/>
      <c r="PC780" s="33"/>
      <c r="PD780" s="33"/>
      <c r="PE780" s="33"/>
      <c r="PF780" s="33"/>
      <c r="PG780" s="33"/>
      <c r="PH780" s="33"/>
      <c r="PI780" s="33"/>
      <c r="PJ780" s="33"/>
      <c r="PK780" s="33"/>
      <c r="PL780" s="33"/>
      <c r="PM780" s="33"/>
      <c r="PN780" s="33"/>
      <c r="PO780" s="33"/>
      <c r="PP780" s="33"/>
      <c r="PQ780" s="33"/>
      <c r="PR780" s="33"/>
      <c r="PS780" s="33"/>
      <c r="PT780" s="33"/>
      <c r="PU780" s="33"/>
      <c r="PV780" s="33"/>
      <c r="PW780" s="33"/>
      <c r="PX780" s="33"/>
      <c r="PY780" s="33"/>
      <c r="PZ780" s="33"/>
      <c r="QA780" s="33"/>
      <c r="QB780" s="33"/>
      <c r="QC780" s="33"/>
      <c r="QD780" s="33"/>
      <c r="QE780" s="33"/>
      <c r="QF780" s="33"/>
      <c r="QG780" s="33"/>
      <c r="QH780" s="33"/>
      <c r="QI780" s="33"/>
      <c r="QJ780" s="33"/>
      <c r="QK780" s="33"/>
      <c r="QL780" s="33"/>
      <c r="QM780" s="33"/>
      <c r="QN780" s="33"/>
      <c r="QO780" s="33"/>
      <c r="QP780" s="33"/>
      <c r="QQ780" s="33"/>
      <c r="QR780" s="33"/>
      <c r="QS780" s="33"/>
      <c r="QT780" s="33"/>
      <c r="QU780" s="33"/>
      <c r="QV780" s="33"/>
      <c r="QW780" s="33"/>
      <c r="QX780" s="33"/>
      <c r="QY780" s="33"/>
      <c r="QZ780" s="33"/>
      <c r="RA780" s="33"/>
      <c r="RB780" s="33"/>
      <c r="RC780" s="33"/>
      <c r="RD780" s="33"/>
      <c r="RE780" s="33"/>
      <c r="RF780" s="33"/>
      <c r="RG780" s="33"/>
      <c r="RH780" s="33"/>
      <c r="RI780" s="33"/>
      <c r="RJ780" s="33"/>
      <c r="RK780" s="33"/>
      <c r="RL780" s="33"/>
      <c r="RM780" s="33"/>
      <c r="RN780" s="33"/>
      <c r="RO780" s="33"/>
      <c r="RP780" s="33"/>
      <c r="RQ780" s="33"/>
      <c r="RR780" s="33"/>
      <c r="RS780" s="33"/>
      <c r="RT780" s="33"/>
      <c r="RU780" s="33"/>
      <c r="RV780" s="33"/>
      <c r="RW780" s="33"/>
      <c r="RX780" s="33"/>
      <c r="RY780" s="33"/>
      <c r="RZ780" s="33"/>
      <c r="SA780" s="33"/>
      <c r="SB780" s="33"/>
      <c r="SC780" s="33"/>
      <c r="SD780" s="33"/>
      <c r="SE780" s="33"/>
      <c r="SF780" s="33"/>
      <c r="SG780" s="33"/>
      <c r="SH780" s="33"/>
      <c r="SI780" s="33"/>
      <c r="SJ780" s="33"/>
      <c r="SK780" s="33"/>
      <c r="SL780" s="33"/>
      <c r="SM780" s="33"/>
      <c r="SN780" s="33"/>
      <c r="SO780" s="33"/>
      <c r="SP780" s="33"/>
      <c r="SQ780" s="33"/>
      <c r="SR780" s="33"/>
      <c r="SS780" s="33"/>
      <c r="ST780" s="33"/>
      <c r="SU780" s="33"/>
      <c r="SV780" s="33"/>
      <c r="SW780" s="33"/>
      <c r="SX780" s="33"/>
      <c r="SY780" s="33"/>
      <c r="SZ780" s="33"/>
      <c r="TA780" s="33"/>
      <c r="TB780" s="33"/>
      <c r="TC780" s="33"/>
      <c r="TD780" s="33"/>
      <c r="TE780" s="33"/>
      <c r="TF780" s="33"/>
      <c r="TG780" s="33"/>
      <c r="TH780" s="33"/>
      <c r="TI780" s="33"/>
      <c r="TJ780" s="33"/>
      <c r="TK780" s="33"/>
      <c r="TL780" s="33"/>
      <c r="TM780" s="33"/>
      <c r="TN780" s="33"/>
      <c r="TO780" s="33"/>
      <c r="TP780" s="33"/>
      <c r="TQ780" s="33"/>
      <c r="TR780" s="33"/>
      <c r="TS780" s="33"/>
      <c r="TT780" s="33"/>
      <c r="TU780" s="33"/>
      <c r="TV780" s="33"/>
      <c r="TW780" s="33"/>
      <c r="TX780" s="33"/>
      <c r="TY780" s="33"/>
      <c r="TZ780" s="33"/>
      <c r="UA780" s="33"/>
      <c r="UB780" s="33"/>
      <c r="UC780" s="33"/>
      <c r="UD780" s="33"/>
      <c r="UE780" s="33"/>
      <c r="UF780" s="33"/>
      <c r="UG780" s="33"/>
      <c r="UH780" s="33"/>
      <c r="UI780" s="33"/>
      <c r="UJ780" s="33"/>
      <c r="UK780" s="33"/>
      <c r="UL780" s="33"/>
    </row>
    <row r="781" spans="1:558" s="13" customFormat="1" x14ac:dyDescent="0.25">
      <c r="A781" s="54">
        <v>775</v>
      </c>
      <c r="B781" s="24" t="s">
        <v>936</v>
      </c>
      <c r="C781" s="54" t="s">
        <v>912</v>
      </c>
      <c r="D781" s="80" t="s">
        <v>642</v>
      </c>
      <c r="E781" s="80" t="s">
        <v>194</v>
      </c>
      <c r="F781" s="86" t="s">
        <v>920</v>
      </c>
      <c r="G781" s="25">
        <v>16000</v>
      </c>
      <c r="H781" s="87">
        <v>0</v>
      </c>
      <c r="I781" s="25">
        <v>25</v>
      </c>
      <c r="J781" s="85">
        <v>459.2</v>
      </c>
      <c r="K781" s="60">
        <f t="shared" si="95"/>
        <v>1136</v>
      </c>
      <c r="L781" s="36">
        <f t="shared" si="96"/>
        <v>176.00000000000003</v>
      </c>
      <c r="M781" s="72">
        <v>486.4</v>
      </c>
      <c r="N781" s="25">
        <f t="shared" si="97"/>
        <v>1134.4000000000001</v>
      </c>
      <c r="O781" s="25"/>
      <c r="P781" s="25">
        <f t="shared" si="99"/>
        <v>945.59999999999991</v>
      </c>
      <c r="Q781" s="25">
        <f t="shared" si="93"/>
        <v>970.59999999999991</v>
      </c>
      <c r="R781" s="35">
        <f t="shared" si="94"/>
        <v>2446.4</v>
      </c>
      <c r="S781" s="35">
        <f t="shared" si="98"/>
        <v>15029.4</v>
      </c>
      <c r="T781" s="37" t="s">
        <v>44</v>
      </c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  <c r="IY781" s="33"/>
      <c r="IZ781" s="33"/>
      <c r="JA781" s="33"/>
      <c r="JB781" s="33"/>
      <c r="JC781" s="33"/>
      <c r="JD781" s="33"/>
      <c r="JE781" s="33"/>
      <c r="JF781" s="33"/>
      <c r="JG781" s="33"/>
      <c r="JH781" s="33"/>
      <c r="JI781" s="33"/>
      <c r="JJ781" s="33"/>
      <c r="JK781" s="33"/>
      <c r="JL781" s="33"/>
      <c r="JM781" s="33"/>
      <c r="JN781" s="33"/>
      <c r="JO781" s="33"/>
      <c r="JP781" s="33"/>
      <c r="JQ781" s="33"/>
      <c r="JR781" s="33"/>
      <c r="JS781" s="33"/>
      <c r="JT781" s="33"/>
      <c r="JU781" s="33"/>
      <c r="JV781" s="33"/>
      <c r="JW781" s="33"/>
      <c r="JX781" s="33"/>
      <c r="JY781" s="33"/>
      <c r="JZ781" s="33"/>
      <c r="KA781" s="33"/>
      <c r="KB781" s="33"/>
      <c r="KC781" s="33"/>
      <c r="KD781" s="33"/>
      <c r="KE781" s="33"/>
      <c r="KF781" s="33"/>
      <c r="KG781" s="33"/>
      <c r="KH781" s="33"/>
      <c r="KI781" s="33"/>
      <c r="KJ781" s="33"/>
      <c r="KK781" s="33"/>
      <c r="KL781" s="33"/>
      <c r="KM781" s="33"/>
      <c r="KN781" s="33"/>
      <c r="KO781" s="33"/>
      <c r="KP781" s="33"/>
      <c r="KQ781" s="33"/>
      <c r="KR781" s="33"/>
      <c r="KS781" s="33"/>
      <c r="KT781" s="33"/>
      <c r="KU781" s="33"/>
      <c r="KV781" s="33"/>
      <c r="KW781" s="33"/>
      <c r="KX781" s="33"/>
      <c r="KY781" s="33"/>
      <c r="KZ781" s="33"/>
      <c r="LA781" s="33"/>
      <c r="LB781" s="33"/>
      <c r="LC781" s="33"/>
      <c r="LD781" s="33"/>
      <c r="LE781" s="33"/>
      <c r="LF781" s="33"/>
      <c r="LG781" s="33"/>
      <c r="LH781" s="33"/>
      <c r="LI781" s="33"/>
      <c r="LJ781" s="33"/>
      <c r="LK781" s="33"/>
      <c r="LL781" s="33"/>
      <c r="LM781" s="33"/>
      <c r="LN781" s="33"/>
      <c r="LO781" s="33"/>
      <c r="LP781" s="33"/>
      <c r="LQ781" s="33"/>
      <c r="LR781" s="33"/>
      <c r="LS781" s="33"/>
      <c r="LT781" s="33"/>
      <c r="LU781" s="33"/>
      <c r="LV781" s="33"/>
      <c r="LW781" s="33"/>
      <c r="LX781" s="33"/>
      <c r="LY781" s="33"/>
      <c r="LZ781" s="33"/>
      <c r="MA781" s="33"/>
      <c r="MB781" s="33"/>
      <c r="MC781" s="33"/>
      <c r="MD781" s="33"/>
      <c r="ME781" s="33"/>
      <c r="MF781" s="33"/>
      <c r="MG781" s="33"/>
      <c r="MH781" s="33"/>
      <c r="MI781" s="33"/>
      <c r="MJ781" s="33"/>
      <c r="MK781" s="33"/>
      <c r="ML781" s="33"/>
      <c r="MM781" s="33"/>
      <c r="MN781" s="33"/>
      <c r="MO781" s="33"/>
      <c r="MP781" s="33"/>
      <c r="MQ781" s="33"/>
      <c r="MR781" s="33"/>
      <c r="MS781" s="33"/>
      <c r="MT781" s="33"/>
      <c r="MU781" s="33"/>
      <c r="MV781" s="33"/>
      <c r="MW781" s="33"/>
      <c r="MX781" s="33"/>
      <c r="MY781" s="33"/>
      <c r="MZ781" s="33"/>
      <c r="NA781" s="33"/>
      <c r="NB781" s="33"/>
      <c r="NC781" s="33"/>
      <c r="ND781" s="33"/>
      <c r="NE781" s="33"/>
      <c r="NF781" s="33"/>
      <c r="NG781" s="33"/>
      <c r="NH781" s="33"/>
      <c r="NI781" s="33"/>
      <c r="NJ781" s="33"/>
      <c r="NK781" s="33"/>
      <c r="NL781" s="33"/>
      <c r="NM781" s="33"/>
      <c r="NN781" s="33"/>
      <c r="NO781" s="33"/>
      <c r="NP781" s="33"/>
      <c r="NQ781" s="33"/>
      <c r="NR781" s="33"/>
      <c r="NS781" s="33"/>
      <c r="NT781" s="33"/>
      <c r="NU781" s="33"/>
      <c r="NV781" s="33"/>
      <c r="NW781" s="33"/>
      <c r="NX781" s="33"/>
      <c r="NY781" s="33"/>
      <c r="NZ781" s="33"/>
      <c r="OA781" s="33"/>
      <c r="OB781" s="33"/>
      <c r="OC781" s="33"/>
      <c r="OD781" s="33"/>
      <c r="OE781" s="33"/>
      <c r="OF781" s="33"/>
      <c r="OG781" s="33"/>
      <c r="OH781" s="33"/>
      <c r="OI781" s="33"/>
      <c r="OJ781" s="33"/>
      <c r="OK781" s="33"/>
      <c r="OL781" s="33"/>
      <c r="OM781" s="33"/>
      <c r="ON781" s="33"/>
      <c r="OO781" s="33"/>
      <c r="OP781" s="33"/>
      <c r="OQ781" s="33"/>
      <c r="OR781" s="33"/>
      <c r="OS781" s="33"/>
      <c r="OT781" s="33"/>
      <c r="OU781" s="33"/>
      <c r="OV781" s="33"/>
      <c r="OW781" s="33"/>
      <c r="OX781" s="33"/>
      <c r="OY781" s="33"/>
      <c r="OZ781" s="33"/>
      <c r="PA781" s="33"/>
      <c r="PB781" s="33"/>
      <c r="PC781" s="33"/>
      <c r="PD781" s="33"/>
      <c r="PE781" s="33"/>
      <c r="PF781" s="33"/>
      <c r="PG781" s="33"/>
      <c r="PH781" s="33"/>
      <c r="PI781" s="33"/>
      <c r="PJ781" s="33"/>
      <c r="PK781" s="33"/>
      <c r="PL781" s="33"/>
      <c r="PM781" s="33"/>
      <c r="PN781" s="33"/>
      <c r="PO781" s="33"/>
      <c r="PP781" s="33"/>
      <c r="PQ781" s="33"/>
      <c r="PR781" s="33"/>
      <c r="PS781" s="33"/>
      <c r="PT781" s="33"/>
      <c r="PU781" s="33"/>
      <c r="PV781" s="33"/>
      <c r="PW781" s="33"/>
      <c r="PX781" s="33"/>
      <c r="PY781" s="33"/>
      <c r="PZ781" s="33"/>
      <c r="QA781" s="33"/>
      <c r="QB781" s="33"/>
      <c r="QC781" s="33"/>
      <c r="QD781" s="33"/>
      <c r="QE781" s="33"/>
      <c r="QF781" s="33"/>
      <c r="QG781" s="33"/>
      <c r="QH781" s="33"/>
      <c r="QI781" s="33"/>
      <c r="QJ781" s="33"/>
      <c r="QK781" s="33"/>
      <c r="QL781" s="33"/>
      <c r="QM781" s="33"/>
      <c r="QN781" s="33"/>
      <c r="QO781" s="33"/>
      <c r="QP781" s="33"/>
      <c r="QQ781" s="33"/>
      <c r="QR781" s="33"/>
      <c r="QS781" s="33"/>
      <c r="QT781" s="33"/>
      <c r="QU781" s="33"/>
      <c r="QV781" s="33"/>
      <c r="QW781" s="33"/>
      <c r="QX781" s="33"/>
      <c r="QY781" s="33"/>
      <c r="QZ781" s="33"/>
      <c r="RA781" s="33"/>
      <c r="RB781" s="33"/>
      <c r="RC781" s="33"/>
      <c r="RD781" s="33"/>
      <c r="RE781" s="33"/>
      <c r="RF781" s="33"/>
      <c r="RG781" s="33"/>
      <c r="RH781" s="33"/>
      <c r="RI781" s="33"/>
      <c r="RJ781" s="33"/>
      <c r="RK781" s="33"/>
      <c r="RL781" s="33"/>
      <c r="RM781" s="33"/>
      <c r="RN781" s="33"/>
      <c r="RO781" s="33"/>
      <c r="RP781" s="33"/>
      <c r="RQ781" s="33"/>
      <c r="RR781" s="33"/>
      <c r="RS781" s="33"/>
      <c r="RT781" s="33"/>
      <c r="RU781" s="33"/>
      <c r="RV781" s="33"/>
      <c r="RW781" s="33"/>
      <c r="RX781" s="33"/>
      <c r="RY781" s="33"/>
      <c r="RZ781" s="33"/>
      <c r="SA781" s="33"/>
      <c r="SB781" s="33"/>
      <c r="SC781" s="33"/>
      <c r="SD781" s="33"/>
      <c r="SE781" s="33"/>
      <c r="SF781" s="33"/>
      <c r="SG781" s="33"/>
      <c r="SH781" s="33"/>
      <c r="SI781" s="33"/>
      <c r="SJ781" s="33"/>
      <c r="SK781" s="33"/>
      <c r="SL781" s="33"/>
      <c r="SM781" s="33"/>
      <c r="SN781" s="33"/>
      <c r="SO781" s="33"/>
      <c r="SP781" s="33"/>
      <c r="SQ781" s="33"/>
      <c r="SR781" s="33"/>
      <c r="SS781" s="33"/>
      <c r="ST781" s="33"/>
      <c r="SU781" s="33"/>
      <c r="SV781" s="33"/>
      <c r="SW781" s="33"/>
      <c r="SX781" s="33"/>
      <c r="SY781" s="33"/>
      <c r="SZ781" s="33"/>
      <c r="TA781" s="33"/>
      <c r="TB781" s="33"/>
      <c r="TC781" s="33"/>
      <c r="TD781" s="33"/>
      <c r="TE781" s="33"/>
      <c r="TF781" s="33"/>
      <c r="TG781" s="33"/>
      <c r="TH781" s="33"/>
      <c r="TI781" s="33"/>
      <c r="TJ781" s="33"/>
      <c r="TK781" s="33"/>
      <c r="TL781" s="33"/>
      <c r="TM781" s="33"/>
      <c r="TN781" s="33"/>
      <c r="TO781" s="33"/>
      <c r="TP781" s="33"/>
      <c r="TQ781" s="33"/>
      <c r="TR781" s="33"/>
      <c r="TS781" s="33"/>
      <c r="TT781" s="33"/>
      <c r="TU781" s="33"/>
      <c r="TV781" s="33"/>
      <c r="TW781" s="33"/>
      <c r="TX781" s="33"/>
      <c r="TY781" s="33"/>
      <c r="TZ781" s="33"/>
      <c r="UA781" s="33"/>
      <c r="UB781" s="33"/>
      <c r="UC781" s="33"/>
      <c r="UD781" s="33"/>
      <c r="UE781" s="33"/>
      <c r="UF781" s="33"/>
      <c r="UG781" s="33"/>
      <c r="UH781" s="33"/>
      <c r="UI781" s="33"/>
      <c r="UJ781" s="33"/>
      <c r="UK781" s="33"/>
      <c r="UL781" s="33"/>
    </row>
    <row r="782" spans="1:558" s="13" customFormat="1" x14ac:dyDescent="0.25">
      <c r="A782" s="54">
        <v>776</v>
      </c>
      <c r="B782" s="24" t="s">
        <v>1010</v>
      </c>
      <c r="C782" s="54" t="s">
        <v>912</v>
      </c>
      <c r="D782" s="80" t="s">
        <v>642</v>
      </c>
      <c r="E782" s="80" t="s">
        <v>926</v>
      </c>
      <c r="F782" s="86" t="s">
        <v>920</v>
      </c>
      <c r="G782" s="25">
        <v>25000</v>
      </c>
      <c r="H782" s="87">
        <v>0</v>
      </c>
      <c r="I782" s="25">
        <v>25</v>
      </c>
      <c r="J782" s="85">
        <v>717.5</v>
      </c>
      <c r="K782" s="60">
        <f t="shared" si="95"/>
        <v>1774.9999999999998</v>
      </c>
      <c r="L782" s="36">
        <f t="shared" si="96"/>
        <v>275</v>
      </c>
      <c r="M782" s="72">
        <v>760</v>
      </c>
      <c r="N782" s="25">
        <f t="shared" si="97"/>
        <v>1772.5000000000002</v>
      </c>
      <c r="O782" s="25"/>
      <c r="P782" s="25">
        <f t="shared" si="99"/>
        <v>1477.5</v>
      </c>
      <c r="Q782" s="25">
        <f t="shared" si="93"/>
        <v>1502.5</v>
      </c>
      <c r="R782" s="25">
        <f t="shared" si="94"/>
        <v>3822.5</v>
      </c>
      <c r="S782" s="25">
        <f t="shared" si="98"/>
        <v>23497.5</v>
      </c>
      <c r="T782" s="37" t="s">
        <v>44</v>
      </c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  <c r="IY782" s="33"/>
      <c r="IZ782" s="33"/>
      <c r="JA782" s="33"/>
      <c r="JB782" s="33"/>
      <c r="JC782" s="33"/>
      <c r="JD782" s="33"/>
      <c r="JE782" s="33"/>
      <c r="JF782" s="33"/>
      <c r="JG782" s="33"/>
      <c r="JH782" s="33"/>
      <c r="JI782" s="33"/>
      <c r="JJ782" s="33"/>
      <c r="JK782" s="33"/>
      <c r="JL782" s="33"/>
      <c r="JM782" s="33"/>
      <c r="JN782" s="33"/>
      <c r="JO782" s="33"/>
      <c r="JP782" s="33"/>
      <c r="JQ782" s="33"/>
      <c r="JR782" s="33"/>
      <c r="JS782" s="33"/>
      <c r="JT782" s="33"/>
      <c r="JU782" s="33"/>
      <c r="JV782" s="33"/>
      <c r="JW782" s="33"/>
      <c r="JX782" s="33"/>
      <c r="JY782" s="33"/>
      <c r="JZ782" s="33"/>
      <c r="KA782" s="33"/>
      <c r="KB782" s="33"/>
      <c r="KC782" s="33"/>
      <c r="KD782" s="33"/>
      <c r="KE782" s="33"/>
      <c r="KF782" s="33"/>
      <c r="KG782" s="33"/>
      <c r="KH782" s="33"/>
      <c r="KI782" s="33"/>
      <c r="KJ782" s="33"/>
      <c r="KK782" s="33"/>
      <c r="KL782" s="33"/>
      <c r="KM782" s="33"/>
      <c r="KN782" s="33"/>
      <c r="KO782" s="33"/>
      <c r="KP782" s="33"/>
      <c r="KQ782" s="33"/>
      <c r="KR782" s="33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33"/>
      <c r="LD782" s="33"/>
      <c r="LE782" s="33"/>
      <c r="LF782" s="33"/>
      <c r="LG782" s="33"/>
      <c r="LH782" s="33"/>
      <c r="LI782" s="33"/>
      <c r="LJ782" s="33"/>
      <c r="LK782" s="33"/>
      <c r="LL782" s="33"/>
      <c r="LM782" s="33"/>
      <c r="LN782" s="33"/>
      <c r="LO782" s="33"/>
      <c r="LP782" s="33"/>
      <c r="LQ782" s="33"/>
      <c r="LR782" s="33"/>
      <c r="LS782" s="33"/>
      <c r="LT782" s="33"/>
      <c r="LU782" s="33"/>
      <c r="LV782" s="33"/>
      <c r="LW782" s="33"/>
      <c r="LX782" s="33"/>
      <c r="LY782" s="33"/>
      <c r="LZ782" s="33"/>
      <c r="MA782" s="33"/>
      <c r="MB782" s="33"/>
      <c r="MC782" s="33"/>
      <c r="MD782" s="33"/>
      <c r="ME782" s="33"/>
      <c r="MF782" s="33"/>
      <c r="MG782" s="33"/>
      <c r="MH782" s="33"/>
      <c r="MI782" s="33"/>
      <c r="MJ782" s="33"/>
      <c r="MK782" s="33"/>
      <c r="ML782" s="33"/>
      <c r="MM782" s="33"/>
      <c r="MN782" s="33"/>
      <c r="MO782" s="33"/>
      <c r="MP782" s="33"/>
      <c r="MQ782" s="33"/>
      <c r="MR782" s="33"/>
      <c r="MS782" s="33"/>
      <c r="MT782" s="33"/>
      <c r="MU782" s="33"/>
      <c r="MV782" s="33"/>
      <c r="MW782" s="33"/>
      <c r="MX782" s="33"/>
      <c r="MY782" s="33"/>
      <c r="MZ782" s="33"/>
      <c r="NA782" s="33"/>
      <c r="NB782" s="33"/>
      <c r="NC782" s="33"/>
      <c r="ND782" s="33"/>
      <c r="NE782" s="33"/>
      <c r="NF782" s="33"/>
      <c r="NG782" s="33"/>
      <c r="NH782" s="33"/>
      <c r="NI782" s="33"/>
      <c r="NJ782" s="33"/>
      <c r="NK782" s="33"/>
      <c r="NL782" s="33"/>
      <c r="NM782" s="33"/>
      <c r="NN782" s="33"/>
      <c r="NO782" s="33"/>
      <c r="NP782" s="33"/>
      <c r="NQ782" s="33"/>
      <c r="NR782" s="33"/>
      <c r="NS782" s="33"/>
      <c r="NT782" s="33"/>
      <c r="NU782" s="33"/>
      <c r="NV782" s="33"/>
      <c r="NW782" s="33"/>
      <c r="NX782" s="33"/>
      <c r="NY782" s="33"/>
      <c r="NZ782" s="33"/>
      <c r="OA782" s="33"/>
      <c r="OB782" s="33"/>
      <c r="OC782" s="33"/>
      <c r="OD782" s="33"/>
      <c r="OE782" s="33"/>
      <c r="OF782" s="33"/>
      <c r="OG782" s="33"/>
      <c r="OH782" s="33"/>
      <c r="OI782" s="33"/>
      <c r="OJ782" s="33"/>
      <c r="OK782" s="33"/>
      <c r="OL782" s="33"/>
      <c r="OM782" s="33"/>
      <c r="ON782" s="33"/>
      <c r="OO782" s="33"/>
      <c r="OP782" s="33"/>
      <c r="OQ782" s="33"/>
      <c r="OR782" s="33"/>
      <c r="OS782" s="33"/>
      <c r="OT782" s="33"/>
      <c r="OU782" s="33"/>
      <c r="OV782" s="33"/>
      <c r="OW782" s="33"/>
      <c r="OX782" s="33"/>
      <c r="OY782" s="33"/>
      <c r="OZ782" s="33"/>
      <c r="PA782" s="33"/>
      <c r="PB782" s="33"/>
      <c r="PC782" s="33"/>
      <c r="PD782" s="33"/>
      <c r="PE782" s="33"/>
      <c r="PF782" s="33"/>
      <c r="PG782" s="33"/>
      <c r="PH782" s="33"/>
      <c r="PI782" s="33"/>
      <c r="PJ782" s="33"/>
      <c r="PK782" s="33"/>
      <c r="PL782" s="33"/>
      <c r="PM782" s="33"/>
      <c r="PN782" s="33"/>
      <c r="PO782" s="33"/>
      <c r="PP782" s="33"/>
      <c r="PQ782" s="33"/>
      <c r="PR782" s="33"/>
      <c r="PS782" s="33"/>
      <c r="PT782" s="33"/>
      <c r="PU782" s="33"/>
      <c r="PV782" s="33"/>
      <c r="PW782" s="33"/>
      <c r="PX782" s="33"/>
      <c r="PY782" s="33"/>
      <c r="PZ782" s="33"/>
      <c r="QA782" s="33"/>
      <c r="QB782" s="33"/>
      <c r="QC782" s="33"/>
      <c r="QD782" s="33"/>
      <c r="QE782" s="33"/>
      <c r="QF782" s="33"/>
      <c r="QG782" s="33"/>
      <c r="QH782" s="33"/>
      <c r="QI782" s="33"/>
      <c r="QJ782" s="33"/>
      <c r="QK782" s="33"/>
      <c r="QL782" s="33"/>
      <c r="QM782" s="33"/>
      <c r="QN782" s="33"/>
      <c r="QO782" s="33"/>
      <c r="QP782" s="33"/>
      <c r="QQ782" s="33"/>
      <c r="QR782" s="33"/>
      <c r="QS782" s="33"/>
      <c r="QT782" s="33"/>
      <c r="QU782" s="33"/>
      <c r="QV782" s="33"/>
      <c r="QW782" s="33"/>
      <c r="QX782" s="33"/>
      <c r="QY782" s="33"/>
      <c r="QZ782" s="33"/>
      <c r="RA782" s="33"/>
      <c r="RB782" s="33"/>
      <c r="RC782" s="33"/>
      <c r="RD782" s="33"/>
      <c r="RE782" s="33"/>
      <c r="RF782" s="33"/>
      <c r="RG782" s="33"/>
      <c r="RH782" s="33"/>
      <c r="RI782" s="33"/>
      <c r="RJ782" s="33"/>
      <c r="RK782" s="33"/>
      <c r="RL782" s="33"/>
      <c r="RM782" s="33"/>
      <c r="RN782" s="33"/>
      <c r="RO782" s="33"/>
      <c r="RP782" s="33"/>
      <c r="RQ782" s="33"/>
      <c r="RR782" s="33"/>
      <c r="RS782" s="33"/>
      <c r="RT782" s="33"/>
      <c r="RU782" s="33"/>
      <c r="RV782" s="33"/>
      <c r="RW782" s="33"/>
      <c r="RX782" s="33"/>
      <c r="RY782" s="33"/>
      <c r="RZ782" s="33"/>
      <c r="SA782" s="33"/>
      <c r="SB782" s="33"/>
      <c r="SC782" s="33"/>
      <c r="SD782" s="33"/>
      <c r="SE782" s="33"/>
      <c r="SF782" s="33"/>
      <c r="SG782" s="33"/>
      <c r="SH782" s="33"/>
      <c r="SI782" s="33"/>
      <c r="SJ782" s="33"/>
      <c r="SK782" s="33"/>
      <c r="SL782" s="33"/>
      <c r="SM782" s="33"/>
      <c r="SN782" s="33"/>
      <c r="SO782" s="33"/>
      <c r="SP782" s="33"/>
      <c r="SQ782" s="33"/>
      <c r="SR782" s="33"/>
      <c r="SS782" s="33"/>
      <c r="ST782" s="33"/>
      <c r="SU782" s="33"/>
      <c r="SV782" s="33"/>
      <c r="SW782" s="33"/>
      <c r="SX782" s="33"/>
      <c r="SY782" s="33"/>
      <c r="SZ782" s="33"/>
      <c r="TA782" s="33"/>
      <c r="TB782" s="33"/>
      <c r="TC782" s="33"/>
      <c r="TD782" s="33"/>
      <c r="TE782" s="33"/>
      <c r="TF782" s="33"/>
      <c r="TG782" s="33"/>
      <c r="TH782" s="33"/>
      <c r="TI782" s="33"/>
      <c r="TJ782" s="33"/>
      <c r="TK782" s="33"/>
      <c r="TL782" s="33"/>
      <c r="TM782" s="33"/>
      <c r="TN782" s="33"/>
      <c r="TO782" s="33"/>
      <c r="TP782" s="33"/>
      <c r="TQ782" s="33"/>
      <c r="TR782" s="33"/>
      <c r="TS782" s="33"/>
      <c r="TT782" s="33"/>
      <c r="TU782" s="33"/>
      <c r="TV782" s="33"/>
      <c r="TW782" s="33"/>
      <c r="TX782" s="33"/>
      <c r="TY782" s="33"/>
      <c r="TZ782" s="33"/>
      <c r="UA782" s="33"/>
      <c r="UB782" s="33"/>
      <c r="UC782" s="33"/>
      <c r="UD782" s="33"/>
      <c r="UE782" s="33"/>
      <c r="UF782" s="33"/>
      <c r="UG782" s="33"/>
      <c r="UH782" s="33"/>
      <c r="UI782" s="33"/>
      <c r="UJ782" s="33"/>
      <c r="UK782" s="33"/>
      <c r="UL782" s="33"/>
    </row>
    <row r="783" spans="1:558" s="13" customFormat="1" x14ac:dyDescent="0.25">
      <c r="A783" s="54">
        <v>777</v>
      </c>
      <c r="B783" s="24" t="s">
        <v>645</v>
      </c>
      <c r="C783" s="54" t="s">
        <v>913</v>
      </c>
      <c r="D783" s="80" t="s">
        <v>642</v>
      </c>
      <c r="E783" s="80" t="s">
        <v>150</v>
      </c>
      <c r="F783" s="86" t="s">
        <v>921</v>
      </c>
      <c r="G783" s="25">
        <v>70000</v>
      </c>
      <c r="H783" s="84">
        <v>5368.48</v>
      </c>
      <c r="I783" s="25">
        <v>25</v>
      </c>
      <c r="J783" s="85">
        <v>2009</v>
      </c>
      <c r="K783" s="60">
        <f t="shared" si="95"/>
        <v>4970</v>
      </c>
      <c r="L783" s="36">
        <f t="shared" si="96"/>
        <v>770.00000000000011</v>
      </c>
      <c r="M783" s="72">
        <v>2128</v>
      </c>
      <c r="N783" s="25">
        <f t="shared" si="97"/>
        <v>4963</v>
      </c>
      <c r="O783" s="25"/>
      <c r="P783" s="25">
        <f t="shared" si="99"/>
        <v>4137</v>
      </c>
      <c r="Q783" s="25">
        <f t="shared" si="93"/>
        <v>9530.48</v>
      </c>
      <c r="R783" s="25">
        <f t="shared" si="94"/>
        <v>10703</v>
      </c>
      <c r="S783" s="25">
        <f t="shared" si="98"/>
        <v>60469.520000000004</v>
      </c>
      <c r="T783" s="37" t="s">
        <v>44</v>
      </c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33"/>
      <c r="CX783" s="33"/>
      <c r="CY783" s="33"/>
      <c r="CZ783" s="33"/>
      <c r="DA783" s="33"/>
      <c r="DB783" s="33"/>
      <c r="DC783" s="33"/>
      <c r="DD783" s="33"/>
      <c r="DE783" s="33"/>
      <c r="DF783" s="33"/>
      <c r="DG783" s="33"/>
      <c r="DH783" s="33"/>
      <c r="DI783" s="33"/>
      <c r="DJ783" s="33"/>
      <c r="DK783" s="33"/>
      <c r="DL783" s="33"/>
      <c r="DM783" s="33"/>
      <c r="DN783" s="33"/>
      <c r="DO783" s="33"/>
      <c r="DP783" s="33"/>
      <c r="DQ783" s="33"/>
      <c r="DR783" s="33"/>
      <c r="DS783" s="33"/>
      <c r="DT783" s="33"/>
      <c r="DU783" s="33"/>
      <c r="DV783" s="33"/>
      <c r="DW783" s="33"/>
      <c r="DX783" s="33"/>
      <c r="DY783" s="33"/>
      <c r="DZ783" s="33"/>
      <c r="EA783" s="33"/>
      <c r="EB783" s="33"/>
      <c r="EC783" s="33"/>
      <c r="ED783" s="33"/>
      <c r="EE783" s="33"/>
      <c r="EF783" s="33"/>
      <c r="EG783" s="33"/>
      <c r="EH783" s="33"/>
      <c r="EI783" s="33"/>
      <c r="EJ783" s="33"/>
      <c r="EK783" s="33"/>
      <c r="EL783" s="33"/>
      <c r="EM783" s="33"/>
      <c r="EN783" s="33"/>
      <c r="EO783" s="33"/>
      <c r="EP783" s="33"/>
      <c r="EQ783" s="33"/>
      <c r="ER783" s="33"/>
      <c r="ES783" s="33"/>
      <c r="ET783" s="33"/>
      <c r="EU783" s="33"/>
      <c r="EV783" s="33"/>
      <c r="EW783" s="33"/>
      <c r="EX783" s="33"/>
      <c r="EY783" s="33"/>
      <c r="EZ783" s="33"/>
      <c r="FA783" s="33"/>
      <c r="FB783" s="33"/>
      <c r="FC783" s="33"/>
      <c r="FD783" s="33"/>
      <c r="FE783" s="33"/>
      <c r="FF783" s="33"/>
      <c r="FG783" s="33"/>
      <c r="FH783" s="33"/>
      <c r="FI783" s="33"/>
      <c r="FJ783" s="33"/>
      <c r="FK783" s="33"/>
      <c r="FL783" s="33"/>
      <c r="FM783" s="33"/>
      <c r="FN783" s="33"/>
      <c r="FO783" s="33"/>
      <c r="FP783" s="33"/>
      <c r="FQ783" s="33"/>
      <c r="FR783" s="33"/>
      <c r="FS783" s="33"/>
      <c r="FT783" s="33"/>
      <c r="FU783" s="33"/>
      <c r="FV783" s="33"/>
      <c r="FW783" s="33"/>
      <c r="FX783" s="33"/>
      <c r="FY783" s="33"/>
      <c r="FZ783" s="33"/>
      <c r="GA783" s="33"/>
      <c r="GB783" s="33"/>
      <c r="GC783" s="33"/>
      <c r="GD783" s="33"/>
      <c r="GE783" s="33"/>
      <c r="GF783" s="33"/>
      <c r="GG783" s="33"/>
      <c r="GH783" s="33"/>
      <c r="GI783" s="33"/>
      <c r="GJ783" s="33"/>
      <c r="GK783" s="33"/>
      <c r="GL783" s="33"/>
      <c r="GM783" s="33"/>
      <c r="GN783" s="33"/>
      <c r="GO783" s="33"/>
      <c r="GP783" s="33"/>
      <c r="GQ783" s="33"/>
      <c r="GR783" s="33"/>
      <c r="GS783" s="33"/>
      <c r="GT783" s="33"/>
      <c r="GU783" s="33"/>
      <c r="GV783" s="33"/>
      <c r="GW783" s="33"/>
      <c r="GX783" s="33"/>
      <c r="GY783" s="33"/>
      <c r="GZ783" s="33"/>
      <c r="HA783" s="33"/>
      <c r="HB783" s="33"/>
      <c r="HC783" s="33"/>
      <c r="HD783" s="33"/>
      <c r="HE783" s="33"/>
      <c r="HF783" s="33"/>
      <c r="HG783" s="33"/>
      <c r="HH783" s="33"/>
      <c r="HI783" s="33"/>
      <c r="HJ783" s="33"/>
      <c r="HK783" s="33"/>
      <c r="HL783" s="33"/>
      <c r="HM783" s="33"/>
      <c r="HN783" s="33"/>
      <c r="HO783" s="33"/>
      <c r="HP783" s="33"/>
      <c r="HQ783" s="33"/>
      <c r="HR783" s="33"/>
      <c r="HS783" s="33"/>
      <c r="HT783" s="33"/>
      <c r="HU783" s="33"/>
      <c r="HV783" s="33"/>
      <c r="HW783" s="33"/>
      <c r="HX783" s="33"/>
      <c r="HY783" s="33"/>
      <c r="HZ783" s="33"/>
      <c r="IA783" s="33"/>
      <c r="IB783" s="33"/>
      <c r="IC783" s="33"/>
      <c r="ID783" s="33"/>
      <c r="IE783" s="33"/>
      <c r="IF783" s="33"/>
      <c r="IG783" s="33"/>
      <c r="IH783" s="33"/>
      <c r="II783" s="33"/>
      <c r="IJ783" s="33"/>
      <c r="IK783" s="33"/>
      <c r="IL783" s="33"/>
      <c r="IM783" s="33"/>
      <c r="IN783" s="33"/>
      <c r="IO783" s="33"/>
      <c r="IP783" s="33"/>
      <c r="IQ783" s="33"/>
      <c r="IR783" s="33"/>
      <c r="IS783" s="33"/>
      <c r="IT783" s="33"/>
      <c r="IU783" s="33"/>
      <c r="IV783" s="33"/>
      <c r="IW783" s="33"/>
      <c r="IX783" s="33"/>
      <c r="IY783" s="33"/>
      <c r="IZ783" s="33"/>
      <c r="JA783" s="33"/>
      <c r="JB783" s="33"/>
      <c r="JC783" s="33"/>
      <c r="JD783" s="33"/>
      <c r="JE783" s="33"/>
      <c r="JF783" s="33"/>
      <c r="JG783" s="33"/>
      <c r="JH783" s="33"/>
      <c r="JI783" s="33"/>
      <c r="JJ783" s="33"/>
      <c r="JK783" s="33"/>
      <c r="JL783" s="33"/>
      <c r="JM783" s="33"/>
      <c r="JN783" s="33"/>
      <c r="JO783" s="33"/>
      <c r="JP783" s="33"/>
      <c r="JQ783" s="33"/>
      <c r="JR783" s="33"/>
      <c r="JS783" s="33"/>
      <c r="JT783" s="33"/>
      <c r="JU783" s="33"/>
      <c r="JV783" s="33"/>
      <c r="JW783" s="33"/>
      <c r="JX783" s="33"/>
      <c r="JY783" s="33"/>
      <c r="JZ783" s="33"/>
      <c r="KA783" s="33"/>
      <c r="KB783" s="33"/>
      <c r="KC783" s="33"/>
      <c r="KD783" s="33"/>
      <c r="KE783" s="33"/>
      <c r="KF783" s="33"/>
      <c r="KG783" s="33"/>
      <c r="KH783" s="33"/>
      <c r="KI783" s="33"/>
      <c r="KJ783" s="33"/>
      <c r="KK783" s="33"/>
      <c r="KL783" s="33"/>
      <c r="KM783" s="33"/>
      <c r="KN783" s="33"/>
      <c r="KO783" s="33"/>
      <c r="KP783" s="33"/>
      <c r="KQ783" s="33"/>
      <c r="KR783" s="33"/>
      <c r="KS783" s="33"/>
      <c r="KT783" s="33"/>
      <c r="KU783" s="33"/>
      <c r="KV783" s="33"/>
      <c r="KW783" s="33"/>
      <c r="KX783" s="33"/>
      <c r="KY783" s="33"/>
      <c r="KZ783" s="33"/>
      <c r="LA783" s="33"/>
      <c r="LB783" s="33"/>
      <c r="LC783" s="33"/>
      <c r="LD783" s="33"/>
      <c r="LE783" s="33"/>
      <c r="LF783" s="33"/>
      <c r="LG783" s="33"/>
      <c r="LH783" s="33"/>
      <c r="LI783" s="33"/>
      <c r="LJ783" s="33"/>
      <c r="LK783" s="33"/>
      <c r="LL783" s="33"/>
      <c r="LM783" s="33"/>
      <c r="LN783" s="33"/>
      <c r="LO783" s="33"/>
      <c r="LP783" s="33"/>
      <c r="LQ783" s="33"/>
      <c r="LR783" s="33"/>
      <c r="LS783" s="33"/>
      <c r="LT783" s="33"/>
      <c r="LU783" s="33"/>
      <c r="LV783" s="33"/>
      <c r="LW783" s="33"/>
      <c r="LX783" s="33"/>
      <c r="LY783" s="33"/>
      <c r="LZ783" s="33"/>
      <c r="MA783" s="33"/>
      <c r="MB783" s="33"/>
      <c r="MC783" s="33"/>
      <c r="MD783" s="33"/>
      <c r="ME783" s="33"/>
      <c r="MF783" s="33"/>
      <c r="MG783" s="33"/>
      <c r="MH783" s="33"/>
      <c r="MI783" s="33"/>
      <c r="MJ783" s="33"/>
      <c r="MK783" s="33"/>
      <c r="ML783" s="33"/>
      <c r="MM783" s="33"/>
      <c r="MN783" s="33"/>
      <c r="MO783" s="33"/>
      <c r="MP783" s="33"/>
      <c r="MQ783" s="33"/>
      <c r="MR783" s="33"/>
      <c r="MS783" s="33"/>
      <c r="MT783" s="33"/>
      <c r="MU783" s="33"/>
      <c r="MV783" s="33"/>
      <c r="MW783" s="33"/>
      <c r="MX783" s="33"/>
      <c r="MY783" s="33"/>
      <c r="MZ783" s="33"/>
      <c r="NA783" s="33"/>
      <c r="NB783" s="33"/>
      <c r="NC783" s="33"/>
      <c r="ND783" s="33"/>
      <c r="NE783" s="33"/>
      <c r="NF783" s="33"/>
      <c r="NG783" s="33"/>
      <c r="NH783" s="33"/>
      <c r="NI783" s="33"/>
      <c r="NJ783" s="33"/>
      <c r="NK783" s="33"/>
      <c r="NL783" s="33"/>
      <c r="NM783" s="33"/>
      <c r="NN783" s="33"/>
      <c r="NO783" s="33"/>
      <c r="NP783" s="33"/>
      <c r="NQ783" s="33"/>
      <c r="NR783" s="33"/>
      <c r="NS783" s="33"/>
      <c r="NT783" s="33"/>
      <c r="NU783" s="33"/>
      <c r="NV783" s="33"/>
      <c r="NW783" s="33"/>
      <c r="NX783" s="33"/>
      <c r="NY783" s="33"/>
      <c r="NZ783" s="33"/>
      <c r="OA783" s="33"/>
      <c r="OB783" s="33"/>
      <c r="OC783" s="33"/>
      <c r="OD783" s="33"/>
      <c r="OE783" s="33"/>
      <c r="OF783" s="33"/>
      <c r="OG783" s="33"/>
      <c r="OH783" s="33"/>
      <c r="OI783" s="33"/>
      <c r="OJ783" s="33"/>
      <c r="OK783" s="33"/>
      <c r="OL783" s="33"/>
      <c r="OM783" s="33"/>
      <c r="ON783" s="33"/>
      <c r="OO783" s="33"/>
      <c r="OP783" s="33"/>
      <c r="OQ783" s="33"/>
      <c r="OR783" s="33"/>
      <c r="OS783" s="33"/>
      <c r="OT783" s="33"/>
      <c r="OU783" s="33"/>
      <c r="OV783" s="33"/>
      <c r="OW783" s="33"/>
      <c r="OX783" s="33"/>
      <c r="OY783" s="33"/>
      <c r="OZ783" s="33"/>
      <c r="PA783" s="33"/>
      <c r="PB783" s="33"/>
      <c r="PC783" s="33"/>
      <c r="PD783" s="33"/>
      <c r="PE783" s="33"/>
      <c r="PF783" s="33"/>
      <c r="PG783" s="33"/>
      <c r="PH783" s="33"/>
      <c r="PI783" s="33"/>
      <c r="PJ783" s="33"/>
      <c r="PK783" s="33"/>
      <c r="PL783" s="33"/>
      <c r="PM783" s="33"/>
      <c r="PN783" s="33"/>
      <c r="PO783" s="33"/>
      <c r="PP783" s="33"/>
      <c r="PQ783" s="33"/>
      <c r="PR783" s="33"/>
      <c r="PS783" s="33"/>
      <c r="PT783" s="33"/>
      <c r="PU783" s="33"/>
      <c r="PV783" s="33"/>
      <c r="PW783" s="33"/>
      <c r="PX783" s="33"/>
      <c r="PY783" s="33"/>
      <c r="PZ783" s="33"/>
      <c r="QA783" s="33"/>
      <c r="QB783" s="33"/>
      <c r="QC783" s="33"/>
      <c r="QD783" s="33"/>
      <c r="QE783" s="33"/>
      <c r="QF783" s="33"/>
      <c r="QG783" s="33"/>
      <c r="QH783" s="33"/>
      <c r="QI783" s="33"/>
      <c r="QJ783" s="33"/>
      <c r="QK783" s="33"/>
      <c r="QL783" s="33"/>
      <c r="QM783" s="33"/>
      <c r="QN783" s="33"/>
      <c r="QO783" s="33"/>
      <c r="QP783" s="33"/>
      <c r="QQ783" s="33"/>
      <c r="QR783" s="33"/>
      <c r="QS783" s="33"/>
      <c r="QT783" s="33"/>
      <c r="QU783" s="33"/>
      <c r="QV783" s="33"/>
      <c r="QW783" s="33"/>
      <c r="QX783" s="33"/>
      <c r="QY783" s="33"/>
      <c r="QZ783" s="33"/>
      <c r="RA783" s="33"/>
      <c r="RB783" s="33"/>
      <c r="RC783" s="33"/>
      <c r="RD783" s="33"/>
      <c r="RE783" s="33"/>
      <c r="RF783" s="33"/>
      <c r="RG783" s="33"/>
      <c r="RH783" s="33"/>
      <c r="RI783" s="33"/>
      <c r="RJ783" s="33"/>
      <c r="RK783" s="33"/>
      <c r="RL783" s="33"/>
      <c r="RM783" s="33"/>
      <c r="RN783" s="33"/>
      <c r="RO783" s="33"/>
      <c r="RP783" s="33"/>
      <c r="RQ783" s="33"/>
      <c r="RR783" s="33"/>
      <c r="RS783" s="33"/>
      <c r="RT783" s="33"/>
      <c r="RU783" s="33"/>
      <c r="RV783" s="33"/>
      <c r="RW783" s="33"/>
      <c r="RX783" s="33"/>
      <c r="RY783" s="33"/>
      <c r="RZ783" s="33"/>
      <c r="SA783" s="33"/>
      <c r="SB783" s="33"/>
      <c r="SC783" s="33"/>
      <c r="SD783" s="33"/>
      <c r="SE783" s="33"/>
      <c r="SF783" s="33"/>
      <c r="SG783" s="33"/>
      <c r="SH783" s="33"/>
      <c r="SI783" s="33"/>
      <c r="SJ783" s="33"/>
      <c r="SK783" s="33"/>
      <c r="SL783" s="33"/>
      <c r="SM783" s="33"/>
      <c r="SN783" s="33"/>
      <c r="SO783" s="33"/>
      <c r="SP783" s="33"/>
      <c r="SQ783" s="33"/>
      <c r="SR783" s="33"/>
      <c r="SS783" s="33"/>
      <c r="ST783" s="33"/>
      <c r="SU783" s="33"/>
      <c r="SV783" s="33"/>
      <c r="SW783" s="33"/>
      <c r="SX783" s="33"/>
      <c r="SY783" s="33"/>
      <c r="SZ783" s="33"/>
      <c r="TA783" s="33"/>
      <c r="TB783" s="33"/>
      <c r="TC783" s="33"/>
      <c r="TD783" s="33"/>
      <c r="TE783" s="33"/>
      <c r="TF783" s="33"/>
      <c r="TG783" s="33"/>
      <c r="TH783" s="33"/>
      <c r="TI783" s="33"/>
      <c r="TJ783" s="33"/>
      <c r="TK783" s="33"/>
      <c r="TL783" s="33"/>
      <c r="TM783" s="33"/>
      <c r="TN783" s="33"/>
      <c r="TO783" s="33"/>
      <c r="TP783" s="33"/>
      <c r="TQ783" s="33"/>
      <c r="TR783" s="33"/>
      <c r="TS783" s="33"/>
      <c r="TT783" s="33"/>
      <c r="TU783" s="33"/>
      <c r="TV783" s="33"/>
      <c r="TW783" s="33"/>
      <c r="TX783" s="33"/>
      <c r="TY783" s="33"/>
      <c r="TZ783" s="33"/>
      <c r="UA783" s="33"/>
      <c r="UB783" s="33"/>
      <c r="UC783" s="33"/>
      <c r="UD783" s="33"/>
      <c r="UE783" s="33"/>
      <c r="UF783" s="33"/>
      <c r="UG783" s="33"/>
      <c r="UH783" s="33"/>
      <c r="UI783" s="33"/>
      <c r="UJ783" s="33"/>
      <c r="UK783" s="33"/>
      <c r="UL783" s="33"/>
    </row>
    <row r="784" spans="1:558" s="13" customFormat="1" x14ac:dyDescent="0.25">
      <c r="A784" s="54">
        <v>778</v>
      </c>
      <c r="B784" s="24" t="s">
        <v>643</v>
      </c>
      <c r="C784" s="54" t="s">
        <v>912</v>
      </c>
      <c r="D784" s="80" t="s">
        <v>642</v>
      </c>
      <c r="E784" s="80" t="s">
        <v>107</v>
      </c>
      <c r="F784" s="86" t="s">
        <v>921</v>
      </c>
      <c r="G784" s="25">
        <v>25000</v>
      </c>
      <c r="H784" s="87">
        <v>0</v>
      </c>
      <c r="I784" s="25">
        <v>25</v>
      </c>
      <c r="J784" s="85">
        <v>717.5</v>
      </c>
      <c r="K784" s="60">
        <f t="shared" si="95"/>
        <v>1774.9999999999998</v>
      </c>
      <c r="L784" s="36">
        <f t="shared" si="96"/>
        <v>275</v>
      </c>
      <c r="M784" s="72">
        <v>760</v>
      </c>
      <c r="N784" s="25">
        <f t="shared" si="97"/>
        <v>1772.5000000000002</v>
      </c>
      <c r="O784" s="25"/>
      <c r="P784" s="25">
        <f t="shared" si="99"/>
        <v>1477.5</v>
      </c>
      <c r="Q784" s="25">
        <f t="shared" si="93"/>
        <v>1502.5</v>
      </c>
      <c r="R784" s="25">
        <f t="shared" si="94"/>
        <v>3822.5</v>
      </c>
      <c r="S784" s="25">
        <f t="shared" si="98"/>
        <v>23497.5</v>
      </c>
      <c r="T784" s="37" t="s">
        <v>44</v>
      </c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33"/>
      <c r="CX784" s="33"/>
      <c r="CY784" s="33"/>
      <c r="CZ784" s="33"/>
      <c r="DA784" s="33"/>
      <c r="DB784" s="33"/>
      <c r="DC784" s="33"/>
      <c r="DD784" s="33"/>
      <c r="DE784" s="33"/>
      <c r="DF784" s="33"/>
      <c r="DG784" s="33"/>
      <c r="DH784" s="33"/>
      <c r="DI784" s="33"/>
      <c r="DJ784" s="33"/>
      <c r="DK784" s="33"/>
      <c r="DL784" s="33"/>
      <c r="DM784" s="33"/>
      <c r="DN784" s="33"/>
      <c r="DO784" s="33"/>
      <c r="DP784" s="33"/>
      <c r="DQ784" s="33"/>
      <c r="DR784" s="33"/>
      <c r="DS784" s="33"/>
      <c r="DT784" s="33"/>
      <c r="DU784" s="33"/>
      <c r="DV784" s="33"/>
      <c r="DW784" s="33"/>
      <c r="DX784" s="33"/>
      <c r="DY784" s="33"/>
      <c r="DZ784" s="33"/>
      <c r="EA784" s="33"/>
      <c r="EB784" s="33"/>
      <c r="EC784" s="33"/>
      <c r="ED784" s="33"/>
      <c r="EE784" s="33"/>
      <c r="EF784" s="33"/>
      <c r="EG784" s="33"/>
      <c r="EH784" s="33"/>
      <c r="EI784" s="33"/>
      <c r="EJ784" s="33"/>
      <c r="EK784" s="33"/>
      <c r="EL784" s="33"/>
      <c r="EM784" s="33"/>
      <c r="EN784" s="33"/>
      <c r="EO784" s="33"/>
      <c r="EP784" s="33"/>
      <c r="EQ784" s="33"/>
      <c r="ER784" s="33"/>
      <c r="ES784" s="33"/>
      <c r="ET784" s="33"/>
      <c r="EU784" s="33"/>
      <c r="EV784" s="33"/>
      <c r="EW784" s="33"/>
      <c r="EX784" s="33"/>
      <c r="EY784" s="33"/>
      <c r="EZ784" s="33"/>
      <c r="FA784" s="33"/>
      <c r="FB784" s="33"/>
      <c r="FC784" s="33"/>
      <c r="FD784" s="33"/>
      <c r="FE784" s="33"/>
      <c r="FF784" s="33"/>
      <c r="FG784" s="33"/>
      <c r="FH784" s="33"/>
      <c r="FI784" s="33"/>
      <c r="FJ784" s="33"/>
      <c r="FK784" s="33"/>
      <c r="FL784" s="33"/>
      <c r="FM784" s="33"/>
      <c r="FN784" s="33"/>
      <c r="FO784" s="33"/>
      <c r="FP784" s="33"/>
      <c r="FQ784" s="33"/>
      <c r="FR784" s="33"/>
      <c r="FS784" s="33"/>
      <c r="FT784" s="33"/>
      <c r="FU784" s="33"/>
      <c r="FV784" s="33"/>
      <c r="FW784" s="33"/>
      <c r="FX784" s="33"/>
      <c r="FY784" s="33"/>
      <c r="FZ784" s="33"/>
      <c r="GA784" s="33"/>
      <c r="GB784" s="33"/>
      <c r="GC784" s="33"/>
      <c r="GD784" s="33"/>
      <c r="GE784" s="33"/>
      <c r="GF784" s="33"/>
      <c r="GG784" s="33"/>
      <c r="GH784" s="33"/>
      <c r="GI784" s="33"/>
      <c r="GJ784" s="33"/>
      <c r="GK784" s="33"/>
      <c r="GL784" s="33"/>
      <c r="GM784" s="33"/>
      <c r="GN784" s="33"/>
      <c r="GO784" s="33"/>
      <c r="GP784" s="33"/>
      <c r="GQ784" s="33"/>
      <c r="GR784" s="33"/>
      <c r="GS784" s="33"/>
      <c r="GT784" s="33"/>
      <c r="GU784" s="33"/>
      <c r="GV784" s="33"/>
      <c r="GW784" s="33"/>
      <c r="GX784" s="33"/>
      <c r="GY784" s="33"/>
      <c r="GZ784" s="33"/>
      <c r="HA784" s="33"/>
      <c r="HB784" s="33"/>
      <c r="HC784" s="33"/>
      <c r="HD784" s="33"/>
      <c r="HE784" s="33"/>
      <c r="HF784" s="33"/>
      <c r="HG784" s="33"/>
      <c r="HH784" s="33"/>
      <c r="HI784" s="33"/>
      <c r="HJ784" s="33"/>
      <c r="HK784" s="33"/>
      <c r="HL784" s="33"/>
      <c r="HM784" s="33"/>
      <c r="HN784" s="33"/>
      <c r="HO784" s="33"/>
      <c r="HP784" s="33"/>
      <c r="HQ784" s="33"/>
      <c r="HR784" s="33"/>
      <c r="HS784" s="33"/>
      <c r="HT784" s="33"/>
      <c r="HU784" s="33"/>
      <c r="HV784" s="33"/>
      <c r="HW784" s="33"/>
      <c r="HX784" s="33"/>
      <c r="HY784" s="33"/>
      <c r="HZ784" s="33"/>
      <c r="IA784" s="33"/>
      <c r="IB784" s="33"/>
      <c r="IC784" s="33"/>
      <c r="ID784" s="33"/>
      <c r="IE784" s="33"/>
      <c r="IF784" s="33"/>
      <c r="IG784" s="33"/>
      <c r="IH784" s="33"/>
      <c r="II784" s="33"/>
      <c r="IJ784" s="33"/>
      <c r="IK784" s="33"/>
      <c r="IL784" s="33"/>
      <c r="IM784" s="33"/>
      <c r="IN784" s="33"/>
      <c r="IO784" s="33"/>
      <c r="IP784" s="33"/>
      <c r="IQ784" s="33"/>
      <c r="IR784" s="33"/>
      <c r="IS784" s="33"/>
      <c r="IT784" s="33"/>
      <c r="IU784" s="33"/>
      <c r="IV784" s="33"/>
      <c r="IW784" s="33"/>
      <c r="IX784" s="33"/>
      <c r="IY784" s="33"/>
      <c r="IZ784" s="33"/>
      <c r="JA784" s="33"/>
      <c r="JB784" s="33"/>
      <c r="JC784" s="33"/>
      <c r="JD784" s="33"/>
      <c r="JE784" s="33"/>
      <c r="JF784" s="33"/>
      <c r="JG784" s="33"/>
      <c r="JH784" s="33"/>
      <c r="JI784" s="33"/>
      <c r="JJ784" s="33"/>
      <c r="JK784" s="33"/>
      <c r="JL784" s="33"/>
      <c r="JM784" s="33"/>
      <c r="JN784" s="33"/>
      <c r="JO784" s="33"/>
      <c r="JP784" s="33"/>
      <c r="JQ784" s="33"/>
      <c r="JR784" s="33"/>
      <c r="JS784" s="33"/>
      <c r="JT784" s="33"/>
      <c r="JU784" s="33"/>
      <c r="JV784" s="33"/>
      <c r="JW784" s="33"/>
      <c r="JX784" s="33"/>
      <c r="JY784" s="33"/>
      <c r="JZ784" s="33"/>
      <c r="KA784" s="33"/>
      <c r="KB784" s="33"/>
      <c r="KC784" s="33"/>
      <c r="KD784" s="33"/>
      <c r="KE784" s="33"/>
      <c r="KF784" s="33"/>
      <c r="KG784" s="33"/>
      <c r="KH784" s="33"/>
      <c r="KI784" s="33"/>
      <c r="KJ784" s="33"/>
      <c r="KK784" s="33"/>
      <c r="KL784" s="33"/>
      <c r="KM784" s="33"/>
      <c r="KN784" s="33"/>
      <c r="KO784" s="33"/>
      <c r="KP784" s="33"/>
      <c r="KQ784" s="33"/>
      <c r="KR784" s="33"/>
      <c r="KS784" s="33"/>
      <c r="KT784" s="33"/>
      <c r="KU784" s="33"/>
      <c r="KV784" s="33"/>
      <c r="KW784" s="33"/>
      <c r="KX784" s="33"/>
      <c r="KY784" s="33"/>
      <c r="KZ784" s="33"/>
      <c r="LA784" s="33"/>
      <c r="LB784" s="33"/>
      <c r="LC784" s="33"/>
      <c r="LD784" s="33"/>
      <c r="LE784" s="33"/>
      <c r="LF784" s="33"/>
      <c r="LG784" s="33"/>
      <c r="LH784" s="33"/>
      <c r="LI784" s="33"/>
      <c r="LJ784" s="33"/>
      <c r="LK784" s="33"/>
      <c r="LL784" s="33"/>
      <c r="LM784" s="33"/>
      <c r="LN784" s="33"/>
      <c r="LO784" s="33"/>
      <c r="LP784" s="33"/>
      <c r="LQ784" s="33"/>
      <c r="LR784" s="33"/>
      <c r="LS784" s="33"/>
      <c r="LT784" s="33"/>
      <c r="LU784" s="33"/>
      <c r="LV784" s="33"/>
      <c r="LW784" s="33"/>
      <c r="LX784" s="33"/>
      <c r="LY784" s="33"/>
      <c r="LZ784" s="33"/>
      <c r="MA784" s="33"/>
      <c r="MB784" s="33"/>
      <c r="MC784" s="33"/>
      <c r="MD784" s="33"/>
      <c r="ME784" s="33"/>
      <c r="MF784" s="33"/>
      <c r="MG784" s="33"/>
      <c r="MH784" s="33"/>
      <c r="MI784" s="33"/>
      <c r="MJ784" s="33"/>
      <c r="MK784" s="33"/>
      <c r="ML784" s="33"/>
      <c r="MM784" s="33"/>
      <c r="MN784" s="33"/>
      <c r="MO784" s="33"/>
      <c r="MP784" s="33"/>
      <c r="MQ784" s="33"/>
      <c r="MR784" s="33"/>
      <c r="MS784" s="33"/>
      <c r="MT784" s="33"/>
      <c r="MU784" s="33"/>
      <c r="MV784" s="33"/>
      <c r="MW784" s="33"/>
      <c r="MX784" s="33"/>
      <c r="MY784" s="33"/>
      <c r="MZ784" s="33"/>
      <c r="NA784" s="33"/>
      <c r="NB784" s="33"/>
      <c r="NC784" s="33"/>
      <c r="ND784" s="33"/>
      <c r="NE784" s="33"/>
      <c r="NF784" s="33"/>
      <c r="NG784" s="33"/>
      <c r="NH784" s="33"/>
      <c r="NI784" s="33"/>
      <c r="NJ784" s="33"/>
      <c r="NK784" s="33"/>
      <c r="NL784" s="33"/>
      <c r="NM784" s="33"/>
      <c r="NN784" s="33"/>
      <c r="NO784" s="33"/>
      <c r="NP784" s="33"/>
      <c r="NQ784" s="33"/>
      <c r="NR784" s="33"/>
      <c r="NS784" s="33"/>
      <c r="NT784" s="33"/>
      <c r="NU784" s="33"/>
      <c r="NV784" s="33"/>
      <c r="NW784" s="33"/>
      <c r="NX784" s="33"/>
      <c r="NY784" s="33"/>
      <c r="NZ784" s="33"/>
      <c r="OA784" s="33"/>
      <c r="OB784" s="33"/>
      <c r="OC784" s="33"/>
      <c r="OD784" s="33"/>
      <c r="OE784" s="33"/>
      <c r="OF784" s="33"/>
      <c r="OG784" s="33"/>
      <c r="OH784" s="33"/>
      <c r="OI784" s="33"/>
      <c r="OJ784" s="33"/>
      <c r="OK784" s="33"/>
      <c r="OL784" s="33"/>
      <c r="OM784" s="33"/>
      <c r="ON784" s="33"/>
      <c r="OO784" s="33"/>
      <c r="OP784" s="33"/>
      <c r="OQ784" s="33"/>
      <c r="OR784" s="33"/>
      <c r="OS784" s="33"/>
      <c r="OT784" s="33"/>
      <c r="OU784" s="33"/>
      <c r="OV784" s="33"/>
      <c r="OW784" s="33"/>
      <c r="OX784" s="33"/>
      <c r="OY784" s="33"/>
      <c r="OZ784" s="33"/>
      <c r="PA784" s="33"/>
      <c r="PB784" s="33"/>
      <c r="PC784" s="33"/>
      <c r="PD784" s="33"/>
      <c r="PE784" s="33"/>
      <c r="PF784" s="33"/>
      <c r="PG784" s="33"/>
      <c r="PH784" s="33"/>
      <c r="PI784" s="33"/>
      <c r="PJ784" s="33"/>
      <c r="PK784" s="33"/>
      <c r="PL784" s="33"/>
      <c r="PM784" s="33"/>
      <c r="PN784" s="33"/>
      <c r="PO784" s="33"/>
      <c r="PP784" s="33"/>
      <c r="PQ784" s="33"/>
      <c r="PR784" s="33"/>
      <c r="PS784" s="33"/>
      <c r="PT784" s="33"/>
      <c r="PU784" s="33"/>
      <c r="PV784" s="33"/>
      <c r="PW784" s="33"/>
      <c r="PX784" s="33"/>
      <c r="PY784" s="33"/>
      <c r="PZ784" s="33"/>
      <c r="QA784" s="33"/>
      <c r="QB784" s="33"/>
      <c r="QC784" s="33"/>
      <c r="QD784" s="33"/>
      <c r="QE784" s="33"/>
      <c r="QF784" s="33"/>
      <c r="QG784" s="33"/>
      <c r="QH784" s="33"/>
      <c r="QI784" s="33"/>
      <c r="QJ784" s="33"/>
      <c r="QK784" s="33"/>
      <c r="QL784" s="33"/>
      <c r="QM784" s="33"/>
      <c r="QN784" s="33"/>
      <c r="QO784" s="33"/>
      <c r="QP784" s="33"/>
      <c r="QQ784" s="33"/>
      <c r="QR784" s="33"/>
      <c r="QS784" s="33"/>
      <c r="QT784" s="33"/>
      <c r="QU784" s="33"/>
      <c r="QV784" s="33"/>
      <c r="QW784" s="33"/>
      <c r="QX784" s="33"/>
      <c r="QY784" s="33"/>
      <c r="QZ784" s="33"/>
      <c r="RA784" s="33"/>
      <c r="RB784" s="33"/>
      <c r="RC784" s="33"/>
      <c r="RD784" s="33"/>
      <c r="RE784" s="33"/>
      <c r="RF784" s="33"/>
      <c r="RG784" s="33"/>
      <c r="RH784" s="33"/>
      <c r="RI784" s="33"/>
      <c r="RJ784" s="33"/>
      <c r="RK784" s="33"/>
      <c r="RL784" s="33"/>
      <c r="RM784" s="33"/>
      <c r="RN784" s="33"/>
      <c r="RO784" s="33"/>
      <c r="RP784" s="33"/>
      <c r="RQ784" s="33"/>
      <c r="RR784" s="33"/>
      <c r="RS784" s="33"/>
      <c r="RT784" s="33"/>
      <c r="RU784" s="33"/>
      <c r="RV784" s="33"/>
      <c r="RW784" s="33"/>
      <c r="RX784" s="33"/>
      <c r="RY784" s="33"/>
      <c r="RZ784" s="33"/>
      <c r="SA784" s="33"/>
      <c r="SB784" s="33"/>
      <c r="SC784" s="33"/>
      <c r="SD784" s="33"/>
      <c r="SE784" s="33"/>
      <c r="SF784" s="33"/>
      <c r="SG784" s="33"/>
      <c r="SH784" s="33"/>
      <c r="SI784" s="33"/>
      <c r="SJ784" s="33"/>
      <c r="SK784" s="33"/>
      <c r="SL784" s="33"/>
      <c r="SM784" s="33"/>
      <c r="SN784" s="33"/>
      <c r="SO784" s="33"/>
      <c r="SP784" s="33"/>
      <c r="SQ784" s="33"/>
      <c r="SR784" s="33"/>
      <c r="SS784" s="33"/>
      <c r="ST784" s="33"/>
      <c r="SU784" s="33"/>
      <c r="SV784" s="33"/>
      <c r="SW784" s="33"/>
      <c r="SX784" s="33"/>
      <c r="SY784" s="33"/>
      <c r="SZ784" s="33"/>
      <c r="TA784" s="33"/>
      <c r="TB784" s="33"/>
      <c r="TC784" s="33"/>
      <c r="TD784" s="33"/>
      <c r="TE784" s="33"/>
      <c r="TF784" s="33"/>
      <c r="TG784" s="33"/>
      <c r="TH784" s="33"/>
      <c r="TI784" s="33"/>
      <c r="TJ784" s="33"/>
      <c r="TK784" s="33"/>
      <c r="TL784" s="33"/>
      <c r="TM784" s="33"/>
      <c r="TN784" s="33"/>
      <c r="TO784" s="33"/>
      <c r="TP784" s="33"/>
      <c r="TQ784" s="33"/>
      <c r="TR784" s="33"/>
      <c r="TS784" s="33"/>
      <c r="TT784" s="33"/>
      <c r="TU784" s="33"/>
      <c r="TV784" s="33"/>
      <c r="TW784" s="33"/>
      <c r="TX784" s="33"/>
      <c r="TY784" s="33"/>
      <c r="TZ784" s="33"/>
      <c r="UA784" s="33"/>
      <c r="UB784" s="33"/>
      <c r="UC784" s="33"/>
      <c r="UD784" s="33"/>
      <c r="UE784" s="33"/>
      <c r="UF784" s="33"/>
      <c r="UG784" s="33"/>
      <c r="UH784" s="33"/>
      <c r="UI784" s="33"/>
      <c r="UJ784" s="33"/>
      <c r="UK784" s="33"/>
      <c r="UL784" s="33"/>
    </row>
    <row r="785" spans="1:558" s="13" customFormat="1" x14ac:dyDescent="0.25">
      <c r="A785" s="54">
        <v>779</v>
      </c>
      <c r="B785" s="24" t="s">
        <v>644</v>
      </c>
      <c r="C785" s="54" t="s">
        <v>912</v>
      </c>
      <c r="D785" s="80" t="s">
        <v>642</v>
      </c>
      <c r="E785" s="80" t="s">
        <v>140</v>
      </c>
      <c r="F785" s="86" t="s">
        <v>916</v>
      </c>
      <c r="G785" s="25">
        <v>25000</v>
      </c>
      <c r="H785" s="87">
        <v>0</v>
      </c>
      <c r="I785" s="25">
        <v>25</v>
      </c>
      <c r="J785" s="85">
        <v>717.5</v>
      </c>
      <c r="K785" s="60">
        <f t="shared" si="95"/>
        <v>1774.9999999999998</v>
      </c>
      <c r="L785" s="36">
        <f t="shared" si="96"/>
        <v>275</v>
      </c>
      <c r="M785" s="72">
        <v>760</v>
      </c>
      <c r="N785" s="25">
        <f t="shared" si="97"/>
        <v>1772.5000000000002</v>
      </c>
      <c r="O785" s="25"/>
      <c r="P785" s="25">
        <f t="shared" si="99"/>
        <v>1477.5</v>
      </c>
      <c r="Q785" s="25">
        <f t="shared" ref="Q785:Q848" si="100">+H785+I785+J785+M785+O785</f>
        <v>1502.5</v>
      </c>
      <c r="R785" s="25">
        <f t="shared" ref="R785:R848" si="101">+K785+L785+N785</f>
        <v>3822.5</v>
      </c>
      <c r="S785" s="25">
        <f t="shared" si="98"/>
        <v>23497.5</v>
      </c>
      <c r="T785" s="37" t="s">
        <v>44</v>
      </c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  <c r="CY785" s="33"/>
      <c r="CZ785" s="33"/>
      <c r="DA785" s="33"/>
      <c r="DB785" s="33"/>
      <c r="DC785" s="33"/>
      <c r="DD785" s="33"/>
      <c r="DE785" s="33"/>
      <c r="DF785" s="33"/>
      <c r="DG785" s="33"/>
      <c r="DH785" s="33"/>
      <c r="DI785" s="33"/>
      <c r="DJ785" s="33"/>
      <c r="DK785" s="33"/>
      <c r="DL785" s="33"/>
      <c r="DM785" s="33"/>
      <c r="DN785" s="33"/>
      <c r="DO785" s="33"/>
      <c r="DP785" s="33"/>
      <c r="DQ785" s="33"/>
      <c r="DR785" s="33"/>
      <c r="DS785" s="33"/>
      <c r="DT785" s="33"/>
      <c r="DU785" s="33"/>
      <c r="DV785" s="33"/>
      <c r="DW785" s="33"/>
      <c r="DX785" s="33"/>
      <c r="DY785" s="33"/>
      <c r="DZ785" s="33"/>
      <c r="EA785" s="33"/>
      <c r="EB785" s="33"/>
      <c r="EC785" s="33"/>
      <c r="ED785" s="33"/>
      <c r="EE785" s="33"/>
      <c r="EF785" s="33"/>
      <c r="EG785" s="33"/>
      <c r="EH785" s="33"/>
      <c r="EI785" s="33"/>
      <c r="EJ785" s="33"/>
      <c r="EK785" s="33"/>
      <c r="EL785" s="33"/>
      <c r="EM785" s="33"/>
      <c r="EN785" s="33"/>
      <c r="EO785" s="33"/>
      <c r="EP785" s="33"/>
      <c r="EQ785" s="33"/>
      <c r="ER785" s="33"/>
      <c r="ES785" s="33"/>
      <c r="ET785" s="33"/>
      <c r="EU785" s="33"/>
      <c r="EV785" s="33"/>
      <c r="EW785" s="33"/>
      <c r="EX785" s="33"/>
      <c r="EY785" s="33"/>
      <c r="EZ785" s="33"/>
      <c r="FA785" s="33"/>
      <c r="FB785" s="33"/>
      <c r="FC785" s="33"/>
      <c r="FD785" s="33"/>
      <c r="FE785" s="33"/>
      <c r="FF785" s="33"/>
      <c r="FG785" s="33"/>
      <c r="FH785" s="33"/>
      <c r="FI785" s="33"/>
      <c r="FJ785" s="33"/>
      <c r="FK785" s="33"/>
      <c r="FL785" s="33"/>
      <c r="FM785" s="33"/>
      <c r="FN785" s="33"/>
      <c r="FO785" s="33"/>
      <c r="FP785" s="33"/>
      <c r="FQ785" s="33"/>
      <c r="FR785" s="33"/>
      <c r="FS785" s="33"/>
      <c r="FT785" s="33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  <c r="GX785" s="33"/>
      <c r="GY785" s="33"/>
      <c r="GZ785" s="33"/>
      <c r="HA785" s="33"/>
      <c r="HB785" s="33"/>
      <c r="HC785" s="33"/>
      <c r="HD785" s="33"/>
      <c r="HE785" s="33"/>
      <c r="HF785" s="33"/>
      <c r="HG785" s="33"/>
      <c r="HH785" s="33"/>
      <c r="HI785" s="33"/>
      <c r="HJ785" s="33"/>
      <c r="HK785" s="33"/>
      <c r="HL785" s="33"/>
      <c r="HM785" s="33"/>
      <c r="HN785" s="33"/>
      <c r="HO785" s="33"/>
      <c r="HP785" s="33"/>
      <c r="HQ785" s="33"/>
      <c r="HR785" s="33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  <c r="IY785" s="33"/>
      <c r="IZ785" s="33"/>
      <c r="JA785" s="33"/>
      <c r="JB785" s="33"/>
      <c r="JC785" s="33"/>
      <c r="JD785" s="33"/>
      <c r="JE785" s="33"/>
      <c r="JF785" s="33"/>
      <c r="JG785" s="33"/>
      <c r="JH785" s="33"/>
      <c r="JI785" s="33"/>
      <c r="JJ785" s="33"/>
      <c r="JK785" s="33"/>
      <c r="JL785" s="33"/>
      <c r="JM785" s="33"/>
      <c r="JN785" s="33"/>
      <c r="JO785" s="33"/>
      <c r="JP785" s="33"/>
      <c r="JQ785" s="33"/>
      <c r="JR785" s="33"/>
      <c r="JS785" s="33"/>
      <c r="JT785" s="33"/>
      <c r="JU785" s="33"/>
      <c r="JV785" s="33"/>
      <c r="JW785" s="33"/>
      <c r="JX785" s="33"/>
      <c r="JY785" s="33"/>
      <c r="JZ785" s="33"/>
      <c r="KA785" s="33"/>
      <c r="KB785" s="33"/>
      <c r="KC785" s="33"/>
      <c r="KD785" s="33"/>
      <c r="KE785" s="33"/>
      <c r="KF785" s="33"/>
      <c r="KG785" s="33"/>
      <c r="KH785" s="33"/>
      <c r="KI785" s="33"/>
      <c r="KJ785" s="33"/>
      <c r="KK785" s="33"/>
      <c r="KL785" s="33"/>
      <c r="KM785" s="33"/>
      <c r="KN785" s="33"/>
      <c r="KO785" s="33"/>
      <c r="KP785" s="33"/>
      <c r="KQ785" s="33"/>
      <c r="KR785" s="33"/>
      <c r="KS785" s="33"/>
      <c r="KT785" s="33"/>
      <c r="KU785" s="33"/>
      <c r="KV785" s="33"/>
      <c r="KW785" s="33"/>
      <c r="KX785" s="33"/>
      <c r="KY785" s="33"/>
      <c r="KZ785" s="33"/>
      <c r="LA785" s="33"/>
      <c r="LB785" s="33"/>
      <c r="LC785" s="33"/>
      <c r="LD785" s="33"/>
      <c r="LE785" s="33"/>
      <c r="LF785" s="33"/>
      <c r="LG785" s="33"/>
      <c r="LH785" s="33"/>
      <c r="LI785" s="33"/>
      <c r="LJ785" s="33"/>
      <c r="LK785" s="33"/>
      <c r="LL785" s="33"/>
      <c r="LM785" s="33"/>
      <c r="LN785" s="33"/>
      <c r="LO785" s="33"/>
      <c r="LP785" s="33"/>
      <c r="LQ785" s="33"/>
      <c r="LR785" s="33"/>
      <c r="LS785" s="33"/>
      <c r="LT785" s="33"/>
      <c r="LU785" s="33"/>
      <c r="LV785" s="33"/>
      <c r="LW785" s="33"/>
      <c r="LX785" s="33"/>
      <c r="LY785" s="33"/>
      <c r="LZ785" s="33"/>
      <c r="MA785" s="33"/>
      <c r="MB785" s="33"/>
      <c r="MC785" s="33"/>
      <c r="MD785" s="33"/>
      <c r="ME785" s="33"/>
      <c r="MF785" s="33"/>
      <c r="MG785" s="33"/>
      <c r="MH785" s="33"/>
      <c r="MI785" s="33"/>
      <c r="MJ785" s="33"/>
      <c r="MK785" s="33"/>
      <c r="ML785" s="33"/>
      <c r="MM785" s="33"/>
      <c r="MN785" s="33"/>
      <c r="MO785" s="33"/>
      <c r="MP785" s="33"/>
      <c r="MQ785" s="33"/>
      <c r="MR785" s="33"/>
      <c r="MS785" s="33"/>
      <c r="MT785" s="33"/>
      <c r="MU785" s="33"/>
      <c r="MV785" s="33"/>
      <c r="MW785" s="33"/>
      <c r="MX785" s="33"/>
      <c r="MY785" s="33"/>
      <c r="MZ785" s="33"/>
      <c r="NA785" s="33"/>
      <c r="NB785" s="33"/>
      <c r="NC785" s="33"/>
      <c r="ND785" s="33"/>
      <c r="NE785" s="33"/>
      <c r="NF785" s="33"/>
      <c r="NG785" s="33"/>
      <c r="NH785" s="33"/>
      <c r="NI785" s="33"/>
      <c r="NJ785" s="33"/>
      <c r="NK785" s="33"/>
      <c r="NL785" s="33"/>
      <c r="NM785" s="33"/>
      <c r="NN785" s="33"/>
      <c r="NO785" s="33"/>
      <c r="NP785" s="33"/>
      <c r="NQ785" s="33"/>
      <c r="NR785" s="33"/>
      <c r="NS785" s="33"/>
      <c r="NT785" s="33"/>
      <c r="NU785" s="33"/>
      <c r="NV785" s="33"/>
      <c r="NW785" s="33"/>
      <c r="NX785" s="33"/>
      <c r="NY785" s="33"/>
      <c r="NZ785" s="33"/>
      <c r="OA785" s="33"/>
      <c r="OB785" s="33"/>
      <c r="OC785" s="33"/>
      <c r="OD785" s="33"/>
      <c r="OE785" s="33"/>
      <c r="OF785" s="33"/>
      <c r="OG785" s="33"/>
      <c r="OH785" s="33"/>
      <c r="OI785" s="33"/>
      <c r="OJ785" s="33"/>
      <c r="OK785" s="33"/>
      <c r="OL785" s="33"/>
      <c r="OM785" s="33"/>
      <c r="ON785" s="33"/>
      <c r="OO785" s="33"/>
      <c r="OP785" s="33"/>
      <c r="OQ785" s="33"/>
      <c r="OR785" s="33"/>
      <c r="OS785" s="33"/>
      <c r="OT785" s="33"/>
      <c r="OU785" s="33"/>
      <c r="OV785" s="33"/>
      <c r="OW785" s="33"/>
      <c r="OX785" s="33"/>
      <c r="OY785" s="33"/>
      <c r="OZ785" s="33"/>
      <c r="PA785" s="33"/>
      <c r="PB785" s="33"/>
      <c r="PC785" s="33"/>
      <c r="PD785" s="33"/>
      <c r="PE785" s="33"/>
      <c r="PF785" s="33"/>
      <c r="PG785" s="33"/>
      <c r="PH785" s="33"/>
      <c r="PI785" s="33"/>
      <c r="PJ785" s="33"/>
      <c r="PK785" s="33"/>
      <c r="PL785" s="33"/>
      <c r="PM785" s="33"/>
      <c r="PN785" s="33"/>
      <c r="PO785" s="33"/>
      <c r="PP785" s="33"/>
      <c r="PQ785" s="33"/>
      <c r="PR785" s="33"/>
      <c r="PS785" s="33"/>
      <c r="PT785" s="33"/>
      <c r="PU785" s="33"/>
      <c r="PV785" s="33"/>
      <c r="PW785" s="33"/>
      <c r="PX785" s="33"/>
      <c r="PY785" s="33"/>
      <c r="PZ785" s="33"/>
      <c r="QA785" s="33"/>
      <c r="QB785" s="33"/>
      <c r="QC785" s="33"/>
      <c r="QD785" s="33"/>
      <c r="QE785" s="33"/>
      <c r="QF785" s="33"/>
      <c r="QG785" s="33"/>
      <c r="QH785" s="33"/>
      <c r="QI785" s="33"/>
      <c r="QJ785" s="33"/>
      <c r="QK785" s="33"/>
      <c r="QL785" s="33"/>
      <c r="QM785" s="33"/>
      <c r="QN785" s="33"/>
      <c r="QO785" s="33"/>
      <c r="QP785" s="33"/>
      <c r="QQ785" s="33"/>
      <c r="QR785" s="33"/>
      <c r="QS785" s="33"/>
      <c r="QT785" s="33"/>
      <c r="QU785" s="33"/>
      <c r="QV785" s="33"/>
      <c r="QW785" s="33"/>
      <c r="QX785" s="33"/>
      <c r="QY785" s="33"/>
      <c r="QZ785" s="33"/>
      <c r="RA785" s="33"/>
      <c r="RB785" s="33"/>
      <c r="RC785" s="33"/>
      <c r="RD785" s="33"/>
      <c r="RE785" s="33"/>
      <c r="RF785" s="33"/>
      <c r="RG785" s="33"/>
      <c r="RH785" s="33"/>
      <c r="RI785" s="33"/>
      <c r="RJ785" s="33"/>
      <c r="RK785" s="33"/>
      <c r="RL785" s="33"/>
      <c r="RM785" s="33"/>
      <c r="RN785" s="33"/>
      <c r="RO785" s="33"/>
      <c r="RP785" s="33"/>
      <c r="RQ785" s="33"/>
      <c r="RR785" s="33"/>
      <c r="RS785" s="33"/>
      <c r="RT785" s="33"/>
      <c r="RU785" s="33"/>
      <c r="RV785" s="33"/>
      <c r="RW785" s="33"/>
      <c r="RX785" s="33"/>
      <c r="RY785" s="33"/>
      <c r="RZ785" s="33"/>
      <c r="SA785" s="33"/>
      <c r="SB785" s="33"/>
      <c r="SC785" s="33"/>
      <c r="SD785" s="33"/>
      <c r="SE785" s="33"/>
      <c r="SF785" s="33"/>
      <c r="SG785" s="33"/>
      <c r="SH785" s="33"/>
      <c r="SI785" s="33"/>
      <c r="SJ785" s="33"/>
      <c r="SK785" s="33"/>
      <c r="SL785" s="33"/>
      <c r="SM785" s="33"/>
      <c r="SN785" s="33"/>
      <c r="SO785" s="33"/>
      <c r="SP785" s="33"/>
      <c r="SQ785" s="33"/>
      <c r="SR785" s="33"/>
      <c r="SS785" s="33"/>
      <c r="ST785" s="33"/>
      <c r="SU785" s="33"/>
      <c r="SV785" s="33"/>
      <c r="SW785" s="33"/>
      <c r="SX785" s="33"/>
      <c r="SY785" s="33"/>
      <c r="SZ785" s="33"/>
      <c r="TA785" s="33"/>
      <c r="TB785" s="33"/>
      <c r="TC785" s="33"/>
      <c r="TD785" s="33"/>
      <c r="TE785" s="33"/>
      <c r="TF785" s="33"/>
      <c r="TG785" s="33"/>
      <c r="TH785" s="33"/>
      <c r="TI785" s="33"/>
      <c r="TJ785" s="33"/>
      <c r="TK785" s="33"/>
      <c r="TL785" s="33"/>
      <c r="TM785" s="33"/>
      <c r="TN785" s="33"/>
      <c r="TO785" s="33"/>
      <c r="TP785" s="33"/>
      <c r="TQ785" s="33"/>
      <c r="TR785" s="33"/>
      <c r="TS785" s="33"/>
      <c r="TT785" s="33"/>
      <c r="TU785" s="33"/>
      <c r="TV785" s="33"/>
      <c r="TW785" s="33"/>
      <c r="TX785" s="33"/>
      <c r="TY785" s="33"/>
      <c r="TZ785" s="33"/>
      <c r="UA785" s="33"/>
      <c r="UB785" s="33"/>
      <c r="UC785" s="33"/>
      <c r="UD785" s="33"/>
      <c r="UE785" s="33"/>
      <c r="UF785" s="33"/>
      <c r="UG785" s="33"/>
      <c r="UH785" s="33"/>
      <c r="UI785" s="33"/>
      <c r="UJ785" s="33"/>
      <c r="UK785" s="33"/>
      <c r="UL785" s="33"/>
    </row>
    <row r="786" spans="1:558" s="13" customFormat="1" x14ac:dyDescent="0.25">
      <c r="A786" s="54">
        <v>780</v>
      </c>
      <c r="B786" s="24" t="s">
        <v>569</v>
      </c>
      <c r="C786" s="54" t="s">
        <v>912</v>
      </c>
      <c r="D786" s="80" t="s">
        <v>459</v>
      </c>
      <c r="E786" s="80" t="s">
        <v>840</v>
      </c>
      <c r="F786" s="86" t="s">
        <v>921</v>
      </c>
      <c r="G786" s="25">
        <v>85000</v>
      </c>
      <c r="H786" s="84">
        <v>8576.99</v>
      </c>
      <c r="I786" s="25">
        <v>25</v>
      </c>
      <c r="J786" s="85">
        <v>2439.5</v>
      </c>
      <c r="K786" s="60">
        <f t="shared" ref="K786:K818" si="102">+G786*7.1%</f>
        <v>6034.9999999999991</v>
      </c>
      <c r="L786" s="36">
        <f t="shared" si="96"/>
        <v>935.00000000000011</v>
      </c>
      <c r="M786" s="72">
        <v>2584</v>
      </c>
      <c r="N786" s="25">
        <f t="shared" si="97"/>
        <v>6026.5</v>
      </c>
      <c r="O786" s="25"/>
      <c r="P786" s="25">
        <f t="shared" si="99"/>
        <v>5023.5</v>
      </c>
      <c r="Q786" s="25">
        <f t="shared" si="100"/>
        <v>13625.49</v>
      </c>
      <c r="R786" s="25">
        <f t="shared" si="101"/>
        <v>12996.5</v>
      </c>
      <c r="S786" s="25">
        <f t="shared" si="98"/>
        <v>71374.509999999995</v>
      </c>
      <c r="T786" s="37" t="s">
        <v>44</v>
      </c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  <c r="IY786" s="33"/>
      <c r="IZ786" s="33"/>
      <c r="JA786" s="33"/>
      <c r="JB786" s="33"/>
      <c r="JC786" s="33"/>
      <c r="JD786" s="33"/>
      <c r="JE786" s="33"/>
      <c r="JF786" s="33"/>
      <c r="JG786" s="33"/>
      <c r="JH786" s="33"/>
      <c r="JI786" s="33"/>
      <c r="JJ786" s="33"/>
      <c r="JK786" s="33"/>
      <c r="JL786" s="33"/>
      <c r="JM786" s="33"/>
      <c r="JN786" s="33"/>
      <c r="JO786" s="33"/>
      <c r="JP786" s="33"/>
      <c r="JQ786" s="33"/>
      <c r="JR786" s="33"/>
      <c r="JS786" s="33"/>
      <c r="JT786" s="33"/>
      <c r="JU786" s="33"/>
      <c r="JV786" s="33"/>
      <c r="JW786" s="33"/>
      <c r="JX786" s="33"/>
      <c r="JY786" s="33"/>
      <c r="JZ786" s="33"/>
      <c r="KA786" s="33"/>
      <c r="KB786" s="33"/>
      <c r="KC786" s="33"/>
      <c r="KD786" s="33"/>
      <c r="KE786" s="33"/>
      <c r="KF786" s="33"/>
      <c r="KG786" s="33"/>
      <c r="KH786" s="33"/>
      <c r="KI786" s="33"/>
      <c r="KJ786" s="33"/>
      <c r="KK786" s="33"/>
      <c r="KL786" s="33"/>
      <c r="KM786" s="33"/>
      <c r="KN786" s="33"/>
      <c r="KO786" s="33"/>
      <c r="KP786" s="33"/>
      <c r="KQ786" s="33"/>
      <c r="KR786" s="33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33"/>
      <c r="LD786" s="33"/>
      <c r="LE786" s="33"/>
      <c r="LF786" s="33"/>
      <c r="LG786" s="33"/>
      <c r="LH786" s="33"/>
      <c r="LI786" s="33"/>
      <c r="LJ786" s="33"/>
      <c r="LK786" s="33"/>
      <c r="LL786" s="33"/>
      <c r="LM786" s="33"/>
      <c r="LN786" s="33"/>
      <c r="LO786" s="33"/>
      <c r="LP786" s="33"/>
      <c r="LQ786" s="33"/>
      <c r="LR786" s="33"/>
      <c r="LS786" s="33"/>
      <c r="LT786" s="33"/>
      <c r="LU786" s="33"/>
      <c r="LV786" s="33"/>
      <c r="LW786" s="33"/>
      <c r="LX786" s="33"/>
      <c r="LY786" s="33"/>
      <c r="LZ786" s="33"/>
      <c r="MA786" s="33"/>
      <c r="MB786" s="33"/>
      <c r="MC786" s="33"/>
      <c r="MD786" s="33"/>
      <c r="ME786" s="33"/>
      <c r="MF786" s="33"/>
      <c r="MG786" s="33"/>
      <c r="MH786" s="33"/>
      <c r="MI786" s="33"/>
      <c r="MJ786" s="33"/>
      <c r="MK786" s="33"/>
      <c r="ML786" s="33"/>
      <c r="MM786" s="33"/>
      <c r="MN786" s="33"/>
      <c r="MO786" s="33"/>
      <c r="MP786" s="33"/>
      <c r="MQ786" s="33"/>
      <c r="MR786" s="33"/>
      <c r="MS786" s="33"/>
      <c r="MT786" s="33"/>
      <c r="MU786" s="33"/>
      <c r="MV786" s="33"/>
      <c r="MW786" s="33"/>
      <c r="MX786" s="33"/>
      <c r="MY786" s="33"/>
      <c r="MZ786" s="33"/>
      <c r="NA786" s="33"/>
      <c r="NB786" s="33"/>
      <c r="NC786" s="33"/>
      <c r="ND786" s="33"/>
      <c r="NE786" s="33"/>
      <c r="NF786" s="33"/>
      <c r="NG786" s="33"/>
      <c r="NH786" s="33"/>
      <c r="NI786" s="33"/>
      <c r="NJ786" s="33"/>
      <c r="NK786" s="33"/>
      <c r="NL786" s="33"/>
      <c r="NM786" s="33"/>
      <c r="NN786" s="33"/>
      <c r="NO786" s="33"/>
      <c r="NP786" s="33"/>
      <c r="NQ786" s="33"/>
      <c r="NR786" s="33"/>
      <c r="NS786" s="33"/>
      <c r="NT786" s="33"/>
      <c r="NU786" s="33"/>
      <c r="NV786" s="33"/>
      <c r="NW786" s="33"/>
      <c r="NX786" s="33"/>
      <c r="NY786" s="33"/>
      <c r="NZ786" s="33"/>
      <c r="OA786" s="33"/>
      <c r="OB786" s="33"/>
      <c r="OC786" s="33"/>
      <c r="OD786" s="33"/>
      <c r="OE786" s="33"/>
      <c r="OF786" s="33"/>
      <c r="OG786" s="33"/>
      <c r="OH786" s="33"/>
      <c r="OI786" s="33"/>
      <c r="OJ786" s="33"/>
      <c r="OK786" s="33"/>
      <c r="OL786" s="33"/>
      <c r="OM786" s="33"/>
      <c r="ON786" s="33"/>
      <c r="OO786" s="33"/>
      <c r="OP786" s="33"/>
      <c r="OQ786" s="33"/>
      <c r="OR786" s="33"/>
      <c r="OS786" s="33"/>
      <c r="OT786" s="33"/>
      <c r="OU786" s="33"/>
      <c r="OV786" s="33"/>
      <c r="OW786" s="33"/>
      <c r="OX786" s="33"/>
      <c r="OY786" s="33"/>
      <c r="OZ786" s="33"/>
      <c r="PA786" s="33"/>
      <c r="PB786" s="33"/>
      <c r="PC786" s="33"/>
      <c r="PD786" s="33"/>
      <c r="PE786" s="33"/>
      <c r="PF786" s="33"/>
      <c r="PG786" s="33"/>
      <c r="PH786" s="33"/>
      <c r="PI786" s="33"/>
      <c r="PJ786" s="33"/>
      <c r="PK786" s="33"/>
      <c r="PL786" s="33"/>
      <c r="PM786" s="33"/>
      <c r="PN786" s="33"/>
      <c r="PO786" s="33"/>
      <c r="PP786" s="33"/>
      <c r="PQ786" s="33"/>
      <c r="PR786" s="33"/>
      <c r="PS786" s="33"/>
      <c r="PT786" s="33"/>
      <c r="PU786" s="33"/>
      <c r="PV786" s="33"/>
      <c r="PW786" s="33"/>
      <c r="PX786" s="33"/>
      <c r="PY786" s="33"/>
      <c r="PZ786" s="33"/>
      <c r="QA786" s="33"/>
      <c r="QB786" s="33"/>
      <c r="QC786" s="33"/>
      <c r="QD786" s="33"/>
      <c r="QE786" s="33"/>
      <c r="QF786" s="33"/>
      <c r="QG786" s="33"/>
      <c r="QH786" s="33"/>
      <c r="QI786" s="33"/>
      <c r="QJ786" s="33"/>
      <c r="QK786" s="33"/>
      <c r="QL786" s="33"/>
      <c r="QM786" s="33"/>
      <c r="QN786" s="33"/>
      <c r="QO786" s="33"/>
      <c r="QP786" s="33"/>
      <c r="QQ786" s="33"/>
      <c r="QR786" s="33"/>
      <c r="QS786" s="33"/>
      <c r="QT786" s="33"/>
      <c r="QU786" s="33"/>
      <c r="QV786" s="33"/>
      <c r="QW786" s="33"/>
      <c r="QX786" s="33"/>
      <c r="QY786" s="33"/>
      <c r="QZ786" s="33"/>
      <c r="RA786" s="33"/>
      <c r="RB786" s="33"/>
      <c r="RC786" s="33"/>
      <c r="RD786" s="33"/>
      <c r="RE786" s="33"/>
      <c r="RF786" s="33"/>
      <c r="RG786" s="33"/>
      <c r="RH786" s="33"/>
      <c r="RI786" s="33"/>
      <c r="RJ786" s="33"/>
      <c r="RK786" s="33"/>
      <c r="RL786" s="33"/>
      <c r="RM786" s="33"/>
      <c r="RN786" s="33"/>
      <c r="RO786" s="33"/>
      <c r="RP786" s="33"/>
      <c r="RQ786" s="33"/>
      <c r="RR786" s="33"/>
      <c r="RS786" s="33"/>
      <c r="RT786" s="33"/>
      <c r="RU786" s="33"/>
      <c r="RV786" s="33"/>
      <c r="RW786" s="33"/>
      <c r="RX786" s="33"/>
      <c r="RY786" s="33"/>
      <c r="RZ786" s="33"/>
      <c r="SA786" s="33"/>
      <c r="SB786" s="33"/>
      <c r="SC786" s="33"/>
      <c r="SD786" s="33"/>
      <c r="SE786" s="33"/>
      <c r="SF786" s="33"/>
      <c r="SG786" s="33"/>
      <c r="SH786" s="33"/>
      <c r="SI786" s="33"/>
      <c r="SJ786" s="33"/>
      <c r="SK786" s="33"/>
      <c r="SL786" s="33"/>
      <c r="SM786" s="33"/>
      <c r="SN786" s="33"/>
      <c r="SO786" s="33"/>
      <c r="SP786" s="33"/>
      <c r="SQ786" s="33"/>
      <c r="SR786" s="33"/>
      <c r="SS786" s="33"/>
      <c r="ST786" s="33"/>
      <c r="SU786" s="33"/>
      <c r="SV786" s="33"/>
      <c r="SW786" s="33"/>
      <c r="SX786" s="33"/>
      <c r="SY786" s="33"/>
      <c r="SZ786" s="33"/>
      <c r="TA786" s="33"/>
      <c r="TB786" s="33"/>
      <c r="TC786" s="33"/>
      <c r="TD786" s="33"/>
      <c r="TE786" s="33"/>
      <c r="TF786" s="33"/>
      <c r="TG786" s="33"/>
      <c r="TH786" s="33"/>
      <c r="TI786" s="33"/>
      <c r="TJ786" s="33"/>
      <c r="TK786" s="33"/>
      <c r="TL786" s="33"/>
      <c r="TM786" s="33"/>
      <c r="TN786" s="33"/>
      <c r="TO786" s="33"/>
      <c r="TP786" s="33"/>
      <c r="TQ786" s="33"/>
      <c r="TR786" s="33"/>
      <c r="TS786" s="33"/>
      <c r="TT786" s="33"/>
      <c r="TU786" s="33"/>
      <c r="TV786" s="33"/>
      <c r="TW786" s="33"/>
      <c r="TX786" s="33"/>
      <c r="TY786" s="33"/>
      <c r="TZ786" s="33"/>
      <c r="UA786" s="33"/>
      <c r="UB786" s="33"/>
      <c r="UC786" s="33"/>
      <c r="UD786" s="33"/>
      <c r="UE786" s="33"/>
      <c r="UF786" s="33"/>
      <c r="UG786" s="33"/>
      <c r="UH786" s="33"/>
      <c r="UI786" s="33"/>
      <c r="UJ786" s="33"/>
      <c r="UK786" s="33"/>
      <c r="UL786" s="33"/>
    </row>
    <row r="787" spans="1:558" s="13" customFormat="1" x14ac:dyDescent="0.25">
      <c r="A787" s="54">
        <v>781</v>
      </c>
      <c r="B787" s="24" t="s">
        <v>461</v>
      </c>
      <c r="C787" s="54" t="s">
        <v>913</v>
      </c>
      <c r="D787" s="80" t="s">
        <v>459</v>
      </c>
      <c r="E787" s="80" t="s">
        <v>150</v>
      </c>
      <c r="F787" s="86" t="s">
        <v>921</v>
      </c>
      <c r="G787" s="25">
        <v>70000</v>
      </c>
      <c r="H787" s="84">
        <v>5368.48</v>
      </c>
      <c r="I787" s="25">
        <v>25</v>
      </c>
      <c r="J787" s="85">
        <v>2009</v>
      </c>
      <c r="K787" s="60">
        <f t="shared" si="102"/>
        <v>4970</v>
      </c>
      <c r="L787" s="36">
        <f t="shared" si="96"/>
        <v>770.00000000000011</v>
      </c>
      <c r="M787" s="72">
        <v>2128</v>
      </c>
      <c r="N787" s="25">
        <f t="shared" si="97"/>
        <v>4963</v>
      </c>
      <c r="O787" s="25"/>
      <c r="P787" s="25">
        <f t="shared" si="99"/>
        <v>4137</v>
      </c>
      <c r="Q787" s="25">
        <f t="shared" si="100"/>
        <v>9530.48</v>
      </c>
      <c r="R787" s="25">
        <f t="shared" si="101"/>
        <v>10703</v>
      </c>
      <c r="S787" s="25">
        <f t="shared" si="98"/>
        <v>60469.520000000004</v>
      </c>
      <c r="T787" s="37" t="s">
        <v>44</v>
      </c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  <c r="IY787" s="33"/>
      <c r="IZ787" s="33"/>
      <c r="JA787" s="33"/>
      <c r="JB787" s="33"/>
      <c r="JC787" s="33"/>
      <c r="JD787" s="33"/>
      <c r="JE787" s="33"/>
      <c r="JF787" s="33"/>
      <c r="JG787" s="33"/>
      <c r="JH787" s="33"/>
      <c r="JI787" s="33"/>
      <c r="JJ787" s="33"/>
      <c r="JK787" s="33"/>
      <c r="JL787" s="33"/>
      <c r="JM787" s="33"/>
      <c r="JN787" s="33"/>
      <c r="JO787" s="33"/>
      <c r="JP787" s="33"/>
      <c r="JQ787" s="33"/>
      <c r="JR787" s="33"/>
      <c r="JS787" s="33"/>
      <c r="JT787" s="33"/>
      <c r="JU787" s="33"/>
      <c r="JV787" s="33"/>
      <c r="JW787" s="33"/>
      <c r="JX787" s="33"/>
      <c r="JY787" s="33"/>
      <c r="JZ787" s="33"/>
      <c r="KA787" s="33"/>
      <c r="KB787" s="33"/>
      <c r="KC787" s="33"/>
      <c r="KD787" s="33"/>
      <c r="KE787" s="33"/>
      <c r="KF787" s="33"/>
      <c r="KG787" s="33"/>
      <c r="KH787" s="33"/>
      <c r="KI787" s="33"/>
      <c r="KJ787" s="33"/>
      <c r="KK787" s="33"/>
      <c r="KL787" s="33"/>
      <c r="KM787" s="33"/>
      <c r="KN787" s="33"/>
      <c r="KO787" s="33"/>
      <c r="KP787" s="33"/>
      <c r="KQ787" s="33"/>
      <c r="KR787" s="33"/>
      <c r="KS787" s="33"/>
      <c r="KT787" s="33"/>
      <c r="KU787" s="33"/>
      <c r="KV787" s="33"/>
      <c r="KW787" s="33"/>
      <c r="KX787" s="33"/>
      <c r="KY787" s="33"/>
      <c r="KZ787" s="33"/>
      <c r="LA787" s="33"/>
      <c r="LB787" s="33"/>
      <c r="LC787" s="33"/>
      <c r="LD787" s="33"/>
      <c r="LE787" s="33"/>
      <c r="LF787" s="33"/>
      <c r="LG787" s="33"/>
      <c r="LH787" s="33"/>
      <c r="LI787" s="33"/>
      <c r="LJ787" s="33"/>
      <c r="LK787" s="33"/>
      <c r="LL787" s="33"/>
      <c r="LM787" s="33"/>
      <c r="LN787" s="33"/>
      <c r="LO787" s="33"/>
      <c r="LP787" s="33"/>
      <c r="LQ787" s="33"/>
      <c r="LR787" s="33"/>
      <c r="LS787" s="33"/>
      <c r="LT787" s="33"/>
      <c r="LU787" s="33"/>
      <c r="LV787" s="33"/>
      <c r="LW787" s="33"/>
      <c r="LX787" s="33"/>
      <c r="LY787" s="33"/>
      <c r="LZ787" s="33"/>
      <c r="MA787" s="33"/>
      <c r="MB787" s="33"/>
      <c r="MC787" s="33"/>
      <c r="MD787" s="33"/>
      <c r="ME787" s="33"/>
      <c r="MF787" s="33"/>
      <c r="MG787" s="33"/>
      <c r="MH787" s="33"/>
      <c r="MI787" s="33"/>
      <c r="MJ787" s="33"/>
      <c r="MK787" s="33"/>
      <c r="ML787" s="33"/>
      <c r="MM787" s="33"/>
      <c r="MN787" s="33"/>
      <c r="MO787" s="33"/>
      <c r="MP787" s="33"/>
      <c r="MQ787" s="33"/>
      <c r="MR787" s="33"/>
      <c r="MS787" s="33"/>
      <c r="MT787" s="33"/>
      <c r="MU787" s="33"/>
      <c r="MV787" s="33"/>
      <c r="MW787" s="33"/>
      <c r="MX787" s="33"/>
      <c r="MY787" s="33"/>
      <c r="MZ787" s="33"/>
      <c r="NA787" s="33"/>
      <c r="NB787" s="33"/>
      <c r="NC787" s="33"/>
      <c r="ND787" s="33"/>
      <c r="NE787" s="33"/>
      <c r="NF787" s="33"/>
      <c r="NG787" s="33"/>
      <c r="NH787" s="33"/>
      <c r="NI787" s="33"/>
      <c r="NJ787" s="33"/>
      <c r="NK787" s="33"/>
      <c r="NL787" s="33"/>
      <c r="NM787" s="33"/>
      <c r="NN787" s="33"/>
      <c r="NO787" s="33"/>
      <c r="NP787" s="33"/>
      <c r="NQ787" s="33"/>
      <c r="NR787" s="33"/>
      <c r="NS787" s="33"/>
      <c r="NT787" s="33"/>
      <c r="NU787" s="33"/>
      <c r="NV787" s="33"/>
      <c r="NW787" s="33"/>
      <c r="NX787" s="33"/>
      <c r="NY787" s="33"/>
      <c r="NZ787" s="33"/>
      <c r="OA787" s="33"/>
      <c r="OB787" s="33"/>
      <c r="OC787" s="33"/>
      <c r="OD787" s="33"/>
      <c r="OE787" s="33"/>
      <c r="OF787" s="33"/>
      <c r="OG787" s="33"/>
      <c r="OH787" s="33"/>
      <c r="OI787" s="33"/>
      <c r="OJ787" s="33"/>
      <c r="OK787" s="33"/>
      <c r="OL787" s="33"/>
      <c r="OM787" s="33"/>
      <c r="ON787" s="33"/>
      <c r="OO787" s="33"/>
      <c r="OP787" s="33"/>
      <c r="OQ787" s="33"/>
      <c r="OR787" s="33"/>
      <c r="OS787" s="33"/>
      <c r="OT787" s="33"/>
      <c r="OU787" s="33"/>
      <c r="OV787" s="33"/>
      <c r="OW787" s="33"/>
      <c r="OX787" s="33"/>
      <c r="OY787" s="33"/>
      <c r="OZ787" s="33"/>
      <c r="PA787" s="33"/>
      <c r="PB787" s="33"/>
      <c r="PC787" s="33"/>
      <c r="PD787" s="33"/>
      <c r="PE787" s="33"/>
      <c r="PF787" s="33"/>
      <c r="PG787" s="33"/>
      <c r="PH787" s="33"/>
      <c r="PI787" s="33"/>
      <c r="PJ787" s="33"/>
      <c r="PK787" s="33"/>
      <c r="PL787" s="33"/>
      <c r="PM787" s="33"/>
      <c r="PN787" s="33"/>
      <c r="PO787" s="33"/>
      <c r="PP787" s="33"/>
      <c r="PQ787" s="33"/>
      <c r="PR787" s="33"/>
      <c r="PS787" s="33"/>
      <c r="PT787" s="33"/>
      <c r="PU787" s="33"/>
      <c r="PV787" s="33"/>
      <c r="PW787" s="33"/>
      <c r="PX787" s="33"/>
      <c r="PY787" s="33"/>
      <c r="PZ787" s="33"/>
      <c r="QA787" s="33"/>
      <c r="QB787" s="33"/>
      <c r="QC787" s="33"/>
      <c r="QD787" s="33"/>
      <c r="QE787" s="33"/>
      <c r="QF787" s="33"/>
      <c r="QG787" s="33"/>
      <c r="QH787" s="33"/>
      <c r="QI787" s="33"/>
      <c r="QJ787" s="33"/>
      <c r="QK787" s="33"/>
      <c r="QL787" s="33"/>
      <c r="QM787" s="33"/>
      <c r="QN787" s="33"/>
      <c r="QO787" s="33"/>
      <c r="QP787" s="33"/>
      <c r="QQ787" s="33"/>
      <c r="QR787" s="33"/>
      <c r="QS787" s="33"/>
      <c r="QT787" s="33"/>
      <c r="QU787" s="33"/>
      <c r="QV787" s="33"/>
      <c r="QW787" s="33"/>
      <c r="QX787" s="33"/>
      <c r="QY787" s="33"/>
      <c r="QZ787" s="33"/>
      <c r="RA787" s="33"/>
      <c r="RB787" s="33"/>
      <c r="RC787" s="33"/>
      <c r="RD787" s="33"/>
      <c r="RE787" s="33"/>
      <c r="RF787" s="33"/>
      <c r="RG787" s="33"/>
      <c r="RH787" s="33"/>
      <c r="RI787" s="33"/>
      <c r="RJ787" s="33"/>
      <c r="RK787" s="33"/>
      <c r="RL787" s="33"/>
      <c r="RM787" s="33"/>
      <c r="RN787" s="33"/>
      <c r="RO787" s="33"/>
      <c r="RP787" s="33"/>
      <c r="RQ787" s="33"/>
      <c r="RR787" s="33"/>
      <c r="RS787" s="33"/>
      <c r="RT787" s="33"/>
      <c r="RU787" s="33"/>
      <c r="RV787" s="33"/>
      <c r="RW787" s="33"/>
      <c r="RX787" s="33"/>
      <c r="RY787" s="33"/>
      <c r="RZ787" s="33"/>
      <c r="SA787" s="33"/>
      <c r="SB787" s="33"/>
      <c r="SC787" s="33"/>
      <c r="SD787" s="33"/>
      <c r="SE787" s="33"/>
      <c r="SF787" s="33"/>
      <c r="SG787" s="33"/>
      <c r="SH787" s="33"/>
      <c r="SI787" s="33"/>
      <c r="SJ787" s="33"/>
      <c r="SK787" s="33"/>
      <c r="SL787" s="33"/>
      <c r="SM787" s="33"/>
      <c r="SN787" s="33"/>
      <c r="SO787" s="33"/>
      <c r="SP787" s="33"/>
      <c r="SQ787" s="33"/>
      <c r="SR787" s="33"/>
      <c r="SS787" s="33"/>
      <c r="ST787" s="33"/>
      <c r="SU787" s="33"/>
      <c r="SV787" s="33"/>
      <c r="SW787" s="33"/>
      <c r="SX787" s="33"/>
      <c r="SY787" s="33"/>
      <c r="SZ787" s="33"/>
      <c r="TA787" s="33"/>
      <c r="TB787" s="33"/>
      <c r="TC787" s="33"/>
      <c r="TD787" s="33"/>
      <c r="TE787" s="33"/>
      <c r="TF787" s="33"/>
      <c r="TG787" s="33"/>
      <c r="TH787" s="33"/>
      <c r="TI787" s="33"/>
      <c r="TJ787" s="33"/>
      <c r="TK787" s="33"/>
      <c r="TL787" s="33"/>
      <c r="TM787" s="33"/>
      <c r="TN787" s="33"/>
      <c r="TO787" s="33"/>
      <c r="TP787" s="33"/>
      <c r="TQ787" s="33"/>
      <c r="TR787" s="33"/>
      <c r="TS787" s="33"/>
      <c r="TT787" s="33"/>
      <c r="TU787" s="33"/>
      <c r="TV787" s="33"/>
      <c r="TW787" s="33"/>
      <c r="TX787" s="33"/>
      <c r="TY787" s="33"/>
      <c r="TZ787" s="33"/>
      <c r="UA787" s="33"/>
      <c r="UB787" s="33"/>
      <c r="UC787" s="33"/>
      <c r="UD787" s="33"/>
      <c r="UE787" s="33"/>
      <c r="UF787" s="33"/>
      <c r="UG787" s="33"/>
      <c r="UH787" s="33"/>
      <c r="UI787" s="33"/>
      <c r="UJ787" s="33"/>
      <c r="UK787" s="33"/>
      <c r="UL787" s="33"/>
    </row>
    <row r="788" spans="1:558" s="13" customFormat="1" x14ac:dyDescent="0.25">
      <c r="A788" s="54">
        <v>782</v>
      </c>
      <c r="B788" s="24" t="s">
        <v>462</v>
      </c>
      <c r="C788" s="54" t="s">
        <v>912</v>
      </c>
      <c r="D788" s="80" t="s">
        <v>459</v>
      </c>
      <c r="E788" s="80" t="s">
        <v>120</v>
      </c>
      <c r="F788" s="86" t="s">
        <v>920</v>
      </c>
      <c r="G788" s="25">
        <v>25000</v>
      </c>
      <c r="H788" s="87">
        <v>0</v>
      </c>
      <c r="I788" s="25">
        <v>25</v>
      </c>
      <c r="J788" s="85">
        <v>717.5</v>
      </c>
      <c r="K788" s="60">
        <f t="shared" si="102"/>
        <v>1774.9999999999998</v>
      </c>
      <c r="L788" s="36">
        <f t="shared" si="96"/>
        <v>275</v>
      </c>
      <c r="M788" s="72">
        <v>760</v>
      </c>
      <c r="N788" s="25">
        <f t="shared" si="97"/>
        <v>1772.5000000000002</v>
      </c>
      <c r="O788" s="25"/>
      <c r="P788" s="25">
        <f t="shared" si="99"/>
        <v>1477.5</v>
      </c>
      <c r="Q788" s="25">
        <f t="shared" si="100"/>
        <v>1502.5</v>
      </c>
      <c r="R788" s="25">
        <f t="shared" si="101"/>
        <v>3822.5</v>
      </c>
      <c r="S788" s="25">
        <f t="shared" si="98"/>
        <v>23497.5</v>
      </c>
      <c r="T788" s="37" t="s">
        <v>44</v>
      </c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  <c r="GX788" s="33"/>
      <c r="GY788" s="33"/>
      <c r="GZ788" s="33"/>
      <c r="HA788" s="33"/>
      <c r="HB788" s="33"/>
      <c r="HC788" s="33"/>
      <c r="HD788" s="33"/>
      <c r="HE788" s="33"/>
      <c r="HF788" s="33"/>
      <c r="HG788" s="33"/>
      <c r="HH788" s="33"/>
      <c r="HI788" s="33"/>
      <c r="HJ788" s="33"/>
      <c r="HK788" s="33"/>
      <c r="HL788" s="33"/>
      <c r="HM788" s="33"/>
      <c r="HN788" s="33"/>
      <c r="HO788" s="33"/>
      <c r="HP788" s="33"/>
      <c r="HQ788" s="33"/>
      <c r="HR788" s="33"/>
      <c r="HS788" s="33"/>
      <c r="HT788" s="33"/>
      <c r="HU788" s="33"/>
      <c r="HV788" s="33"/>
      <c r="HW788" s="33"/>
      <c r="HX788" s="33"/>
      <c r="HY788" s="33"/>
      <c r="HZ788" s="33"/>
      <c r="IA788" s="33"/>
      <c r="IB788" s="33"/>
      <c r="IC788" s="33"/>
      <c r="ID788" s="33"/>
      <c r="IE788" s="33"/>
      <c r="IF788" s="33"/>
      <c r="IG788" s="33"/>
      <c r="IH788" s="33"/>
      <c r="II788" s="33"/>
      <c r="IJ788" s="33"/>
      <c r="IK788" s="33"/>
      <c r="IL788" s="33"/>
      <c r="IM788" s="33"/>
      <c r="IN788" s="33"/>
      <c r="IO788" s="33"/>
      <c r="IP788" s="33"/>
      <c r="IQ788" s="33"/>
      <c r="IR788" s="33"/>
      <c r="IS788" s="33"/>
      <c r="IT788" s="33"/>
      <c r="IU788" s="33"/>
      <c r="IV788" s="33"/>
      <c r="IW788" s="33"/>
      <c r="IX788" s="33"/>
      <c r="IY788" s="33"/>
      <c r="IZ788" s="33"/>
      <c r="JA788" s="33"/>
      <c r="JB788" s="33"/>
      <c r="JC788" s="33"/>
      <c r="JD788" s="33"/>
      <c r="JE788" s="33"/>
      <c r="JF788" s="33"/>
      <c r="JG788" s="33"/>
      <c r="JH788" s="33"/>
      <c r="JI788" s="33"/>
      <c r="JJ788" s="33"/>
      <c r="JK788" s="33"/>
      <c r="JL788" s="33"/>
      <c r="JM788" s="33"/>
      <c r="JN788" s="33"/>
      <c r="JO788" s="33"/>
      <c r="JP788" s="33"/>
      <c r="JQ788" s="33"/>
      <c r="JR788" s="33"/>
      <c r="JS788" s="33"/>
      <c r="JT788" s="33"/>
      <c r="JU788" s="33"/>
      <c r="JV788" s="33"/>
      <c r="JW788" s="33"/>
      <c r="JX788" s="33"/>
      <c r="JY788" s="33"/>
      <c r="JZ788" s="33"/>
      <c r="KA788" s="33"/>
      <c r="KB788" s="33"/>
      <c r="KC788" s="33"/>
      <c r="KD788" s="33"/>
      <c r="KE788" s="33"/>
      <c r="KF788" s="33"/>
      <c r="KG788" s="33"/>
      <c r="KH788" s="33"/>
      <c r="KI788" s="33"/>
      <c r="KJ788" s="33"/>
      <c r="KK788" s="33"/>
      <c r="KL788" s="33"/>
      <c r="KM788" s="33"/>
      <c r="KN788" s="33"/>
      <c r="KO788" s="33"/>
      <c r="KP788" s="33"/>
      <c r="KQ788" s="33"/>
      <c r="KR788" s="33"/>
      <c r="KS788" s="33"/>
      <c r="KT788" s="33"/>
      <c r="KU788" s="33"/>
      <c r="KV788" s="33"/>
      <c r="KW788" s="33"/>
      <c r="KX788" s="33"/>
      <c r="KY788" s="33"/>
      <c r="KZ788" s="33"/>
      <c r="LA788" s="33"/>
      <c r="LB788" s="33"/>
      <c r="LC788" s="33"/>
      <c r="LD788" s="33"/>
      <c r="LE788" s="33"/>
      <c r="LF788" s="33"/>
      <c r="LG788" s="33"/>
      <c r="LH788" s="33"/>
      <c r="LI788" s="33"/>
      <c r="LJ788" s="33"/>
      <c r="LK788" s="33"/>
      <c r="LL788" s="33"/>
      <c r="LM788" s="33"/>
      <c r="LN788" s="33"/>
      <c r="LO788" s="33"/>
      <c r="LP788" s="33"/>
      <c r="LQ788" s="33"/>
      <c r="LR788" s="33"/>
      <c r="LS788" s="33"/>
      <c r="LT788" s="33"/>
      <c r="LU788" s="33"/>
      <c r="LV788" s="33"/>
      <c r="LW788" s="33"/>
      <c r="LX788" s="33"/>
      <c r="LY788" s="33"/>
      <c r="LZ788" s="33"/>
      <c r="MA788" s="33"/>
      <c r="MB788" s="33"/>
      <c r="MC788" s="33"/>
      <c r="MD788" s="33"/>
      <c r="ME788" s="33"/>
      <c r="MF788" s="33"/>
      <c r="MG788" s="33"/>
      <c r="MH788" s="33"/>
      <c r="MI788" s="33"/>
      <c r="MJ788" s="33"/>
      <c r="MK788" s="33"/>
      <c r="ML788" s="33"/>
      <c r="MM788" s="33"/>
      <c r="MN788" s="33"/>
      <c r="MO788" s="33"/>
      <c r="MP788" s="33"/>
      <c r="MQ788" s="33"/>
      <c r="MR788" s="33"/>
      <c r="MS788" s="33"/>
      <c r="MT788" s="33"/>
      <c r="MU788" s="33"/>
      <c r="MV788" s="33"/>
      <c r="MW788" s="33"/>
      <c r="MX788" s="33"/>
      <c r="MY788" s="33"/>
      <c r="MZ788" s="33"/>
      <c r="NA788" s="33"/>
      <c r="NB788" s="33"/>
      <c r="NC788" s="33"/>
      <c r="ND788" s="33"/>
      <c r="NE788" s="33"/>
      <c r="NF788" s="33"/>
      <c r="NG788" s="33"/>
      <c r="NH788" s="33"/>
      <c r="NI788" s="33"/>
      <c r="NJ788" s="33"/>
      <c r="NK788" s="33"/>
      <c r="NL788" s="33"/>
      <c r="NM788" s="33"/>
      <c r="NN788" s="33"/>
      <c r="NO788" s="33"/>
      <c r="NP788" s="33"/>
      <c r="NQ788" s="33"/>
      <c r="NR788" s="33"/>
      <c r="NS788" s="33"/>
      <c r="NT788" s="33"/>
      <c r="NU788" s="33"/>
      <c r="NV788" s="33"/>
      <c r="NW788" s="33"/>
      <c r="NX788" s="33"/>
      <c r="NY788" s="33"/>
      <c r="NZ788" s="33"/>
      <c r="OA788" s="33"/>
      <c r="OB788" s="33"/>
      <c r="OC788" s="33"/>
      <c r="OD788" s="33"/>
      <c r="OE788" s="33"/>
      <c r="OF788" s="33"/>
      <c r="OG788" s="33"/>
      <c r="OH788" s="33"/>
      <c r="OI788" s="33"/>
      <c r="OJ788" s="33"/>
      <c r="OK788" s="33"/>
      <c r="OL788" s="33"/>
      <c r="OM788" s="33"/>
      <c r="ON788" s="33"/>
      <c r="OO788" s="33"/>
      <c r="OP788" s="33"/>
      <c r="OQ788" s="33"/>
      <c r="OR788" s="33"/>
      <c r="OS788" s="33"/>
      <c r="OT788" s="33"/>
      <c r="OU788" s="33"/>
      <c r="OV788" s="33"/>
      <c r="OW788" s="33"/>
      <c r="OX788" s="33"/>
      <c r="OY788" s="33"/>
      <c r="OZ788" s="33"/>
      <c r="PA788" s="33"/>
      <c r="PB788" s="33"/>
      <c r="PC788" s="33"/>
      <c r="PD788" s="33"/>
      <c r="PE788" s="33"/>
      <c r="PF788" s="33"/>
      <c r="PG788" s="33"/>
      <c r="PH788" s="33"/>
      <c r="PI788" s="33"/>
      <c r="PJ788" s="33"/>
      <c r="PK788" s="33"/>
      <c r="PL788" s="33"/>
      <c r="PM788" s="33"/>
      <c r="PN788" s="33"/>
      <c r="PO788" s="33"/>
      <c r="PP788" s="33"/>
      <c r="PQ788" s="33"/>
      <c r="PR788" s="33"/>
      <c r="PS788" s="33"/>
      <c r="PT788" s="33"/>
      <c r="PU788" s="33"/>
      <c r="PV788" s="33"/>
      <c r="PW788" s="33"/>
      <c r="PX788" s="33"/>
      <c r="PY788" s="33"/>
      <c r="PZ788" s="33"/>
      <c r="QA788" s="33"/>
      <c r="QB788" s="33"/>
      <c r="QC788" s="33"/>
      <c r="QD788" s="33"/>
      <c r="QE788" s="33"/>
      <c r="QF788" s="33"/>
      <c r="QG788" s="33"/>
      <c r="QH788" s="33"/>
      <c r="QI788" s="33"/>
      <c r="QJ788" s="33"/>
      <c r="QK788" s="33"/>
      <c r="QL788" s="33"/>
      <c r="QM788" s="33"/>
      <c r="QN788" s="33"/>
      <c r="QO788" s="33"/>
      <c r="QP788" s="33"/>
      <c r="QQ788" s="33"/>
      <c r="QR788" s="33"/>
      <c r="QS788" s="33"/>
      <c r="QT788" s="33"/>
      <c r="QU788" s="33"/>
      <c r="QV788" s="33"/>
      <c r="QW788" s="33"/>
      <c r="QX788" s="33"/>
      <c r="QY788" s="33"/>
      <c r="QZ788" s="33"/>
      <c r="RA788" s="33"/>
      <c r="RB788" s="33"/>
      <c r="RC788" s="33"/>
      <c r="RD788" s="33"/>
      <c r="RE788" s="33"/>
      <c r="RF788" s="33"/>
      <c r="RG788" s="33"/>
      <c r="RH788" s="33"/>
      <c r="RI788" s="33"/>
      <c r="RJ788" s="33"/>
      <c r="RK788" s="33"/>
      <c r="RL788" s="33"/>
      <c r="RM788" s="33"/>
      <c r="RN788" s="33"/>
      <c r="RO788" s="33"/>
      <c r="RP788" s="33"/>
      <c r="RQ788" s="33"/>
      <c r="RR788" s="33"/>
      <c r="RS788" s="33"/>
      <c r="RT788" s="33"/>
      <c r="RU788" s="33"/>
      <c r="RV788" s="33"/>
      <c r="RW788" s="33"/>
      <c r="RX788" s="33"/>
      <c r="RY788" s="33"/>
      <c r="RZ788" s="33"/>
      <c r="SA788" s="33"/>
      <c r="SB788" s="33"/>
      <c r="SC788" s="33"/>
      <c r="SD788" s="33"/>
      <c r="SE788" s="33"/>
      <c r="SF788" s="33"/>
      <c r="SG788" s="33"/>
      <c r="SH788" s="33"/>
      <c r="SI788" s="33"/>
      <c r="SJ788" s="33"/>
      <c r="SK788" s="33"/>
      <c r="SL788" s="33"/>
      <c r="SM788" s="33"/>
      <c r="SN788" s="33"/>
      <c r="SO788" s="33"/>
      <c r="SP788" s="33"/>
      <c r="SQ788" s="33"/>
      <c r="SR788" s="33"/>
      <c r="SS788" s="33"/>
      <c r="ST788" s="33"/>
      <c r="SU788" s="33"/>
      <c r="SV788" s="33"/>
      <c r="SW788" s="33"/>
      <c r="SX788" s="33"/>
      <c r="SY788" s="33"/>
      <c r="SZ788" s="33"/>
      <c r="TA788" s="33"/>
      <c r="TB788" s="33"/>
      <c r="TC788" s="33"/>
      <c r="TD788" s="33"/>
      <c r="TE788" s="33"/>
      <c r="TF788" s="33"/>
      <c r="TG788" s="33"/>
      <c r="TH788" s="33"/>
      <c r="TI788" s="33"/>
      <c r="TJ788" s="33"/>
      <c r="TK788" s="33"/>
      <c r="TL788" s="33"/>
      <c r="TM788" s="33"/>
      <c r="TN788" s="33"/>
      <c r="TO788" s="33"/>
      <c r="TP788" s="33"/>
      <c r="TQ788" s="33"/>
      <c r="TR788" s="33"/>
      <c r="TS788" s="33"/>
      <c r="TT788" s="33"/>
      <c r="TU788" s="33"/>
      <c r="TV788" s="33"/>
      <c r="TW788" s="33"/>
      <c r="TX788" s="33"/>
      <c r="TY788" s="33"/>
      <c r="TZ788" s="33"/>
      <c r="UA788" s="33"/>
      <c r="UB788" s="33"/>
      <c r="UC788" s="33"/>
      <c r="UD788" s="33"/>
      <c r="UE788" s="33"/>
      <c r="UF788" s="33"/>
      <c r="UG788" s="33"/>
      <c r="UH788" s="33"/>
      <c r="UI788" s="33"/>
      <c r="UJ788" s="33"/>
      <c r="UK788" s="33"/>
      <c r="UL788" s="33"/>
    </row>
    <row r="789" spans="1:558" s="13" customFormat="1" x14ac:dyDescent="0.25">
      <c r="A789" s="54">
        <v>783</v>
      </c>
      <c r="B789" s="24" t="s">
        <v>463</v>
      </c>
      <c r="C789" s="54" t="s">
        <v>913</v>
      </c>
      <c r="D789" s="80" t="s">
        <v>459</v>
      </c>
      <c r="E789" s="80" t="s">
        <v>69</v>
      </c>
      <c r="F789" s="86" t="s">
        <v>920</v>
      </c>
      <c r="G789" s="25">
        <v>25000</v>
      </c>
      <c r="H789" s="87">
        <v>0</v>
      </c>
      <c r="I789" s="25">
        <v>25</v>
      </c>
      <c r="J789" s="85">
        <v>717.5</v>
      </c>
      <c r="K789" s="60">
        <f t="shared" si="102"/>
        <v>1774.9999999999998</v>
      </c>
      <c r="L789" s="36">
        <f t="shared" si="96"/>
        <v>275</v>
      </c>
      <c r="M789" s="72">
        <v>760</v>
      </c>
      <c r="N789" s="25">
        <f t="shared" si="97"/>
        <v>1772.5000000000002</v>
      </c>
      <c r="O789" s="25"/>
      <c r="P789" s="25">
        <f t="shared" si="99"/>
        <v>1477.5</v>
      </c>
      <c r="Q789" s="25">
        <f t="shared" si="100"/>
        <v>1502.5</v>
      </c>
      <c r="R789" s="25">
        <f t="shared" si="101"/>
        <v>3822.5</v>
      </c>
      <c r="S789" s="25">
        <f t="shared" si="98"/>
        <v>23497.5</v>
      </c>
      <c r="T789" s="37" t="s">
        <v>44</v>
      </c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  <c r="IY789" s="33"/>
      <c r="IZ789" s="33"/>
      <c r="JA789" s="33"/>
      <c r="JB789" s="33"/>
      <c r="JC789" s="33"/>
      <c r="JD789" s="33"/>
      <c r="JE789" s="33"/>
      <c r="JF789" s="33"/>
      <c r="JG789" s="33"/>
      <c r="JH789" s="33"/>
      <c r="JI789" s="33"/>
      <c r="JJ789" s="33"/>
      <c r="JK789" s="33"/>
      <c r="JL789" s="33"/>
      <c r="JM789" s="33"/>
      <c r="JN789" s="33"/>
      <c r="JO789" s="33"/>
      <c r="JP789" s="33"/>
      <c r="JQ789" s="33"/>
      <c r="JR789" s="33"/>
      <c r="JS789" s="33"/>
      <c r="JT789" s="33"/>
      <c r="JU789" s="33"/>
      <c r="JV789" s="33"/>
      <c r="JW789" s="33"/>
      <c r="JX789" s="33"/>
      <c r="JY789" s="33"/>
      <c r="JZ789" s="33"/>
      <c r="KA789" s="33"/>
      <c r="KB789" s="33"/>
      <c r="KC789" s="33"/>
      <c r="KD789" s="33"/>
      <c r="KE789" s="33"/>
      <c r="KF789" s="33"/>
      <c r="KG789" s="33"/>
      <c r="KH789" s="33"/>
      <c r="KI789" s="33"/>
      <c r="KJ789" s="33"/>
      <c r="KK789" s="33"/>
      <c r="KL789" s="33"/>
      <c r="KM789" s="33"/>
      <c r="KN789" s="33"/>
      <c r="KO789" s="33"/>
      <c r="KP789" s="33"/>
      <c r="KQ789" s="33"/>
      <c r="KR789" s="33"/>
      <c r="KS789" s="33"/>
      <c r="KT789" s="33"/>
      <c r="KU789" s="33"/>
      <c r="KV789" s="33"/>
      <c r="KW789" s="33"/>
      <c r="KX789" s="33"/>
      <c r="KY789" s="33"/>
      <c r="KZ789" s="33"/>
      <c r="LA789" s="33"/>
      <c r="LB789" s="33"/>
      <c r="LC789" s="33"/>
      <c r="LD789" s="33"/>
      <c r="LE789" s="33"/>
      <c r="LF789" s="33"/>
      <c r="LG789" s="33"/>
      <c r="LH789" s="33"/>
      <c r="LI789" s="33"/>
      <c r="LJ789" s="33"/>
      <c r="LK789" s="33"/>
      <c r="LL789" s="33"/>
      <c r="LM789" s="33"/>
      <c r="LN789" s="33"/>
      <c r="LO789" s="33"/>
      <c r="LP789" s="33"/>
      <c r="LQ789" s="33"/>
      <c r="LR789" s="33"/>
      <c r="LS789" s="33"/>
      <c r="LT789" s="33"/>
      <c r="LU789" s="33"/>
      <c r="LV789" s="33"/>
      <c r="LW789" s="33"/>
      <c r="LX789" s="33"/>
      <c r="LY789" s="33"/>
      <c r="LZ789" s="33"/>
      <c r="MA789" s="33"/>
      <c r="MB789" s="33"/>
      <c r="MC789" s="33"/>
      <c r="MD789" s="33"/>
      <c r="ME789" s="33"/>
      <c r="MF789" s="33"/>
      <c r="MG789" s="33"/>
      <c r="MH789" s="33"/>
      <c r="MI789" s="33"/>
      <c r="MJ789" s="33"/>
      <c r="MK789" s="33"/>
      <c r="ML789" s="33"/>
      <c r="MM789" s="33"/>
      <c r="MN789" s="33"/>
      <c r="MO789" s="33"/>
      <c r="MP789" s="33"/>
      <c r="MQ789" s="33"/>
      <c r="MR789" s="33"/>
      <c r="MS789" s="33"/>
      <c r="MT789" s="33"/>
      <c r="MU789" s="33"/>
      <c r="MV789" s="33"/>
      <c r="MW789" s="33"/>
      <c r="MX789" s="33"/>
      <c r="MY789" s="33"/>
      <c r="MZ789" s="33"/>
      <c r="NA789" s="33"/>
      <c r="NB789" s="33"/>
      <c r="NC789" s="33"/>
      <c r="ND789" s="33"/>
      <c r="NE789" s="33"/>
      <c r="NF789" s="33"/>
      <c r="NG789" s="33"/>
      <c r="NH789" s="33"/>
      <c r="NI789" s="33"/>
      <c r="NJ789" s="33"/>
      <c r="NK789" s="33"/>
      <c r="NL789" s="33"/>
      <c r="NM789" s="33"/>
      <c r="NN789" s="33"/>
      <c r="NO789" s="33"/>
      <c r="NP789" s="33"/>
      <c r="NQ789" s="33"/>
      <c r="NR789" s="33"/>
      <c r="NS789" s="33"/>
      <c r="NT789" s="33"/>
      <c r="NU789" s="33"/>
      <c r="NV789" s="33"/>
      <c r="NW789" s="33"/>
      <c r="NX789" s="33"/>
      <c r="NY789" s="33"/>
      <c r="NZ789" s="33"/>
      <c r="OA789" s="33"/>
      <c r="OB789" s="33"/>
      <c r="OC789" s="33"/>
      <c r="OD789" s="33"/>
      <c r="OE789" s="33"/>
      <c r="OF789" s="33"/>
      <c r="OG789" s="33"/>
      <c r="OH789" s="33"/>
      <c r="OI789" s="33"/>
      <c r="OJ789" s="33"/>
      <c r="OK789" s="33"/>
      <c r="OL789" s="33"/>
      <c r="OM789" s="33"/>
      <c r="ON789" s="33"/>
      <c r="OO789" s="33"/>
      <c r="OP789" s="33"/>
      <c r="OQ789" s="33"/>
      <c r="OR789" s="33"/>
      <c r="OS789" s="33"/>
      <c r="OT789" s="33"/>
      <c r="OU789" s="33"/>
      <c r="OV789" s="33"/>
      <c r="OW789" s="33"/>
      <c r="OX789" s="33"/>
      <c r="OY789" s="33"/>
      <c r="OZ789" s="33"/>
      <c r="PA789" s="33"/>
      <c r="PB789" s="33"/>
      <c r="PC789" s="33"/>
      <c r="PD789" s="33"/>
      <c r="PE789" s="33"/>
      <c r="PF789" s="33"/>
      <c r="PG789" s="33"/>
      <c r="PH789" s="33"/>
      <c r="PI789" s="33"/>
      <c r="PJ789" s="33"/>
      <c r="PK789" s="33"/>
      <c r="PL789" s="33"/>
      <c r="PM789" s="33"/>
      <c r="PN789" s="33"/>
      <c r="PO789" s="33"/>
      <c r="PP789" s="33"/>
      <c r="PQ789" s="33"/>
      <c r="PR789" s="33"/>
      <c r="PS789" s="33"/>
      <c r="PT789" s="33"/>
      <c r="PU789" s="33"/>
      <c r="PV789" s="33"/>
      <c r="PW789" s="33"/>
      <c r="PX789" s="33"/>
      <c r="PY789" s="33"/>
      <c r="PZ789" s="33"/>
      <c r="QA789" s="33"/>
      <c r="QB789" s="33"/>
      <c r="QC789" s="33"/>
      <c r="QD789" s="33"/>
      <c r="QE789" s="33"/>
      <c r="QF789" s="33"/>
      <c r="QG789" s="33"/>
      <c r="QH789" s="33"/>
      <c r="QI789" s="33"/>
      <c r="QJ789" s="33"/>
      <c r="QK789" s="33"/>
      <c r="QL789" s="33"/>
      <c r="QM789" s="33"/>
      <c r="QN789" s="33"/>
      <c r="QO789" s="33"/>
      <c r="QP789" s="33"/>
      <c r="QQ789" s="33"/>
      <c r="QR789" s="33"/>
      <c r="QS789" s="33"/>
      <c r="QT789" s="33"/>
      <c r="QU789" s="33"/>
      <c r="QV789" s="33"/>
      <c r="QW789" s="33"/>
      <c r="QX789" s="33"/>
      <c r="QY789" s="33"/>
      <c r="QZ789" s="33"/>
      <c r="RA789" s="33"/>
      <c r="RB789" s="33"/>
      <c r="RC789" s="33"/>
      <c r="RD789" s="33"/>
      <c r="RE789" s="33"/>
      <c r="RF789" s="33"/>
      <c r="RG789" s="33"/>
      <c r="RH789" s="33"/>
      <c r="RI789" s="33"/>
      <c r="RJ789" s="33"/>
      <c r="RK789" s="33"/>
      <c r="RL789" s="33"/>
      <c r="RM789" s="33"/>
      <c r="RN789" s="33"/>
      <c r="RO789" s="33"/>
      <c r="RP789" s="33"/>
      <c r="RQ789" s="33"/>
      <c r="RR789" s="33"/>
      <c r="RS789" s="33"/>
      <c r="RT789" s="33"/>
      <c r="RU789" s="33"/>
      <c r="RV789" s="33"/>
      <c r="RW789" s="33"/>
      <c r="RX789" s="33"/>
      <c r="RY789" s="33"/>
      <c r="RZ789" s="33"/>
      <c r="SA789" s="33"/>
      <c r="SB789" s="33"/>
      <c r="SC789" s="33"/>
      <c r="SD789" s="33"/>
      <c r="SE789" s="33"/>
      <c r="SF789" s="33"/>
      <c r="SG789" s="33"/>
      <c r="SH789" s="33"/>
      <c r="SI789" s="33"/>
      <c r="SJ789" s="33"/>
      <c r="SK789" s="33"/>
      <c r="SL789" s="33"/>
      <c r="SM789" s="33"/>
      <c r="SN789" s="33"/>
      <c r="SO789" s="33"/>
      <c r="SP789" s="33"/>
      <c r="SQ789" s="33"/>
      <c r="SR789" s="33"/>
      <c r="SS789" s="33"/>
      <c r="ST789" s="33"/>
      <c r="SU789" s="33"/>
      <c r="SV789" s="33"/>
      <c r="SW789" s="33"/>
      <c r="SX789" s="33"/>
      <c r="SY789" s="33"/>
      <c r="SZ789" s="33"/>
      <c r="TA789" s="33"/>
      <c r="TB789" s="33"/>
      <c r="TC789" s="33"/>
      <c r="TD789" s="33"/>
      <c r="TE789" s="33"/>
      <c r="TF789" s="33"/>
      <c r="TG789" s="33"/>
      <c r="TH789" s="33"/>
      <c r="TI789" s="33"/>
      <c r="TJ789" s="33"/>
      <c r="TK789" s="33"/>
      <c r="TL789" s="33"/>
      <c r="TM789" s="33"/>
      <c r="TN789" s="33"/>
      <c r="TO789" s="33"/>
      <c r="TP789" s="33"/>
      <c r="TQ789" s="33"/>
      <c r="TR789" s="33"/>
      <c r="TS789" s="33"/>
      <c r="TT789" s="33"/>
      <c r="TU789" s="33"/>
      <c r="TV789" s="33"/>
      <c r="TW789" s="33"/>
      <c r="TX789" s="33"/>
      <c r="TY789" s="33"/>
      <c r="TZ789" s="33"/>
      <c r="UA789" s="33"/>
      <c r="UB789" s="33"/>
      <c r="UC789" s="33"/>
      <c r="UD789" s="33"/>
      <c r="UE789" s="33"/>
      <c r="UF789" s="33"/>
      <c r="UG789" s="33"/>
      <c r="UH789" s="33"/>
      <c r="UI789" s="33"/>
      <c r="UJ789" s="33"/>
      <c r="UK789" s="33"/>
      <c r="UL789" s="33"/>
    </row>
    <row r="790" spans="1:558" s="13" customFormat="1" x14ac:dyDescent="0.25">
      <c r="A790" s="54">
        <v>784</v>
      </c>
      <c r="B790" s="24" t="s">
        <v>927</v>
      </c>
      <c r="C790" s="54" t="s">
        <v>912</v>
      </c>
      <c r="D790" s="80" t="s">
        <v>459</v>
      </c>
      <c r="E790" s="80" t="s">
        <v>120</v>
      </c>
      <c r="F790" s="86" t="s">
        <v>920</v>
      </c>
      <c r="G790" s="25">
        <v>25000</v>
      </c>
      <c r="H790" s="87">
        <v>0</v>
      </c>
      <c r="I790" s="25">
        <v>25</v>
      </c>
      <c r="J790" s="85">
        <v>717.5</v>
      </c>
      <c r="K790" s="60">
        <f t="shared" si="102"/>
        <v>1774.9999999999998</v>
      </c>
      <c r="L790" s="36">
        <f t="shared" si="96"/>
        <v>275</v>
      </c>
      <c r="M790" s="72">
        <v>760</v>
      </c>
      <c r="N790" s="25">
        <f t="shared" si="97"/>
        <v>1772.5000000000002</v>
      </c>
      <c r="O790" s="25"/>
      <c r="P790" s="25">
        <f t="shared" si="99"/>
        <v>1477.5</v>
      </c>
      <c r="Q790" s="25">
        <f t="shared" si="100"/>
        <v>1502.5</v>
      </c>
      <c r="R790" s="25">
        <f t="shared" si="101"/>
        <v>3822.5</v>
      </c>
      <c r="S790" s="25">
        <v>21954.33</v>
      </c>
      <c r="T790" s="37" t="s">
        <v>44</v>
      </c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  <c r="IY790" s="33"/>
      <c r="IZ790" s="33"/>
      <c r="JA790" s="33"/>
      <c r="JB790" s="33"/>
      <c r="JC790" s="33"/>
      <c r="JD790" s="33"/>
      <c r="JE790" s="33"/>
      <c r="JF790" s="33"/>
      <c r="JG790" s="33"/>
      <c r="JH790" s="33"/>
      <c r="JI790" s="33"/>
      <c r="JJ790" s="33"/>
      <c r="JK790" s="33"/>
      <c r="JL790" s="33"/>
      <c r="JM790" s="33"/>
      <c r="JN790" s="33"/>
      <c r="JO790" s="33"/>
      <c r="JP790" s="33"/>
      <c r="JQ790" s="33"/>
      <c r="JR790" s="33"/>
      <c r="JS790" s="33"/>
      <c r="JT790" s="33"/>
      <c r="JU790" s="33"/>
      <c r="JV790" s="33"/>
      <c r="JW790" s="33"/>
      <c r="JX790" s="33"/>
      <c r="JY790" s="33"/>
      <c r="JZ790" s="33"/>
      <c r="KA790" s="33"/>
      <c r="KB790" s="33"/>
      <c r="KC790" s="33"/>
      <c r="KD790" s="33"/>
      <c r="KE790" s="33"/>
      <c r="KF790" s="33"/>
      <c r="KG790" s="33"/>
      <c r="KH790" s="33"/>
      <c r="KI790" s="33"/>
      <c r="KJ790" s="33"/>
      <c r="KK790" s="33"/>
      <c r="KL790" s="33"/>
      <c r="KM790" s="33"/>
      <c r="KN790" s="33"/>
      <c r="KO790" s="33"/>
      <c r="KP790" s="33"/>
      <c r="KQ790" s="33"/>
      <c r="KR790" s="33"/>
      <c r="KS790" s="33"/>
      <c r="KT790" s="33"/>
      <c r="KU790" s="33"/>
      <c r="KV790" s="33"/>
      <c r="KW790" s="33"/>
      <c r="KX790" s="33"/>
      <c r="KY790" s="33"/>
      <c r="KZ790" s="33"/>
      <c r="LA790" s="33"/>
      <c r="LB790" s="33"/>
      <c r="LC790" s="33"/>
      <c r="LD790" s="33"/>
      <c r="LE790" s="33"/>
      <c r="LF790" s="33"/>
      <c r="LG790" s="33"/>
      <c r="LH790" s="33"/>
      <c r="LI790" s="33"/>
      <c r="LJ790" s="33"/>
      <c r="LK790" s="33"/>
      <c r="LL790" s="33"/>
      <c r="LM790" s="33"/>
      <c r="LN790" s="33"/>
      <c r="LO790" s="33"/>
      <c r="LP790" s="33"/>
      <c r="LQ790" s="33"/>
      <c r="LR790" s="33"/>
      <c r="LS790" s="33"/>
      <c r="LT790" s="33"/>
      <c r="LU790" s="33"/>
      <c r="LV790" s="33"/>
      <c r="LW790" s="33"/>
      <c r="LX790" s="33"/>
      <c r="LY790" s="33"/>
      <c r="LZ790" s="33"/>
      <c r="MA790" s="33"/>
      <c r="MB790" s="33"/>
      <c r="MC790" s="33"/>
      <c r="MD790" s="33"/>
      <c r="ME790" s="33"/>
      <c r="MF790" s="33"/>
      <c r="MG790" s="33"/>
      <c r="MH790" s="33"/>
      <c r="MI790" s="33"/>
      <c r="MJ790" s="33"/>
      <c r="MK790" s="33"/>
      <c r="ML790" s="33"/>
      <c r="MM790" s="33"/>
      <c r="MN790" s="33"/>
      <c r="MO790" s="33"/>
      <c r="MP790" s="33"/>
      <c r="MQ790" s="33"/>
      <c r="MR790" s="33"/>
      <c r="MS790" s="33"/>
      <c r="MT790" s="33"/>
      <c r="MU790" s="33"/>
      <c r="MV790" s="33"/>
      <c r="MW790" s="33"/>
      <c r="MX790" s="33"/>
      <c r="MY790" s="33"/>
      <c r="MZ790" s="33"/>
      <c r="NA790" s="33"/>
      <c r="NB790" s="33"/>
      <c r="NC790" s="33"/>
      <c r="ND790" s="33"/>
      <c r="NE790" s="33"/>
      <c r="NF790" s="33"/>
      <c r="NG790" s="33"/>
      <c r="NH790" s="33"/>
      <c r="NI790" s="33"/>
      <c r="NJ790" s="33"/>
      <c r="NK790" s="33"/>
      <c r="NL790" s="33"/>
      <c r="NM790" s="33"/>
      <c r="NN790" s="33"/>
      <c r="NO790" s="33"/>
      <c r="NP790" s="33"/>
      <c r="NQ790" s="33"/>
      <c r="NR790" s="33"/>
      <c r="NS790" s="33"/>
      <c r="NT790" s="33"/>
      <c r="NU790" s="33"/>
      <c r="NV790" s="33"/>
      <c r="NW790" s="33"/>
      <c r="NX790" s="33"/>
      <c r="NY790" s="33"/>
      <c r="NZ790" s="33"/>
      <c r="OA790" s="33"/>
      <c r="OB790" s="33"/>
      <c r="OC790" s="33"/>
      <c r="OD790" s="33"/>
      <c r="OE790" s="33"/>
      <c r="OF790" s="33"/>
      <c r="OG790" s="33"/>
      <c r="OH790" s="33"/>
      <c r="OI790" s="33"/>
      <c r="OJ790" s="33"/>
      <c r="OK790" s="33"/>
      <c r="OL790" s="33"/>
      <c r="OM790" s="33"/>
      <c r="ON790" s="33"/>
      <c r="OO790" s="33"/>
      <c r="OP790" s="33"/>
      <c r="OQ790" s="33"/>
      <c r="OR790" s="33"/>
      <c r="OS790" s="33"/>
      <c r="OT790" s="33"/>
      <c r="OU790" s="33"/>
      <c r="OV790" s="33"/>
      <c r="OW790" s="33"/>
      <c r="OX790" s="33"/>
      <c r="OY790" s="33"/>
      <c r="OZ790" s="33"/>
      <c r="PA790" s="33"/>
      <c r="PB790" s="33"/>
      <c r="PC790" s="33"/>
      <c r="PD790" s="33"/>
      <c r="PE790" s="33"/>
      <c r="PF790" s="33"/>
      <c r="PG790" s="33"/>
      <c r="PH790" s="33"/>
      <c r="PI790" s="33"/>
      <c r="PJ790" s="33"/>
      <c r="PK790" s="33"/>
      <c r="PL790" s="33"/>
      <c r="PM790" s="33"/>
      <c r="PN790" s="33"/>
      <c r="PO790" s="33"/>
      <c r="PP790" s="33"/>
      <c r="PQ790" s="33"/>
      <c r="PR790" s="33"/>
      <c r="PS790" s="33"/>
      <c r="PT790" s="33"/>
      <c r="PU790" s="33"/>
      <c r="PV790" s="33"/>
      <c r="PW790" s="33"/>
      <c r="PX790" s="33"/>
      <c r="PY790" s="33"/>
      <c r="PZ790" s="33"/>
      <c r="QA790" s="33"/>
      <c r="QB790" s="33"/>
      <c r="QC790" s="33"/>
      <c r="QD790" s="33"/>
      <c r="QE790" s="33"/>
      <c r="QF790" s="33"/>
      <c r="QG790" s="33"/>
      <c r="QH790" s="33"/>
      <c r="QI790" s="33"/>
      <c r="QJ790" s="33"/>
      <c r="QK790" s="33"/>
      <c r="QL790" s="33"/>
      <c r="QM790" s="33"/>
      <c r="QN790" s="33"/>
      <c r="QO790" s="33"/>
      <c r="QP790" s="33"/>
      <c r="QQ790" s="33"/>
      <c r="QR790" s="33"/>
      <c r="QS790" s="33"/>
      <c r="QT790" s="33"/>
      <c r="QU790" s="33"/>
      <c r="QV790" s="33"/>
      <c r="QW790" s="33"/>
      <c r="QX790" s="33"/>
      <c r="QY790" s="33"/>
      <c r="QZ790" s="33"/>
      <c r="RA790" s="33"/>
      <c r="RB790" s="33"/>
      <c r="RC790" s="33"/>
      <c r="RD790" s="33"/>
      <c r="RE790" s="33"/>
      <c r="RF790" s="33"/>
      <c r="RG790" s="33"/>
      <c r="RH790" s="33"/>
      <c r="RI790" s="33"/>
      <c r="RJ790" s="33"/>
      <c r="RK790" s="33"/>
      <c r="RL790" s="33"/>
      <c r="RM790" s="33"/>
      <c r="RN790" s="33"/>
      <c r="RO790" s="33"/>
      <c r="RP790" s="33"/>
      <c r="RQ790" s="33"/>
      <c r="RR790" s="33"/>
      <c r="RS790" s="33"/>
      <c r="RT790" s="33"/>
      <c r="RU790" s="33"/>
      <c r="RV790" s="33"/>
      <c r="RW790" s="33"/>
      <c r="RX790" s="33"/>
      <c r="RY790" s="33"/>
      <c r="RZ790" s="33"/>
      <c r="SA790" s="33"/>
      <c r="SB790" s="33"/>
      <c r="SC790" s="33"/>
      <c r="SD790" s="33"/>
      <c r="SE790" s="33"/>
      <c r="SF790" s="33"/>
      <c r="SG790" s="33"/>
      <c r="SH790" s="33"/>
      <c r="SI790" s="33"/>
      <c r="SJ790" s="33"/>
      <c r="SK790" s="33"/>
      <c r="SL790" s="33"/>
      <c r="SM790" s="33"/>
      <c r="SN790" s="33"/>
      <c r="SO790" s="33"/>
      <c r="SP790" s="33"/>
      <c r="SQ790" s="33"/>
      <c r="SR790" s="33"/>
      <c r="SS790" s="33"/>
      <c r="ST790" s="33"/>
      <c r="SU790" s="33"/>
      <c r="SV790" s="33"/>
      <c r="SW790" s="33"/>
      <c r="SX790" s="33"/>
      <c r="SY790" s="33"/>
      <c r="SZ790" s="33"/>
      <c r="TA790" s="33"/>
      <c r="TB790" s="33"/>
      <c r="TC790" s="33"/>
      <c r="TD790" s="33"/>
      <c r="TE790" s="33"/>
      <c r="TF790" s="33"/>
      <c r="TG790" s="33"/>
      <c r="TH790" s="33"/>
      <c r="TI790" s="33"/>
      <c r="TJ790" s="33"/>
      <c r="TK790" s="33"/>
      <c r="TL790" s="33"/>
      <c r="TM790" s="33"/>
      <c r="TN790" s="33"/>
      <c r="TO790" s="33"/>
      <c r="TP790" s="33"/>
      <c r="TQ790" s="33"/>
      <c r="TR790" s="33"/>
      <c r="TS790" s="33"/>
      <c r="TT790" s="33"/>
      <c r="TU790" s="33"/>
      <c r="TV790" s="33"/>
      <c r="TW790" s="33"/>
      <c r="TX790" s="33"/>
      <c r="TY790" s="33"/>
      <c r="TZ790" s="33"/>
      <c r="UA790" s="33"/>
      <c r="UB790" s="33"/>
      <c r="UC790" s="33"/>
      <c r="UD790" s="33"/>
      <c r="UE790" s="33"/>
      <c r="UF790" s="33"/>
      <c r="UG790" s="33"/>
      <c r="UH790" s="33"/>
      <c r="UI790" s="33"/>
      <c r="UJ790" s="33"/>
      <c r="UK790" s="33"/>
      <c r="UL790" s="33"/>
    </row>
    <row r="791" spans="1:558" s="13" customFormat="1" x14ac:dyDescent="0.25">
      <c r="A791" s="54">
        <v>785</v>
      </c>
      <c r="B791" s="24" t="s">
        <v>1048</v>
      </c>
      <c r="C791" s="54" t="s">
        <v>913</v>
      </c>
      <c r="D791" s="80" t="s">
        <v>459</v>
      </c>
      <c r="E791" s="80" t="s">
        <v>193</v>
      </c>
      <c r="F791" s="86" t="s">
        <v>916</v>
      </c>
      <c r="G791" s="25">
        <v>25000</v>
      </c>
      <c r="H791" s="87">
        <v>0</v>
      </c>
      <c r="I791" s="25">
        <v>25</v>
      </c>
      <c r="J791" s="85">
        <v>717.5</v>
      </c>
      <c r="K791" s="60">
        <f t="shared" si="102"/>
        <v>1774.9999999999998</v>
      </c>
      <c r="L791" s="36">
        <f t="shared" si="96"/>
        <v>275</v>
      </c>
      <c r="M791" s="72">
        <v>760</v>
      </c>
      <c r="N791" s="25">
        <f t="shared" si="97"/>
        <v>1772.5000000000002</v>
      </c>
      <c r="O791" s="25"/>
      <c r="P791" s="25">
        <f t="shared" si="99"/>
        <v>1477.5</v>
      </c>
      <c r="Q791" s="25">
        <f t="shared" si="100"/>
        <v>1502.5</v>
      </c>
      <c r="R791" s="25">
        <f t="shared" si="101"/>
        <v>3822.5</v>
      </c>
      <c r="S791" s="25">
        <f t="shared" ref="S791:S823" si="103">+G791-Q791</f>
        <v>23497.5</v>
      </c>
      <c r="T791" s="37" t="s">
        <v>44</v>
      </c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  <c r="IY791" s="33"/>
      <c r="IZ791" s="33"/>
      <c r="JA791" s="33"/>
      <c r="JB791" s="33"/>
      <c r="JC791" s="33"/>
      <c r="JD791" s="33"/>
      <c r="JE791" s="33"/>
      <c r="JF791" s="33"/>
      <c r="JG791" s="33"/>
      <c r="JH791" s="33"/>
      <c r="JI791" s="33"/>
      <c r="JJ791" s="33"/>
      <c r="JK791" s="33"/>
      <c r="JL791" s="33"/>
      <c r="JM791" s="33"/>
      <c r="JN791" s="33"/>
      <c r="JO791" s="33"/>
      <c r="JP791" s="33"/>
      <c r="JQ791" s="33"/>
      <c r="JR791" s="33"/>
      <c r="JS791" s="33"/>
      <c r="JT791" s="33"/>
      <c r="JU791" s="33"/>
      <c r="JV791" s="33"/>
      <c r="JW791" s="33"/>
      <c r="JX791" s="33"/>
      <c r="JY791" s="33"/>
      <c r="JZ791" s="33"/>
      <c r="KA791" s="33"/>
      <c r="KB791" s="33"/>
      <c r="KC791" s="33"/>
      <c r="KD791" s="33"/>
      <c r="KE791" s="33"/>
      <c r="KF791" s="33"/>
      <c r="KG791" s="33"/>
      <c r="KH791" s="33"/>
      <c r="KI791" s="33"/>
      <c r="KJ791" s="33"/>
      <c r="KK791" s="33"/>
      <c r="KL791" s="33"/>
      <c r="KM791" s="33"/>
      <c r="KN791" s="33"/>
      <c r="KO791" s="33"/>
      <c r="KP791" s="33"/>
      <c r="KQ791" s="33"/>
      <c r="KR791" s="33"/>
      <c r="KS791" s="33"/>
      <c r="KT791" s="33"/>
      <c r="KU791" s="33"/>
      <c r="KV791" s="33"/>
      <c r="KW791" s="33"/>
      <c r="KX791" s="33"/>
      <c r="KY791" s="33"/>
      <c r="KZ791" s="33"/>
      <c r="LA791" s="33"/>
      <c r="LB791" s="33"/>
      <c r="LC791" s="33"/>
      <c r="LD791" s="33"/>
      <c r="LE791" s="33"/>
      <c r="LF791" s="33"/>
      <c r="LG791" s="33"/>
      <c r="LH791" s="33"/>
      <c r="LI791" s="33"/>
      <c r="LJ791" s="33"/>
      <c r="LK791" s="33"/>
      <c r="LL791" s="33"/>
      <c r="LM791" s="33"/>
      <c r="LN791" s="33"/>
      <c r="LO791" s="33"/>
      <c r="LP791" s="33"/>
      <c r="LQ791" s="33"/>
      <c r="LR791" s="33"/>
      <c r="LS791" s="33"/>
      <c r="LT791" s="33"/>
      <c r="LU791" s="33"/>
      <c r="LV791" s="33"/>
      <c r="LW791" s="33"/>
      <c r="LX791" s="33"/>
      <c r="LY791" s="33"/>
      <c r="LZ791" s="33"/>
      <c r="MA791" s="33"/>
      <c r="MB791" s="33"/>
      <c r="MC791" s="33"/>
      <c r="MD791" s="33"/>
      <c r="ME791" s="33"/>
      <c r="MF791" s="33"/>
      <c r="MG791" s="33"/>
      <c r="MH791" s="33"/>
      <c r="MI791" s="33"/>
      <c r="MJ791" s="33"/>
      <c r="MK791" s="33"/>
      <c r="ML791" s="33"/>
      <c r="MM791" s="33"/>
      <c r="MN791" s="33"/>
      <c r="MO791" s="33"/>
      <c r="MP791" s="33"/>
      <c r="MQ791" s="33"/>
      <c r="MR791" s="33"/>
      <c r="MS791" s="33"/>
      <c r="MT791" s="33"/>
      <c r="MU791" s="33"/>
      <c r="MV791" s="33"/>
      <c r="MW791" s="33"/>
      <c r="MX791" s="33"/>
      <c r="MY791" s="33"/>
      <c r="MZ791" s="33"/>
      <c r="NA791" s="33"/>
      <c r="NB791" s="33"/>
      <c r="NC791" s="33"/>
      <c r="ND791" s="33"/>
      <c r="NE791" s="33"/>
      <c r="NF791" s="33"/>
      <c r="NG791" s="33"/>
      <c r="NH791" s="33"/>
      <c r="NI791" s="33"/>
      <c r="NJ791" s="33"/>
      <c r="NK791" s="33"/>
      <c r="NL791" s="33"/>
      <c r="NM791" s="33"/>
      <c r="NN791" s="33"/>
      <c r="NO791" s="33"/>
      <c r="NP791" s="33"/>
      <c r="NQ791" s="33"/>
      <c r="NR791" s="33"/>
      <c r="NS791" s="33"/>
      <c r="NT791" s="33"/>
      <c r="NU791" s="33"/>
      <c r="NV791" s="33"/>
      <c r="NW791" s="33"/>
      <c r="NX791" s="33"/>
      <c r="NY791" s="33"/>
      <c r="NZ791" s="33"/>
      <c r="OA791" s="33"/>
      <c r="OB791" s="33"/>
      <c r="OC791" s="33"/>
      <c r="OD791" s="33"/>
      <c r="OE791" s="33"/>
      <c r="OF791" s="33"/>
      <c r="OG791" s="33"/>
      <c r="OH791" s="33"/>
      <c r="OI791" s="33"/>
      <c r="OJ791" s="33"/>
      <c r="OK791" s="33"/>
      <c r="OL791" s="33"/>
      <c r="OM791" s="33"/>
      <c r="ON791" s="33"/>
      <c r="OO791" s="33"/>
      <c r="OP791" s="33"/>
      <c r="OQ791" s="33"/>
      <c r="OR791" s="33"/>
      <c r="OS791" s="33"/>
      <c r="OT791" s="33"/>
      <c r="OU791" s="33"/>
      <c r="OV791" s="33"/>
      <c r="OW791" s="33"/>
      <c r="OX791" s="33"/>
      <c r="OY791" s="33"/>
      <c r="OZ791" s="33"/>
      <c r="PA791" s="33"/>
      <c r="PB791" s="33"/>
      <c r="PC791" s="33"/>
      <c r="PD791" s="33"/>
      <c r="PE791" s="33"/>
      <c r="PF791" s="33"/>
      <c r="PG791" s="33"/>
      <c r="PH791" s="33"/>
      <c r="PI791" s="33"/>
      <c r="PJ791" s="33"/>
      <c r="PK791" s="33"/>
      <c r="PL791" s="33"/>
      <c r="PM791" s="33"/>
      <c r="PN791" s="33"/>
      <c r="PO791" s="33"/>
      <c r="PP791" s="33"/>
      <c r="PQ791" s="33"/>
      <c r="PR791" s="33"/>
      <c r="PS791" s="33"/>
      <c r="PT791" s="33"/>
      <c r="PU791" s="33"/>
      <c r="PV791" s="33"/>
      <c r="PW791" s="33"/>
      <c r="PX791" s="33"/>
      <c r="PY791" s="33"/>
      <c r="PZ791" s="33"/>
      <c r="QA791" s="33"/>
      <c r="QB791" s="33"/>
      <c r="QC791" s="33"/>
      <c r="QD791" s="33"/>
      <c r="QE791" s="33"/>
      <c r="QF791" s="33"/>
      <c r="QG791" s="33"/>
      <c r="QH791" s="33"/>
      <c r="QI791" s="33"/>
      <c r="QJ791" s="33"/>
      <c r="QK791" s="33"/>
      <c r="QL791" s="33"/>
      <c r="QM791" s="33"/>
      <c r="QN791" s="33"/>
      <c r="QO791" s="33"/>
      <c r="QP791" s="33"/>
      <c r="QQ791" s="33"/>
      <c r="QR791" s="33"/>
      <c r="QS791" s="33"/>
      <c r="QT791" s="33"/>
      <c r="QU791" s="33"/>
      <c r="QV791" s="33"/>
      <c r="QW791" s="33"/>
      <c r="QX791" s="33"/>
      <c r="QY791" s="33"/>
      <c r="QZ791" s="33"/>
      <c r="RA791" s="33"/>
      <c r="RB791" s="33"/>
      <c r="RC791" s="33"/>
      <c r="RD791" s="33"/>
      <c r="RE791" s="33"/>
      <c r="RF791" s="33"/>
      <c r="RG791" s="33"/>
      <c r="RH791" s="33"/>
      <c r="RI791" s="33"/>
      <c r="RJ791" s="33"/>
      <c r="RK791" s="33"/>
      <c r="RL791" s="33"/>
      <c r="RM791" s="33"/>
      <c r="RN791" s="33"/>
      <c r="RO791" s="33"/>
      <c r="RP791" s="33"/>
      <c r="RQ791" s="33"/>
      <c r="RR791" s="33"/>
      <c r="RS791" s="33"/>
      <c r="RT791" s="33"/>
      <c r="RU791" s="33"/>
      <c r="RV791" s="33"/>
      <c r="RW791" s="33"/>
      <c r="RX791" s="33"/>
      <c r="RY791" s="33"/>
      <c r="RZ791" s="33"/>
      <c r="SA791" s="33"/>
      <c r="SB791" s="33"/>
      <c r="SC791" s="33"/>
      <c r="SD791" s="33"/>
      <c r="SE791" s="33"/>
      <c r="SF791" s="33"/>
      <c r="SG791" s="33"/>
      <c r="SH791" s="33"/>
      <c r="SI791" s="33"/>
      <c r="SJ791" s="33"/>
      <c r="SK791" s="33"/>
      <c r="SL791" s="33"/>
      <c r="SM791" s="33"/>
      <c r="SN791" s="33"/>
      <c r="SO791" s="33"/>
      <c r="SP791" s="33"/>
      <c r="SQ791" s="33"/>
      <c r="SR791" s="33"/>
      <c r="SS791" s="33"/>
      <c r="ST791" s="33"/>
      <c r="SU791" s="33"/>
      <c r="SV791" s="33"/>
      <c r="SW791" s="33"/>
      <c r="SX791" s="33"/>
      <c r="SY791" s="33"/>
      <c r="SZ791" s="33"/>
      <c r="TA791" s="33"/>
      <c r="TB791" s="33"/>
      <c r="TC791" s="33"/>
      <c r="TD791" s="33"/>
      <c r="TE791" s="33"/>
      <c r="TF791" s="33"/>
      <c r="TG791" s="33"/>
      <c r="TH791" s="33"/>
      <c r="TI791" s="33"/>
      <c r="TJ791" s="33"/>
      <c r="TK791" s="33"/>
      <c r="TL791" s="33"/>
      <c r="TM791" s="33"/>
      <c r="TN791" s="33"/>
      <c r="TO791" s="33"/>
      <c r="TP791" s="33"/>
      <c r="TQ791" s="33"/>
      <c r="TR791" s="33"/>
      <c r="TS791" s="33"/>
      <c r="TT791" s="33"/>
      <c r="TU791" s="33"/>
      <c r="TV791" s="33"/>
      <c r="TW791" s="33"/>
      <c r="TX791" s="33"/>
      <c r="TY791" s="33"/>
      <c r="TZ791" s="33"/>
      <c r="UA791" s="33"/>
      <c r="UB791" s="33"/>
      <c r="UC791" s="33"/>
      <c r="UD791" s="33"/>
      <c r="UE791" s="33"/>
      <c r="UF791" s="33"/>
      <c r="UG791" s="33"/>
      <c r="UH791" s="33"/>
      <c r="UI791" s="33"/>
      <c r="UJ791" s="33"/>
      <c r="UK791" s="33"/>
      <c r="UL791" s="33"/>
    </row>
    <row r="792" spans="1:558" s="13" customFormat="1" x14ac:dyDescent="0.25">
      <c r="A792" s="54">
        <v>786</v>
      </c>
      <c r="B792" s="24" t="s">
        <v>1141</v>
      </c>
      <c r="C792" s="54" t="s">
        <v>913</v>
      </c>
      <c r="D792" s="80" t="s">
        <v>459</v>
      </c>
      <c r="E792" s="80" t="s">
        <v>840</v>
      </c>
      <c r="F792" s="86" t="s">
        <v>921</v>
      </c>
      <c r="G792" s="35">
        <v>85000</v>
      </c>
      <c r="H792" s="87">
        <v>8576.99</v>
      </c>
      <c r="I792" s="25">
        <v>25</v>
      </c>
      <c r="J792" s="85">
        <v>2439.5</v>
      </c>
      <c r="K792" s="63">
        <f t="shared" si="102"/>
        <v>6034.9999999999991</v>
      </c>
      <c r="L792" s="36">
        <f t="shared" si="96"/>
        <v>935.00000000000011</v>
      </c>
      <c r="M792" s="72">
        <v>2584</v>
      </c>
      <c r="N792" s="35">
        <f t="shared" si="97"/>
        <v>6026.5</v>
      </c>
      <c r="O792" s="25"/>
      <c r="P792" s="25">
        <f t="shared" si="99"/>
        <v>5023.5</v>
      </c>
      <c r="Q792" s="25">
        <f t="shared" si="100"/>
        <v>13625.49</v>
      </c>
      <c r="R792" s="35">
        <f t="shared" si="101"/>
        <v>12996.5</v>
      </c>
      <c r="S792" s="25">
        <f t="shared" si="103"/>
        <v>71374.509999999995</v>
      </c>
      <c r="T792" s="37" t="s">
        <v>44</v>
      </c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  <c r="GX792" s="33"/>
      <c r="GY792" s="33"/>
      <c r="GZ792" s="33"/>
      <c r="HA792" s="33"/>
      <c r="HB792" s="33"/>
      <c r="HC792" s="33"/>
      <c r="HD792" s="33"/>
      <c r="HE792" s="33"/>
      <c r="HF792" s="33"/>
      <c r="HG792" s="33"/>
      <c r="HH792" s="33"/>
      <c r="HI792" s="33"/>
      <c r="HJ792" s="33"/>
      <c r="HK792" s="33"/>
      <c r="HL792" s="33"/>
      <c r="HM792" s="33"/>
      <c r="HN792" s="33"/>
      <c r="HO792" s="33"/>
      <c r="HP792" s="33"/>
      <c r="HQ792" s="33"/>
      <c r="HR792" s="33"/>
      <c r="HS792" s="33"/>
      <c r="HT792" s="33"/>
      <c r="HU792" s="33"/>
      <c r="HV792" s="33"/>
      <c r="HW792" s="33"/>
      <c r="HX792" s="33"/>
      <c r="HY792" s="33"/>
      <c r="HZ792" s="33"/>
      <c r="IA792" s="33"/>
      <c r="IB792" s="33"/>
      <c r="IC792" s="33"/>
      <c r="ID792" s="33"/>
      <c r="IE792" s="33"/>
      <c r="IF792" s="33"/>
      <c r="IG792" s="33"/>
      <c r="IH792" s="33"/>
      <c r="II792" s="33"/>
      <c r="IJ792" s="33"/>
      <c r="IK792" s="33"/>
      <c r="IL792" s="33"/>
      <c r="IM792" s="33"/>
      <c r="IN792" s="33"/>
      <c r="IO792" s="33"/>
      <c r="IP792" s="33"/>
      <c r="IQ792" s="33"/>
      <c r="IR792" s="33"/>
      <c r="IS792" s="33"/>
      <c r="IT792" s="33"/>
      <c r="IU792" s="33"/>
      <c r="IV792" s="33"/>
      <c r="IW792" s="33"/>
      <c r="IX792" s="33"/>
      <c r="IY792" s="33"/>
      <c r="IZ792" s="33"/>
      <c r="JA792" s="33"/>
      <c r="JB792" s="33"/>
      <c r="JC792" s="33"/>
      <c r="JD792" s="33"/>
      <c r="JE792" s="33"/>
      <c r="JF792" s="33"/>
      <c r="JG792" s="33"/>
      <c r="JH792" s="33"/>
      <c r="JI792" s="33"/>
      <c r="JJ792" s="33"/>
      <c r="JK792" s="33"/>
      <c r="JL792" s="33"/>
      <c r="JM792" s="33"/>
      <c r="JN792" s="33"/>
      <c r="JO792" s="33"/>
      <c r="JP792" s="33"/>
      <c r="JQ792" s="33"/>
      <c r="JR792" s="33"/>
      <c r="JS792" s="33"/>
      <c r="JT792" s="33"/>
      <c r="JU792" s="33"/>
      <c r="JV792" s="33"/>
      <c r="JW792" s="33"/>
      <c r="JX792" s="33"/>
      <c r="JY792" s="33"/>
      <c r="JZ792" s="33"/>
      <c r="KA792" s="33"/>
      <c r="KB792" s="33"/>
      <c r="KC792" s="33"/>
      <c r="KD792" s="33"/>
      <c r="KE792" s="33"/>
      <c r="KF792" s="33"/>
      <c r="KG792" s="33"/>
      <c r="KH792" s="33"/>
      <c r="KI792" s="33"/>
      <c r="KJ792" s="33"/>
      <c r="KK792" s="33"/>
      <c r="KL792" s="33"/>
      <c r="KM792" s="33"/>
      <c r="KN792" s="33"/>
      <c r="KO792" s="33"/>
      <c r="KP792" s="33"/>
      <c r="KQ792" s="33"/>
      <c r="KR792" s="33"/>
      <c r="KS792" s="33"/>
      <c r="KT792" s="33"/>
      <c r="KU792" s="33"/>
      <c r="KV792" s="33"/>
      <c r="KW792" s="33"/>
      <c r="KX792" s="33"/>
      <c r="KY792" s="33"/>
      <c r="KZ792" s="33"/>
      <c r="LA792" s="33"/>
      <c r="LB792" s="33"/>
      <c r="LC792" s="33"/>
      <c r="LD792" s="33"/>
      <c r="LE792" s="33"/>
      <c r="LF792" s="33"/>
      <c r="LG792" s="33"/>
      <c r="LH792" s="33"/>
      <c r="LI792" s="33"/>
      <c r="LJ792" s="33"/>
      <c r="LK792" s="33"/>
      <c r="LL792" s="33"/>
      <c r="LM792" s="33"/>
      <c r="LN792" s="33"/>
      <c r="LO792" s="33"/>
      <c r="LP792" s="33"/>
      <c r="LQ792" s="33"/>
      <c r="LR792" s="33"/>
      <c r="LS792" s="33"/>
      <c r="LT792" s="33"/>
      <c r="LU792" s="33"/>
      <c r="LV792" s="33"/>
      <c r="LW792" s="33"/>
      <c r="LX792" s="33"/>
      <c r="LY792" s="33"/>
      <c r="LZ792" s="33"/>
      <c r="MA792" s="33"/>
      <c r="MB792" s="33"/>
      <c r="MC792" s="33"/>
      <c r="MD792" s="33"/>
      <c r="ME792" s="33"/>
      <c r="MF792" s="33"/>
      <c r="MG792" s="33"/>
      <c r="MH792" s="33"/>
      <c r="MI792" s="33"/>
      <c r="MJ792" s="33"/>
      <c r="MK792" s="33"/>
      <c r="ML792" s="33"/>
      <c r="MM792" s="33"/>
      <c r="MN792" s="33"/>
      <c r="MO792" s="33"/>
      <c r="MP792" s="33"/>
      <c r="MQ792" s="33"/>
      <c r="MR792" s="33"/>
      <c r="MS792" s="33"/>
      <c r="MT792" s="33"/>
      <c r="MU792" s="33"/>
      <c r="MV792" s="33"/>
      <c r="MW792" s="33"/>
      <c r="MX792" s="33"/>
      <c r="MY792" s="33"/>
      <c r="MZ792" s="33"/>
      <c r="NA792" s="33"/>
      <c r="NB792" s="33"/>
      <c r="NC792" s="33"/>
      <c r="ND792" s="33"/>
      <c r="NE792" s="33"/>
      <c r="NF792" s="33"/>
      <c r="NG792" s="33"/>
      <c r="NH792" s="33"/>
      <c r="NI792" s="33"/>
      <c r="NJ792" s="33"/>
      <c r="NK792" s="33"/>
      <c r="NL792" s="33"/>
      <c r="NM792" s="33"/>
      <c r="NN792" s="33"/>
      <c r="NO792" s="33"/>
      <c r="NP792" s="33"/>
      <c r="NQ792" s="33"/>
      <c r="NR792" s="33"/>
      <c r="NS792" s="33"/>
      <c r="NT792" s="33"/>
      <c r="NU792" s="33"/>
      <c r="NV792" s="33"/>
      <c r="NW792" s="33"/>
      <c r="NX792" s="33"/>
      <c r="NY792" s="33"/>
      <c r="NZ792" s="33"/>
      <c r="OA792" s="33"/>
      <c r="OB792" s="33"/>
      <c r="OC792" s="33"/>
      <c r="OD792" s="33"/>
      <c r="OE792" s="33"/>
      <c r="OF792" s="33"/>
      <c r="OG792" s="33"/>
      <c r="OH792" s="33"/>
      <c r="OI792" s="33"/>
      <c r="OJ792" s="33"/>
      <c r="OK792" s="33"/>
      <c r="OL792" s="33"/>
      <c r="OM792" s="33"/>
      <c r="ON792" s="33"/>
      <c r="OO792" s="33"/>
      <c r="OP792" s="33"/>
      <c r="OQ792" s="33"/>
      <c r="OR792" s="33"/>
      <c r="OS792" s="33"/>
      <c r="OT792" s="33"/>
      <c r="OU792" s="33"/>
      <c r="OV792" s="33"/>
      <c r="OW792" s="33"/>
      <c r="OX792" s="33"/>
      <c r="OY792" s="33"/>
      <c r="OZ792" s="33"/>
      <c r="PA792" s="33"/>
      <c r="PB792" s="33"/>
      <c r="PC792" s="33"/>
      <c r="PD792" s="33"/>
      <c r="PE792" s="33"/>
      <c r="PF792" s="33"/>
      <c r="PG792" s="33"/>
      <c r="PH792" s="33"/>
      <c r="PI792" s="33"/>
      <c r="PJ792" s="33"/>
      <c r="PK792" s="33"/>
      <c r="PL792" s="33"/>
      <c r="PM792" s="33"/>
      <c r="PN792" s="33"/>
      <c r="PO792" s="33"/>
      <c r="PP792" s="33"/>
      <c r="PQ792" s="33"/>
      <c r="PR792" s="33"/>
      <c r="PS792" s="33"/>
      <c r="PT792" s="33"/>
      <c r="PU792" s="33"/>
      <c r="PV792" s="33"/>
      <c r="PW792" s="33"/>
      <c r="PX792" s="33"/>
      <c r="PY792" s="33"/>
      <c r="PZ792" s="33"/>
      <c r="QA792" s="33"/>
      <c r="QB792" s="33"/>
      <c r="QC792" s="33"/>
      <c r="QD792" s="33"/>
      <c r="QE792" s="33"/>
      <c r="QF792" s="33"/>
      <c r="QG792" s="33"/>
      <c r="QH792" s="33"/>
      <c r="QI792" s="33"/>
      <c r="QJ792" s="33"/>
      <c r="QK792" s="33"/>
      <c r="QL792" s="33"/>
      <c r="QM792" s="33"/>
      <c r="QN792" s="33"/>
      <c r="QO792" s="33"/>
      <c r="QP792" s="33"/>
      <c r="QQ792" s="33"/>
      <c r="QR792" s="33"/>
      <c r="QS792" s="33"/>
      <c r="QT792" s="33"/>
      <c r="QU792" s="33"/>
      <c r="QV792" s="33"/>
      <c r="QW792" s="33"/>
      <c r="QX792" s="33"/>
      <c r="QY792" s="33"/>
      <c r="QZ792" s="33"/>
      <c r="RA792" s="33"/>
      <c r="RB792" s="33"/>
      <c r="RC792" s="33"/>
      <c r="RD792" s="33"/>
      <c r="RE792" s="33"/>
      <c r="RF792" s="33"/>
      <c r="RG792" s="33"/>
      <c r="RH792" s="33"/>
      <c r="RI792" s="33"/>
      <c r="RJ792" s="33"/>
      <c r="RK792" s="33"/>
      <c r="RL792" s="33"/>
      <c r="RM792" s="33"/>
      <c r="RN792" s="33"/>
      <c r="RO792" s="33"/>
      <c r="RP792" s="33"/>
      <c r="RQ792" s="33"/>
      <c r="RR792" s="33"/>
      <c r="RS792" s="33"/>
      <c r="RT792" s="33"/>
      <c r="RU792" s="33"/>
      <c r="RV792" s="33"/>
      <c r="RW792" s="33"/>
      <c r="RX792" s="33"/>
      <c r="RY792" s="33"/>
      <c r="RZ792" s="33"/>
      <c r="SA792" s="33"/>
      <c r="SB792" s="33"/>
      <c r="SC792" s="33"/>
      <c r="SD792" s="33"/>
      <c r="SE792" s="33"/>
      <c r="SF792" s="33"/>
      <c r="SG792" s="33"/>
      <c r="SH792" s="33"/>
      <c r="SI792" s="33"/>
      <c r="SJ792" s="33"/>
      <c r="SK792" s="33"/>
      <c r="SL792" s="33"/>
      <c r="SM792" s="33"/>
      <c r="SN792" s="33"/>
      <c r="SO792" s="33"/>
      <c r="SP792" s="33"/>
      <c r="SQ792" s="33"/>
      <c r="SR792" s="33"/>
      <c r="SS792" s="33"/>
      <c r="ST792" s="33"/>
      <c r="SU792" s="33"/>
      <c r="SV792" s="33"/>
      <c r="SW792" s="33"/>
      <c r="SX792" s="33"/>
      <c r="SY792" s="33"/>
      <c r="SZ792" s="33"/>
      <c r="TA792" s="33"/>
      <c r="TB792" s="33"/>
      <c r="TC792" s="33"/>
      <c r="TD792" s="33"/>
      <c r="TE792" s="33"/>
      <c r="TF792" s="33"/>
      <c r="TG792" s="33"/>
      <c r="TH792" s="33"/>
      <c r="TI792" s="33"/>
      <c r="TJ792" s="33"/>
      <c r="TK792" s="33"/>
      <c r="TL792" s="33"/>
      <c r="TM792" s="33"/>
      <c r="TN792" s="33"/>
      <c r="TO792" s="33"/>
      <c r="TP792" s="33"/>
      <c r="TQ792" s="33"/>
      <c r="TR792" s="33"/>
      <c r="TS792" s="33"/>
      <c r="TT792" s="33"/>
      <c r="TU792" s="33"/>
      <c r="TV792" s="33"/>
      <c r="TW792" s="33"/>
      <c r="TX792" s="33"/>
      <c r="TY792" s="33"/>
      <c r="TZ792" s="33"/>
      <c r="UA792" s="33"/>
      <c r="UB792" s="33"/>
      <c r="UC792" s="33"/>
      <c r="UD792" s="33"/>
      <c r="UE792" s="33"/>
      <c r="UF792" s="33"/>
      <c r="UG792" s="33"/>
      <c r="UH792" s="33"/>
      <c r="UI792" s="33"/>
      <c r="UJ792" s="33"/>
      <c r="UK792" s="33"/>
      <c r="UL792" s="33"/>
    </row>
    <row r="793" spans="1:558" s="13" customFormat="1" x14ac:dyDescent="0.25">
      <c r="A793" s="54">
        <v>787</v>
      </c>
      <c r="B793" s="24" t="s">
        <v>990</v>
      </c>
      <c r="C793" s="54" t="s">
        <v>912</v>
      </c>
      <c r="D793" s="80" t="s">
        <v>464</v>
      </c>
      <c r="E793" s="80" t="s">
        <v>840</v>
      </c>
      <c r="F793" s="86" t="s">
        <v>921</v>
      </c>
      <c r="G793" s="35">
        <v>85000</v>
      </c>
      <c r="H793" s="102">
        <v>8148.13</v>
      </c>
      <c r="I793" s="25">
        <v>25</v>
      </c>
      <c r="J793" s="97">
        <v>2439.5</v>
      </c>
      <c r="K793" s="63">
        <f t="shared" si="102"/>
        <v>6034.9999999999991</v>
      </c>
      <c r="L793" s="36">
        <f t="shared" si="96"/>
        <v>935.00000000000011</v>
      </c>
      <c r="M793" s="73">
        <v>2584</v>
      </c>
      <c r="N793" s="35">
        <f t="shared" si="97"/>
        <v>6026.5</v>
      </c>
      <c r="O793" s="35"/>
      <c r="P793" s="35">
        <f t="shared" si="99"/>
        <v>5023.5</v>
      </c>
      <c r="Q793" s="25">
        <f t="shared" si="100"/>
        <v>13196.630000000001</v>
      </c>
      <c r="R793" s="35">
        <f t="shared" si="101"/>
        <v>12996.5</v>
      </c>
      <c r="S793" s="35">
        <f t="shared" si="103"/>
        <v>71803.37</v>
      </c>
      <c r="T793" s="37" t="s">
        <v>44</v>
      </c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  <c r="GX793" s="33"/>
      <c r="GY793" s="33"/>
      <c r="GZ793" s="33"/>
      <c r="HA793" s="33"/>
      <c r="HB793" s="33"/>
      <c r="HC793" s="33"/>
      <c r="HD793" s="33"/>
      <c r="HE793" s="33"/>
      <c r="HF793" s="33"/>
      <c r="HG793" s="33"/>
      <c r="HH793" s="33"/>
      <c r="HI793" s="33"/>
      <c r="HJ793" s="33"/>
      <c r="HK793" s="33"/>
      <c r="HL793" s="33"/>
      <c r="HM793" s="33"/>
      <c r="HN793" s="33"/>
      <c r="HO793" s="33"/>
      <c r="HP793" s="33"/>
      <c r="HQ793" s="33"/>
      <c r="HR793" s="33"/>
      <c r="HS793" s="33"/>
      <c r="HT793" s="33"/>
      <c r="HU793" s="33"/>
      <c r="HV793" s="33"/>
      <c r="HW793" s="33"/>
      <c r="HX793" s="33"/>
      <c r="HY793" s="33"/>
      <c r="HZ793" s="33"/>
      <c r="IA793" s="33"/>
      <c r="IB793" s="33"/>
      <c r="IC793" s="33"/>
      <c r="ID793" s="33"/>
      <c r="IE793" s="33"/>
      <c r="IF793" s="33"/>
      <c r="IG793" s="33"/>
      <c r="IH793" s="33"/>
      <c r="II793" s="33"/>
      <c r="IJ793" s="33"/>
      <c r="IK793" s="33"/>
      <c r="IL793" s="33"/>
      <c r="IM793" s="33"/>
      <c r="IN793" s="33"/>
      <c r="IO793" s="33"/>
      <c r="IP793" s="33"/>
      <c r="IQ793" s="33"/>
      <c r="IR793" s="33"/>
      <c r="IS793" s="33"/>
      <c r="IT793" s="33"/>
      <c r="IU793" s="33"/>
      <c r="IV793" s="33"/>
      <c r="IW793" s="33"/>
      <c r="IX793" s="33"/>
      <c r="IY793" s="33"/>
      <c r="IZ793" s="33"/>
      <c r="JA793" s="33"/>
      <c r="JB793" s="33"/>
      <c r="JC793" s="33"/>
      <c r="JD793" s="33"/>
      <c r="JE793" s="33"/>
      <c r="JF793" s="33"/>
      <c r="JG793" s="33"/>
      <c r="JH793" s="33"/>
      <c r="JI793" s="33"/>
      <c r="JJ793" s="33"/>
      <c r="JK793" s="33"/>
      <c r="JL793" s="33"/>
      <c r="JM793" s="33"/>
      <c r="JN793" s="33"/>
      <c r="JO793" s="33"/>
      <c r="JP793" s="33"/>
      <c r="JQ793" s="33"/>
      <c r="JR793" s="33"/>
      <c r="JS793" s="33"/>
      <c r="JT793" s="33"/>
      <c r="JU793" s="33"/>
      <c r="JV793" s="33"/>
      <c r="JW793" s="33"/>
      <c r="JX793" s="33"/>
      <c r="JY793" s="33"/>
      <c r="JZ793" s="33"/>
      <c r="KA793" s="33"/>
      <c r="KB793" s="33"/>
      <c r="KC793" s="33"/>
      <c r="KD793" s="33"/>
      <c r="KE793" s="33"/>
      <c r="KF793" s="33"/>
      <c r="KG793" s="33"/>
      <c r="KH793" s="33"/>
      <c r="KI793" s="33"/>
      <c r="KJ793" s="33"/>
      <c r="KK793" s="33"/>
      <c r="KL793" s="33"/>
      <c r="KM793" s="33"/>
      <c r="KN793" s="33"/>
      <c r="KO793" s="33"/>
      <c r="KP793" s="33"/>
      <c r="KQ793" s="33"/>
      <c r="KR793" s="33"/>
      <c r="KS793" s="33"/>
      <c r="KT793" s="33"/>
      <c r="KU793" s="33"/>
      <c r="KV793" s="33"/>
      <c r="KW793" s="33"/>
      <c r="KX793" s="33"/>
      <c r="KY793" s="33"/>
      <c r="KZ793" s="33"/>
      <c r="LA793" s="33"/>
      <c r="LB793" s="33"/>
      <c r="LC793" s="33"/>
      <c r="LD793" s="33"/>
      <c r="LE793" s="33"/>
      <c r="LF793" s="33"/>
      <c r="LG793" s="33"/>
      <c r="LH793" s="33"/>
      <c r="LI793" s="33"/>
      <c r="LJ793" s="33"/>
      <c r="LK793" s="33"/>
      <c r="LL793" s="33"/>
      <c r="LM793" s="33"/>
      <c r="LN793" s="33"/>
      <c r="LO793" s="33"/>
      <c r="LP793" s="33"/>
      <c r="LQ793" s="33"/>
      <c r="LR793" s="33"/>
      <c r="LS793" s="33"/>
      <c r="LT793" s="33"/>
      <c r="LU793" s="33"/>
      <c r="LV793" s="33"/>
      <c r="LW793" s="33"/>
      <c r="LX793" s="33"/>
      <c r="LY793" s="33"/>
      <c r="LZ793" s="33"/>
      <c r="MA793" s="33"/>
      <c r="MB793" s="33"/>
      <c r="MC793" s="33"/>
      <c r="MD793" s="33"/>
      <c r="ME793" s="33"/>
      <c r="MF793" s="33"/>
      <c r="MG793" s="33"/>
      <c r="MH793" s="33"/>
      <c r="MI793" s="33"/>
      <c r="MJ793" s="33"/>
      <c r="MK793" s="33"/>
      <c r="ML793" s="33"/>
      <c r="MM793" s="33"/>
      <c r="MN793" s="33"/>
      <c r="MO793" s="33"/>
      <c r="MP793" s="33"/>
      <c r="MQ793" s="33"/>
      <c r="MR793" s="33"/>
      <c r="MS793" s="33"/>
      <c r="MT793" s="33"/>
      <c r="MU793" s="33"/>
      <c r="MV793" s="33"/>
      <c r="MW793" s="33"/>
      <c r="MX793" s="33"/>
      <c r="MY793" s="33"/>
      <c r="MZ793" s="33"/>
      <c r="NA793" s="33"/>
      <c r="NB793" s="33"/>
      <c r="NC793" s="33"/>
      <c r="ND793" s="33"/>
      <c r="NE793" s="33"/>
      <c r="NF793" s="33"/>
      <c r="NG793" s="33"/>
      <c r="NH793" s="33"/>
      <c r="NI793" s="33"/>
      <c r="NJ793" s="33"/>
      <c r="NK793" s="33"/>
      <c r="NL793" s="33"/>
      <c r="NM793" s="33"/>
      <c r="NN793" s="33"/>
      <c r="NO793" s="33"/>
      <c r="NP793" s="33"/>
      <c r="NQ793" s="33"/>
      <c r="NR793" s="33"/>
      <c r="NS793" s="33"/>
      <c r="NT793" s="33"/>
      <c r="NU793" s="33"/>
      <c r="NV793" s="33"/>
      <c r="NW793" s="33"/>
      <c r="NX793" s="33"/>
      <c r="NY793" s="33"/>
      <c r="NZ793" s="33"/>
      <c r="OA793" s="33"/>
      <c r="OB793" s="33"/>
      <c r="OC793" s="33"/>
      <c r="OD793" s="33"/>
      <c r="OE793" s="33"/>
      <c r="OF793" s="33"/>
      <c r="OG793" s="33"/>
      <c r="OH793" s="33"/>
      <c r="OI793" s="33"/>
      <c r="OJ793" s="33"/>
      <c r="OK793" s="33"/>
      <c r="OL793" s="33"/>
      <c r="OM793" s="33"/>
      <c r="ON793" s="33"/>
      <c r="OO793" s="33"/>
      <c r="OP793" s="33"/>
      <c r="OQ793" s="33"/>
      <c r="OR793" s="33"/>
      <c r="OS793" s="33"/>
      <c r="OT793" s="33"/>
      <c r="OU793" s="33"/>
      <c r="OV793" s="33"/>
      <c r="OW793" s="33"/>
      <c r="OX793" s="33"/>
      <c r="OY793" s="33"/>
      <c r="OZ793" s="33"/>
      <c r="PA793" s="33"/>
      <c r="PB793" s="33"/>
      <c r="PC793" s="33"/>
      <c r="PD793" s="33"/>
      <c r="PE793" s="33"/>
      <c r="PF793" s="33"/>
      <c r="PG793" s="33"/>
      <c r="PH793" s="33"/>
      <c r="PI793" s="33"/>
      <c r="PJ793" s="33"/>
      <c r="PK793" s="33"/>
      <c r="PL793" s="33"/>
      <c r="PM793" s="33"/>
      <c r="PN793" s="33"/>
      <c r="PO793" s="33"/>
      <c r="PP793" s="33"/>
      <c r="PQ793" s="33"/>
      <c r="PR793" s="33"/>
      <c r="PS793" s="33"/>
      <c r="PT793" s="33"/>
      <c r="PU793" s="33"/>
      <c r="PV793" s="33"/>
      <c r="PW793" s="33"/>
      <c r="PX793" s="33"/>
      <c r="PY793" s="33"/>
      <c r="PZ793" s="33"/>
      <c r="QA793" s="33"/>
      <c r="QB793" s="33"/>
      <c r="QC793" s="33"/>
      <c r="QD793" s="33"/>
      <c r="QE793" s="33"/>
      <c r="QF793" s="33"/>
      <c r="QG793" s="33"/>
      <c r="QH793" s="33"/>
      <c r="QI793" s="33"/>
      <c r="QJ793" s="33"/>
      <c r="QK793" s="33"/>
      <c r="QL793" s="33"/>
      <c r="QM793" s="33"/>
      <c r="QN793" s="33"/>
      <c r="QO793" s="33"/>
      <c r="QP793" s="33"/>
      <c r="QQ793" s="33"/>
      <c r="QR793" s="33"/>
      <c r="QS793" s="33"/>
      <c r="QT793" s="33"/>
      <c r="QU793" s="33"/>
      <c r="QV793" s="33"/>
      <c r="QW793" s="33"/>
      <c r="QX793" s="33"/>
      <c r="QY793" s="33"/>
      <c r="QZ793" s="33"/>
      <c r="RA793" s="33"/>
      <c r="RB793" s="33"/>
      <c r="RC793" s="33"/>
      <c r="RD793" s="33"/>
      <c r="RE793" s="33"/>
      <c r="RF793" s="33"/>
      <c r="RG793" s="33"/>
      <c r="RH793" s="33"/>
      <c r="RI793" s="33"/>
      <c r="RJ793" s="33"/>
      <c r="RK793" s="33"/>
      <c r="RL793" s="33"/>
      <c r="RM793" s="33"/>
      <c r="RN793" s="33"/>
      <c r="RO793" s="33"/>
      <c r="RP793" s="33"/>
      <c r="RQ793" s="33"/>
      <c r="RR793" s="33"/>
      <c r="RS793" s="33"/>
      <c r="RT793" s="33"/>
      <c r="RU793" s="33"/>
      <c r="RV793" s="33"/>
      <c r="RW793" s="33"/>
      <c r="RX793" s="33"/>
      <c r="RY793" s="33"/>
      <c r="RZ793" s="33"/>
      <c r="SA793" s="33"/>
      <c r="SB793" s="33"/>
      <c r="SC793" s="33"/>
      <c r="SD793" s="33"/>
      <c r="SE793" s="33"/>
      <c r="SF793" s="33"/>
      <c r="SG793" s="33"/>
      <c r="SH793" s="33"/>
      <c r="SI793" s="33"/>
      <c r="SJ793" s="33"/>
      <c r="SK793" s="33"/>
      <c r="SL793" s="33"/>
      <c r="SM793" s="33"/>
      <c r="SN793" s="33"/>
      <c r="SO793" s="33"/>
      <c r="SP793" s="33"/>
      <c r="SQ793" s="33"/>
      <c r="SR793" s="33"/>
      <c r="SS793" s="33"/>
      <c r="ST793" s="33"/>
      <c r="SU793" s="33"/>
      <c r="SV793" s="33"/>
      <c r="SW793" s="33"/>
      <c r="SX793" s="33"/>
      <c r="SY793" s="33"/>
      <c r="SZ793" s="33"/>
      <c r="TA793" s="33"/>
      <c r="TB793" s="33"/>
      <c r="TC793" s="33"/>
      <c r="TD793" s="33"/>
      <c r="TE793" s="33"/>
      <c r="TF793" s="33"/>
      <c r="TG793" s="33"/>
      <c r="TH793" s="33"/>
      <c r="TI793" s="33"/>
      <c r="TJ793" s="33"/>
      <c r="TK793" s="33"/>
      <c r="TL793" s="33"/>
      <c r="TM793" s="33"/>
      <c r="TN793" s="33"/>
      <c r="TO793" s="33"/>
      <c r="TP793" s="33"/>
      <c r="TQ793" s="33"/>
      <c r="TR793" s="33"/>
      <c r="TS793" s="33"/>
      <c r="TT793" s="33"/>
      <c r="TU793" s="33"/>
      <c r="TV793" s="33"/>
      <c r="TW793" s="33"/>
      <c r="TX793" s="33"/>
      <c r="TY793" s="33"/>
      <c r="TZ793" s="33"/>
      <c r="UA793" s="33"/>
      <c r="UB793" s="33"/>
      <c r="UC793" s="33"/>
      <c r="UD793" s="33"/>
      <c r="UE793" s="33"/>
      <c r="UF793" s="33"/>
      <c r="UG793" s="33"/>
      <c r="UH793" s="33"/>
      <c r="UI793" s="33"/>
      <c r="UJ793" s="33"/>
      <c r="UK793" s="33"/>
      <c r="UL793" s="33"/>
    </row>
    <row r="794" spans="1:558" s="13" customFormat="1" x14ac:dyDescent="0.25">
      <c r="A794" s="54">
        <v>788</v>
      </c>
      <c r="B794" s="24" t="s">
        <v>468</v>
      </c>
      <c r="C794" s="54" t="s">
        <v>913</v>
      </c>
      <c r="D794" s="80" t="s">
        <v>464</v>
      </c>
      <c r="E794" s="80" t="s">
        <v>150</v>
      </c>
      <c r="F794" s="86" t="s">
        <v>921</v>
      </c>
      <c r="G794" s="25">
        <v>70000</v>
      </c>
      <c r="H794" s="84">
        <v>5368.48</v>
      </c>
      <c r="I794" s="25">
        <v>25</v>
      </c>
      <c r="J794" s="85">
        <v>2009</v>
      </c>
      <c r="K794" s="60">
        <f t="shared" si="102"/>
        <v>4970</v>
      </c>
      <c r="L794" s="36">
        <f t="shared" si="96"/>
        <v>770.00000000000011</v>
      </c>
      <c r="M794" s="72">
        <v>2128</v>
      </c>
      <c r="N794" s="25">
        <f t="shared" si="97"/>
        <v>4963</v>
      </c>
      <c r="O794" s="25"/>
      <c r="P794" s="25">
        <f t="shared" si="99"/>
        <v>4137</v>
      </c>
      <c r="Q794" s="25">
        <f t="shared" si="100"/>
        <v>9530.48</v>
      </c>
      <c r="R794" s="25">
        <f t="shared" si="101"/>
        <v>10703</v>
      </c>
      <c r="S794" s="25">
        <f t="shared" si="103"/>
        <v>60469.520000000004</v>
      </c>
      <c r="T794" s="37" t="s">
        <v>44</v>
      </c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  <c r="FZ794" s="33"/>
      <c r="GA794" s="33"/>
      <c r="GB794" s="33"/>
      <c r="GC794" s="33"/>
      <c r="GD794" s="33"/>
      <c r="GE794" s="33"/>
      <c r="GF794" s="33"/>
      <c r="GG794" s="33"/>
      <c r="GH794" s="33"/>
      <c r="GI794" s="33"/>
      <c r="GJ794" s="33"/>
      <c r="GK794" s="33"/>
      <c r="GL794" s="33"/>
      <c r="GM794" s="33"/>
      <c r="GN794" s="33"/>
      <c r="GO794" s="33"/>
      <c r="GP794" s="33"/>
      <c r="GQ794" s="33"/>
      <c r="GR794" s="33"/>
      <c r="GS794" s="33"/>
      <c r="GT794" s="33"/>
      <c r="GU794" s="33"/>
      <c r="GV794" s="33"/>
      <c r="GW794" s="33"/>
      <c r="GX794" s="33"/>
      <c r="GY794" s="33"/>
      <c r="GZ794" s="33"/>
      <c r="HA794" s="33"/>
      <c r="HB794" s="33"/>
      <c r="HC794" s="33"/>
      <c r="HD794" s="33"/>
      <c r="HE794" s="33"/>
      <c r="HF794" s="33"/>
      <c r="HG794" s="33"/>
      <c r="HH794" s="33"/>
      <c r="HI794" s="33"/>
      <c r="HJ794" s="33"/>
      <c r="HK794" s="33"/>
      <c r="HL794" s="33"/>
      <c r="HM794" s="33"/>
      <c r="HN794" s="33"/>
      <c r="HO794" s="33"/>
      <c r="HP794" s="33"/>
      <c r="HQ794" s="33"/>
      <c r="HR794" s="33"/>
      <c r="HS794" s="33"/>
      <c r="HT794" s="33"/>
      <c r="HU794" s="33"/>
      <c r="HV794" s="33"/>
      <c r="HW794" s="33"/>
      <c r="HX794" s="33"/>
      <c r="HY794" s="33"/>
      <c r="HZ794" s="33"/>
      <c r="IA794" s="33"/>
      <c r="IB794" s="33"/>
      <c r="IC794" s="33"/>
      <c r="ID794" s="33"/>
      <c r="IE794" s="33"/>
      <c r="IF794" s="33"/>
      <c r="IG794" s="33"/>
      <c r="IH794" s="33"/>
      <c r="II794" s="33"/>
      <c r="IJ794" s="33"/>
      <c r="IK794" s="33"/>
      <c r="IL794" s="33"/>
      <c r="IM794" s="33"/>
      <c r="IN794" s="33"/>
      <c r="IO794" s="33"/>
      <c r="IP794" s="33"/>
      <c r="IQ794" s="33"/>
      <c r="IR794" s="33"/>
      <c r="IS794" s="33"/>
      <c r="IT794" s="33"/>
      <c r="IU794" s="33"/>
      <c r="IV794" s="33"/>
      <c r="IW794" s="33"/>
      <c r="IX794" s="33"/>
      <c r="IY794" s="33"/>
      <c r="IZ794" s="33"/>
      <c r="JA794" s="33"/>
      <c r="JB794" s="33"/>
      <c r="JC794" s="33"/>
      <c r="JD794" s="33"/>
      <c r="JE794" s="33"/>
      <c r="JF794" s="33"/>
      <c r="JG794" s="33"/>
      <c r="JH794" s="33"/>
      <c r="JI794" s="33"/>
      <c r="JJ794" s="33"/>
      <c r="JK794" s="33"/>
      <c r="JL794" s="33"/>
      <c r="JM794" s="33"/>
      <c r="JN794" s="33"/>
      <c r="JO794" s="33"/>
      <c r="JP794" s="33"/>
      <c r="JQ794" s="33"/>
      <c r="JR794" s="33"/>
      <c r="JS794" s="33"/>
      <c r="JT794" s="33"/>
      <c r="JU794" s="33"/>
      <c r="JV794" s="33"/>
      <c r="JW794" s="33"/>
      <c r="JX794" s="33"/>
      <c r="JY794" s="33"/>
      <c r="JZ794" s="33"/>
      <c r="KA794" s="33"/>
      <c r="KB794" s="33"/>
      <c r="KC794" s="33"/>
      <c r="KD794" s="33"/>
      <c r="KE794" s="33"/>
      <c r="KF794" s="33"/>
      <c r="KG794" s="33"/>
      <c r="KH794" s="33"/>
      <c r="KI794" s="33"/>
      <c r="KJ794" s="33"/>
      <c r="KK794" s="33"/>
      <c r="KL794" s="33"/>
      <c r="KM794" s="33"/>
      <c r="KN794" s="33"/>
      <c r="KO794" s="33"/>
      <c r="KP794" s="33"/>
      <c r="KQ794" s="33"/>
      <c r="KR794" s="33"/>
      <c r="KS794" s="33"/>
      <c r="KT794" s="33"/>
      <c r="KU794" s="33"/>
      <c r="KV794" s="33"/>
      <c r="KW794" s="33"/>
      <c r="KX794" s="33"/>
      <c r="KY794" s="33"/>
      <c r="KZ794" s="33"/>
      <c r="LA794" s="33"/>
      <c r="LB794" s="33"/>
      <c r="LC794" s="33"/>
      <c r="LD794" s="33"/>
      <c r="LE794" s="33"/>
      <c r="LF794" s="33"/>
      <c r="LG794" s="33"/>
      <c r="LH794" s="33"/>
      <c r="LI794" s="33"/>
      <c r="LJ794" s="33"/>
      <c r="LK794" s="33"/>
      <c r="LL794" s="33"/>
      <c r="LM794" s="33"/>
      <c r="LN794" s="33"/>
      <c r="LO794" s="33"/>
      <c r="LP794" s="33"/>
      <c r="LQ794" s="33"/>
      <c r="LR794" s="33"/>
      <c r="LS794" s="33"/>
      <c r="LT794" s="33"/>
      <c r="LU794" s="33"/>
      <c r="LV794" s="33"/>
      <c r="LW794" s="33"/>
      <c r="LX794" s="33"/>
      <c r="LY794" s="33"/>
      <c r="LZ794" s="33"/>
      <c r="MA794" s="33"/>
      <c r="MB794" s="33"/>
      <c r="MC794" s="33"/>
      <c r="MD794" s="33"/>
      <c r="ME794" s="33"/>
      <c r="MF794" s="33"/>
      <c r="MG794" s="33"/>
      <c r="MH794" s="33"/>
      <c r="MI794" s="33"/>
      <c r="MJ794" s="33"/>
      <c r="MK794" s="33"/>
      <c r="ML794" s="33"/>
      <c r="MM794" s="33"/>
      <c r="MN794" s="33"/>
      <c r="MO794" s="33"/>
      <c r="MP794" s="33"/>
      <c r="MQ794" s="33"/>
      <c r="MR794" s="33"/>
      <c r="MS794" s="33"/>
      <c r="MT794" s="33"/>
      <c r="MU794" s="33"/>
      <c r="MV794" s="33"/>
      <c r="MW794" s="33"/>
      <c r="MX794" s="33"/>
      <c r="MY794" s="33"/>
      <c r="MZ794" s="33"/>
      <c r="NA794" s="33"/>
      <c r="NB794" s="33"/>
      <c r="NC794" s="33"/>
      <c r="ND794" s="33"/>
      <c r="NE794" s="33"/>
      <c r="NF794" s="33"/>
      <c r="NG794" s="33"/>
      <c r="NH794" s="33"/>
      <c r="NI794" s="33"/>
      <c r="NJ794" s="33"/>
      <c r="NK794" s="33"/>
      <c r="NL794" s="33"/>
      <c r="NM794" s="33"/>
      <c r="NN794" s="33"/>
      <c r="NO794" s="33"/>
      <c r="NP794" s="33"/>
      <c r="NQ794" s="33"/>
      <c r="NR794" s="33"/>
      <c r="NS794" s="33"/>
      <c r="NT794" s="33"/>
      <c r="NU794" s="33"/>
      <c r="NV794" s="33"/>
      <c r="NW794" s="33"/>
      <c r="NX794" s="33"/>
      <c r="NY794" s="33"/>
      <c r="NZ794" s="33"/>
      <c r="OA794" s="33"/>
      <c r="OB794" s="33"/>
      <c r="OC794" s="33"/>
      <c r="OD794" s="33"/>
      <c r="OE794" s="33"/>
      <c r="OF794" s="33"/>
      <c r="OG794" s="33"/>
      <c r="OH794" s="33"/>
      <c r="OI794" s="33"/>
      <c r="OJ794" s="33"/>
      <c r="OK794" s="33"/>
      <c r="OL794" s="33"/>
      <c r="OM794" s="33"/>
      <c r="ON794" s="33"/>
      <c r="OO794" s="33"/>
      <c r="OP794" s="33"/>
      <c r="OQ794" s="33"/>
      <c r="OR794" s="33"/>
      <c r="OS794" s="33"/>
      <c r="OT794" s="33"/>
      <c r="OU794" s="33"/>
      <c r="OV794" s="33"/>
      <c r="OW794" s="33"/>
      <c r="OX794" s="33"/>
      <c r="OY794" s="33"/>
      <c r="OZ794" s="33"/>
      <c r="PA794" s="33"/>
      <c r="PB794" s="33"/>
      <c r="PC794" s="33"/>
      <c r="PD794" s="33"/>
      <c r="PE794" s="33"/>
      <c r="PF794" s="33"/>
      <c r="PG794" s="33"/>
      <c r="PH794" s="33"/>
      <c r="PI794" s="33"/>
      <c r="PJ794" s="33"/>
      <c r="PK794" s="33"/>
      <c r="PL794" s="33"/>
      <c r="PM794" s="33"/>
      <c r="PN794" s="33"/>
      <c r="PO794" s="33"/>
      <c r="PP794" s="33"/>
      <c r="PQ794" s="33"/>
      <c r="PR794" s="33"/>
      <c r="PS794" s="33"/>
      <c r="PT794" s="33"/>
      <c r="PU794" s="33"/>
      <c r="PV794" s="33"/>
      <c r="PW794" s="33"/>
      <c r="PX794" s="33"/>
      <c r="PY794" s="33"/>
      <c r="PZ794" s="33"/>
      <c r="QA794" s="33"/>
      <c r="QB794" s="33"/>
      <c r="QC794" s="33"/>
      <c r="QD794" s="33"/>
      <c r="QE794" s="33"/>
      <c r="QF794" s="33"/>
      <c r="QG794" s="33"/>
      <c r="QH794" s="33"/>
      <c r="QI794" s="33"/>
      <c r="QJ794" s="33"/>
      <c r="QK794" s="33"/>
      <c r="QL794" s="33"/>
      <c r="QM794" s="33"/>
      <c r="QN794" s="33"/>
      <c r="QO794" s="33"/>
      <c r="QP794" s="33"/>
      <c r="QQ794" s="33"/>
      <c r="QR794" s="33"/>
      <c r="QS794" s="33"/>
      <c r="QT794" s="33"/>
      <c r="QU794" s="33"/>
      <c r="QV794" s="33"/>
      <c r="QW794" s="33"/>
      <c r="QX794" s="33"/>
      <c r="QY794" s="33"/>
      <c r="QZ794" s="33"/>
      <c r="RA794" s="33"/>
      <c r="RB794" s="33"/>
      <c r="RC794" s="33"/>
      <c r="RD794" s="33"/>
      <c r="RE794" s="33"/>
      <c r="RF794" s="33"/>
      <c r="RG794" s="33"/>
      <c r="RH794" s="33"/>
      <c r="RI794" s="33"/>
      <c r="RJ794" s="33"/>
      <c r="RK794" s="33"/>
      <c r="RL794" s="33"/>
      <c r="RM794" s="33"/>
      <c r="RN794" s="33"/>
      <c r="RO794" s="33"/>
      <c r="RP794" s="33"/>
      <c r="RQ794" s="33"/>
      <c r="RR794" s="33"/>
      <c r="RS794" s="33"/>
      <c r="RT794" s="33"/>
      <c r="RU794" s="33"/>
      <c r="RV794" s="33"/>
      <c r="RW794" s="33"/>
      <c r="RX794" s="33"/>
      <c r="RY794" s="33"/>
      <c r="RZ794" s="33"/>
      <c r="SA794" s="33"/>
      <c r="SB794" s="33"/>
      <c r="SC794" s="33"/>
      <c r="SD794" s="33"/>
      <c r="SE794" s="33"/>
      <c r="SF794" s="33"/>
      <c r="SG794" s="33"/>
      <c r="SH794" s="33"/>
      <c r="SI794" s="33"/>
      <c r="SJ794" s="33"/>
      <c r="SK794" s="33"/>
      <c r="SL794" s="33"/>
      <c r="SM794" s="33"/>
      <c r="SN794" s="33"/>
      <c r="SO794" s="33"/>
      <c r="SP794" s="33"/>
      <c r="SQ794" s="33"/>
      <c r="SR794" s="33"/>
      <c r="SS794" s="33"/>
      <c r="ST794" s="33"/>
      <c r="SU794" s="33"/>
      <c r="SV794" s="33"/>
      <c r="SW794" s="33"/>
      <c r="SX794" s="33"/>
      <c r="SY794" s="33"/>
      <c r="SZ794" s="33"/>
      <c r="TA794" s="33"/>
      <c r="TB794" s="33"/>
      <c r="TC794" s="33"/>
      <c r="TD794" s="33"/>
      <c r="TE794" s="33"/>
      <c r="TF794" s="33"/>
      <c r="TG794" s="33"/>
      <c r="TH794" s="33"/>
      <c r="TI794" s="33"/>
      <c r="TJ794" s="33"/>
      <c r="TK794" s="33"/>
      <c r="TL794" s="33"/>
      <c r="TM794" s="33"/>
      <c r="TN794" s="33"/>
      <c r="TO794" s="33"/>
      <c r="TP794" s="33"/>
      <c r="TQ794" s="33"/>
      <c r="TR794" s="33"/>
      <c r="TS794" s="33"/>
      <c r="TT794" s="33"/>
      <c r="TU794" s="33"/>
      <c r="TV794" s="33"/>
      <c r="TW794" s="33"/>
      <c r="TX794" s="33"/>
      <c r="TY794" s="33"/>
      <c r="TZ794" s="33"/>
      <c r="UA794" s="33"/>
      <c r="UB794" s="33"/>
      <c r="UC794" s="33"/>
      <c r="UD794" s="33"/>
      <c r="UE794" s="33"/>
      <c r="UF794" s="33"/>
      <c r="UG794" s="33"/>
      <c r="UH794" s="33"/>
      <c r="UI794" s="33"/>
      <c r="UJ794" s="33"/>
      <c r="UK794" s="33"/>
      <c r="UL794" s="33"/>
    </row>
    <row r="795" spans="1:558" s="13" customFormat="1" x14ac:dyDescent="0.25">
      <c r="A795" s="54">
        <v>789</v>
      </c>
      <c r="B795" s="24" t="s">
        <v>467</v>
      </c>
      <c r="C795" s="54" t="s">
        <v>913</v>
      </c>
      <c r="D795" s="80" t="s">
        <v>464</v>
      </c>
      <c r="E795" s="80" t="s">
        <v>107</v>
      </c>
      <c r="F795" s="86" t="s">
        <v>921</v>
      </c>
      <c r="G795" s="25">
        <v>25000</v>
      </c>
      <c r="H795" s="87">
        <v>0</v>
      </c>
      <c r="I795" s="25">
        <v>25</v>
      </c>
      <c r="J795" s="85">
        <v>717.5</v>
      </c>
      <c r="K795" s="60">
        <f t="shared" si="102"/>
        <v>1774.9999999999998</v>
      </c>
      <c r="L795" s="36">
        <f t="shared" si="96"/>
        <v>275</v>
      </c>
      <c r="M795" s="72">
        <v>760</v>
      </c>
      <c r="N795" s="25">
        <f t="shared" si="97"/>
        <v>1772.5000000000002</v>
      </c>
      <c r="O795" s="25"/>
      <c r="P795" s="25">
        <f t="shared" si="99"/>
        <v>1477.5</v>
      </c>
      <c r="Q795" s="25">
        <f t="shared" si="100"/>
        <v>1502.5</v>
      </c>
      <c r="R795" s="25">
        <f t="shared" si="101"/>
        <v>3822.5</v>
      </c>
      <c r="S795" s="25">
        <f t="shared" si="103"/>
        <v>23497.5</v>
      </c>
      <c r="T795" s="37" t="s">
        <v>44</v>
      </c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  <c r="FZ795" s="33"/>
      <c r="GA795" s="33"/>
      <c r="GB795" s="33"/>
      <c r="GC795" s="33"/>
      <c r="GD795" s="33"/>
      <c r="GE795" s="33"/>
      <c r="GF795" s="33"/>
      <c r="GG795" s="33"/>
      <c r="GH795" s="33"/>
      <c r="GI795" s="33"/>
      <c r="GJ795" s="33"/>
      <c r="GK795" s="33"/>
      <c r="GL795" s="33"/>
      <c r="GM795" s="33"/>
      <c r="GN795" s="33"/>
      <c r="GO795" s="33"/>
      <c r="GP795" s="33"/>
      <c r="GQ795" s="33"/>
      <c r="GR795" s="33"/>
      <c r="GS795" s="33"/>
      <c r="GT795" s="33"/>
      <c r="GU795" s="33"/>
      <c r="GV795" s="33"/>
      <c r="GW795" s="33"/>
      <c r="GX795" s="33"/>
      <c r="GY795" s="33"/>
      <c r="GZ795" s="33"/>
      <c r="HA795" s="33"/>
      <c r="HB795" s="33"/>
      <c r="HC795" s="33"/>
      <c r="HD795" s="33"/>
      <c r="HE795" s="33"/>
      <c r="HF795" s="33"/>
      <c r="HG795" s="33"/>
      <c r="HH795" s="33"/>
      <c r="HI795" s="33"/>
      <c r="HJ795" s="33"/>
      <c r="HK795" s="33"/>
      <c r="HL795" s="33"/>
      <c r="HM795" s="33"/>
      <c r="HN795" s="33"/>
      <c r="HO795" s="33"/>
      <c r="HP795" s="33"/>
      <c r="HQ795" s="33"/>
      <c r="HR795" s="33"/>
      <c r="HS795" s="33"/>
      <c r="HT795" s="33"/>
      <c r="HU795" s="33"/>
      <c r="HV795" s="33"/>
      <c r="HW795" s="33"/>
      <c r="HX795" s="33"/>
      <c r="HY795" s="33"/>
      <c r="HZ795" s="33"/>
      <c r="IA795" s="33"/>
      <c r="IB795" s="33"/>
      <c r="IC795" s="33"/>
      <c r="ID795" s="33"/>
      <c r="IE795" s="33"/>
      <c r="IF795" s="33"/>
      <c r="IG795" s="33"/>
      <c r="IH795" s="33"/>
      <c r="II795" s="33"/>
      <c r="IJ795" s="33"/>
      <c r="IK795" s="33"/>
      <c r="IL795" s="33"/>
      <c r="IM795" s="33"/>
      <c r="IN795" s="33"/>
      <c r="IO795" s="33"/>
      <c r="IP795" s="33"/>
      <c r="IQ795" s="33"/>
      <c r="IR795" s="33"/>
      <c r="IS795" s="33"/>
      <c r="IT795" s="33"/>
      <c r="IU795" s="33"/>
      <c r="IV795" s="33"/>
      <c r="IW795" s="33"/>
      <c r="IX795" s="33"/>
      <c r="IY795" s="33"/>
      <c r="IZ795" s="33"/>
      <c r="JA795" s="33"/>
      <c r="JB795" s="33"/>
      <c r="JC795" s="33"/>
      <c r="JD795" s="33"/>
      <c r="JE795" s="33"/>
      <c r="JF795" s="33"/>
      <c r="JG795" s="33"/>
      <c r="JH795" s="33"/>
      <c r="JI795" s="33"/>
      <c r="JJ795" s="33"/>
      <c r="JK795" s="33"/>
      <c r="JL795" s="33"/>
      <c r="JM795" s="33"/>
      <c r="JN795" s="33"/>
      <c r="JO795" s="33"/>
      <c r="JP795" s="33"/>
      <c r="JQ795" s="33"/>
      <c r="JR795" s="33"/>
      <c r="JS795" s="33"/>
      <c r="JT795" s="33"/>
      <c r="JU795" s="33"/>
      <c r="JV795" s="33"/>
      <c r="JW795" s="33"/>
      <c r="JX795" s="33"/>
      <c r="JY795" s="33"/>
      <c r="JZ795" s="33"/>
      <c r="KA795" s="33"/>
      <c r="KB795" s="33"/>
      <c r="KC795" s="33"/>
      <c r="KD795" s="33"/>
      <c r="KE795" s="33"/>
      <c r="KF795" s="33"/>
      <c r="KG795" s="33"/>
      <c r="KH795" s="33"/>
      <c r="KI795" s="33"/>
      <c r="KJ795" s="33"/>
      <c r="KK795" s="33"/>
      <c r="KL795" s="33"/>
      <c r="KM795" s="33"/>
      <c r="KN795" s="33"/>
      <c r="KO795" s="33"/>
      <c r="KP795" s="33"/>
      <c r="KQ795" s="33"/>
      <c r="KR795" s="33"/>
      <c r="KS795" s="33"/>
      <c r="KT795" s="33"/>
      <c r="KU795" s="33"/>
      <c r="KV795" s="33"/>
      <c r="KW795" s="33"/>
      <c r="KX795" s="33"/>
      <c r="KY795" s="33"/>
      <c r="KZ795" s="33"/>
      <c r="LA795" s="33"/>
      <c r="LB795" s="33"/>
      <c r="LC795" s="33"/>
      <c r="LD795" s="33"/>
      <c r="LE795" s="33"/>
      <c r="LF795" s="33"/>
      <c r="LG795" s="33"/>
      <c r="LH795" s="33"/>
      <c r="LI795" s="33"/>
      <c r="LJ795" s="33"/>
      <c r="LK795" s="33"/>
      <c r="LL795" s="33"/>
      <c r="LM795" s="33"/>
      <c r="LN795" s="33"/>
      <c r="LO795" s="33"/>
      <c r="LP795" s="33"/>
      <c r="LQ795" s="33"/>
      <c r="LR795" s="33"/>
      <c r="LS795" s="33"/>
      <c r="LT795" s="33"/>
      <c r="LU795" s="33"/>
      <c r="LV795" s="33"/>
      <c r="LW795" s="33"/>
      <c r="LX795" s="33"/>
      <c r="LY795" s="33"/>
      <c r="LZ795" s="33"/>
      <c r="MA795" s="33"/>
      <c r="MB795" s="33"/>
      <c r="MC795" s="33"/>
      <c r="MD795" s="33"/>
      <c r="ME795" s="33"/>
      <c r="MF795" s="33"/>
      <c r="MG795" s="33"/>
      <c r="MH795" s="33"/>
      <c r="MI795" s="33"/>
      <c r="MJ795" s="33"/>
      <c r="MK795" s="33"/>
      <c r="ML795" s="33"/>
      <c r="MM795" s="33"/>
      <c r="MN795" s="33"/>
      <c r="MO795" s="33"/>
      <c r="MP795" s="33"/>
      <c r="MQ795" s="33"/>
      <c r="MR795" s="33"/>
      <c r="MS795" s="33"/>
      <c r="MT795" s="33"/>
      <c r="MU795" s="33"/>
      <c r="MV795" s="33"/>
      <c r="MW795" s="33"/>
      <c r="MX795" s="33"/>
      <c r="MY795" s="33"/>
      <c r="MZ795" s="33"/>
      <c r="NA795" s="33"/>
      <c r="NB795" s="33"/>
      <c r="NC795" s="33"/>
      <c r="ND795" s="33"/>
      <c r="NE795" s="33"/>
      <c r="NF795" s="33"/>
      <c r="NG795" s="33"/>
      <c r="NH795" s="33"/>
      <c r="NI795" s="33"/>
      <c r="NJ795" s="33"/>
      <c r="NK795" s="33"/>
      <c r="NL795" s="33"/>
      <c r="NM795" s="33"/>
      <c r="NN795" s="33"/>
      <c r="NO795" s="33"/>
      <c r="NP795" s="33"/>
      <c r="NQ795" s="33"/>
      <c r="NR795" s="33"/>
      <c r="NS795" s="33"/>
      <c r="NT795" s="33"/>
      <c r="NU795" s="33"/>
      <c r="NV795" s="33"/>
      <c r="NW795" s="33"/>
      <c r="NX795" s="33"/>
      <c r="NY795" s="33"/>
      <c r="NZ795" s="33"/>
      <c r="OA795" s="33"/>
      <c r="OB795" s="33"/>
      <c r="OC795" s="33"/>
      <c r="OD795" s="33"/>
      <c r="OE795" s="33"/>
      <c r="OF795" s="33"/>
      <c r="OG795" s="33"/>
      <c r="OH795" s="33"/>
      <c r="OI795" s="33"/>
      <c r="OJ795" s="33"/>
      <c r="OK795" s="33"/>
      <c r="OL795" s="33"/>
      <c r="OM795" s="33"/>
      <c r="ON795" s="33"/>
      <c r="OO795" s="33"/>
      <c r="OP795" s="33"/>
      <c r="OQ795" s="33"/>
      <c r="OR795" s="33"/>
      <c r="OS795" s="33"/>
      <c r="OT795" s="33"/>
      <c r="OU795" s="33"/>
      <c r="OV795" s="33"/>
      <c r="OW795" s="33"/>
      <c r="OX795" s="33"/>
      <c r="OY795" s="33"/>
      <c r="OZ795" s="33"/>
      <c r="PA795" s="33"/>
      <c r="PB795" s="33"/>
      <c r="PC795" s="33"/>
      <c r="PD795" s="33"/>
      <c r="PE795" s="33"/>
      <c r="PF795" s="33"/>
      <c r="PG795" s="33"/>
      <c r="PH795" s="33"/>
      <c r="PI795" s="33"/>
      <c r="PJ795" s="33"/>
      <c r="PK795" s="33"/>
      <c r="PL795" s="33"/>
      <c r="PM795" s="33"/>
      <c r="PN795" s="33"/>
      <c r="PO795" s="33"/>
      <c r="PP795" s="33"/>
      <c r="PQ795" s="33"/>
      <c r="PR795" s="33"/>
      <c r="PS795" s="33"/>
      <c r="PT795" s="33"/>
      <c r="PU795" s="33"/>
      <c r="PV795" s="33"/>
      <c r="PW795" s="33"/>
      <c r="PX795" s="33"/>
      <c r="PY795" s="33"/>
      <c r="PZ795" s="33"/>
      <c r="QA795" s="33"/>
      <c r="QB795" s="33"/>
      <c r="QC795" s="33"/>
      <c r="QD795" s="33"/>
      <c r="QE795" s="33"/>
      <c r="QF795" s="33"/>
      <c r="QG795" s="33"/>
      <c r="QH795" s="33"/>
      <c r="QI795" s="33"/>
      <c r="QJ795" s="33"/>
      <c r="QK795" s="33"/>
      <c r="QL795" s="33"/>
      <c r="QM795" s="33"/>
      <c r="QN795" s="33"/>
      <c r="QO795" s="33"/>
      <c r="QP795" s="33"/>
      <c r="QQ795" s="33"/>
      <c r="QR795" s="33"/>
      <c r="QS795" s="33"/>
      <c r="QT795" s="33"/>
      <c r="QU795" s="33"/>
      <c r="QV795" s="33"/>
      <c r="QW795" s="33"/>
      <c r="QX795" s="33"/>
      <c r="QY795" s="33"/>
      <c r="QZ795" s="33"/>
      <c r="RA795" s="33"/>
      <c r="RB795" s="33"/>
      <c r="RC795" s="33"/>
      <c r="RD795" s="33"/>
      <c r="RE795" s="33"/>
      <c r="RF795" s="33"/>
      <c r="RG795" s="33"/>
      <c r="RH795" s="33"/>
      <c r="RI795" s="33"/>
      <c r="RJ795" s="33"/>
      <c r="RK795" s="33"/>
      <c r="RL795" s="33"/>
      <c r="RM795" s="33"/>
      <c r="RN795" s="33"/>
      <c r="RO795" s="33"/>
      <c r="RP795" s="33"/>
      <c r="RQ795" s="33"/>
      <c r="RR795" s="33"/>
      <c r="RS795" s="33"/>
      <c r="RT795" s="33"/>
      <c r="RU795" s="33"/>
      <c r="RV795" s="33"/>
      <c r="RW795" s="33"/>
      <c r="RX795" s="33"/>
      <c r="RY795" s="33"/>
      <c r="RZ795" s="33"/>
      <c r="SA795" s="33"/>
      <c r="SB795" s="33"/>
      <c r="SC795" s="33"/>
      <c r="SD795" s="33"/>
      <c r="SE795" s="33"/>
      <c r="SF795" s="33"/>
      <c r="SG795" s="33"/>
      <c r="SH795" s="33"/>
      <c r="SI795" s="33"/>
      <c r="SJ795" s="33"/>
      <c r="SK795" s="33"/>
      <c r="SL795" s="33"/>
      <c r="SM795" s="33"/>
      <c r="SN795" s="33"/>
      <c r="SO795" s="33"/>
      <c r="SP795" s="33"/>
      <c r="SQ795" s="33"/>
      <c r="SR795" s="33"/>
      <c r="SS795" s="33"/>
      <c r="ST795" s="33"/>
      <c r="SU795" s="33"/>
      <c r="SV795" s="33"/>
      <c r="SW795" s="33"/>
      <c r="SX795" s="33"/>
      <c r="SY795" s="33"/>
      <c r="SZ795" s="33"/>
      <c r="TA795" s="33"/>
      <c r="TB795" s="33"/>
      <c r="TC795" s="33"/>
      <c r="TD795" s="33"/>
      <c r="TE795" s="33"/>
      <c r="TF795" s="33"/>
      <c r="TG795" s="33"/>
      <c r="TH795" s="33"/>
      <c r="TI795" s="33"/>
      <c r="TJ795" s="33"/>
      <c r="TK795" s="33"/>
      <c r="TL795" s="33"/>
      <c r="TM795" s="33"/>
      <c r="TN795" s="33"/>
      <c r="TO795" s="33"/>
      <c r="TP795" s="33"/>
      <c r="TQ795" s="33"/>
      <c r="TR795" s="33"/>
      <c r="TS795" s="33"/>
      <c r="TT795" s="33"/>
      <c r="TU795" s="33"/>
      <c r="TV795" s="33"/>
      <c r="TW795" s="33"/>
      <c r="TX795" s="33"/>
      <c r="TY795" s="33"/>
      <c r="TZ795" s="33"/>
      <c r="UA795" s="33"/>
      <c r="UB795" s="33"/>
      <c r="UC795" s="33"/>
      <c r="UD795" s="33"/>
      <c r="UE795" s="33"/>
      <c r="UF795" s="33"/>
      <c r="UG795" s="33"/>
      <c r="UH795" s="33"/>
      <c r="UI795" s="33"/>
      <c r="UJ795" s="33"/>
      <c r="UK795" s="33"/>
      <c r="UL795" s="33"/>
    </row>
    <row r="796" spans="1:558" s="13" customFormat="1" x14ac:dyDescent="0.25">
      <c r="A796" s="54">
        <v>790</v>
      </c>
      <c r="B796" s="24" t="s">
        <v>1130</v>
      </c>
      <c r="C796" s="54" t="s">
        <v>912</v>
      </c>
      <c r="D796" s="80" t="s">
        <v>464</v>
      </c>
      <c r="E796" s="80" t="s">
        <v>194</v>
      </c>
      <c r="F796" s="86" t="s">
        <v>916</v>
      </c>
      <c r="G796" s="25">
        <v>16000</v>
      </c>
      <c r="H796" s="87">
        <v>0</v>
      </c>
      <c r="I796" s="25">
        <v>25</v>
      </c>
      <c r="J796" s="85">
        <v>459.2</v>
      </c>
      <c r="K796" s="60">
        <f t="shared" si="102"/>
        <v>1136</v>
      </c>
      <c r="L796" s="36">
        <f t="shared" si="96"/>
        <v>176.00000000000003</v>
      </c>
      <c r="M796" s="72">
        <v>486.4</v>
      </c>
      <c r="N796" s="25">
        <f t="shared" si="97"/>
        <v>1134.4000000000001</v>
      </c>
      <c r="O796" s="25"/>
      <c r="P796" s="25">
        <f t="shared" si="99"/>
        <v>945.59999999999991</v>
      </c>
      <c r="Q796" s="25">
        <f t="shared" si="100"/>
        <v>970.59999999999991</v>
      </c>
      <c r="R796" s="25">
        <f t="shared" si="101"/>
        <v>2446.4</v>
      </c>
      <c r="S796" s="25">
        <f t="shared" si="103"/>
        <v>15029.4</v>
      </c>
      <c r="T796" s="37" t="s">
        <v>44</v>
      </c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  <c r="BY796" s="33"/>
      <c r="BZ796" s="33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  <c r="FZ796" s="33"/>
      <c r="GA796" s="33"/>
      <c r="GB796" s="33"/>
      <c r="GC796" s="33"/>
      <c r="GD796" s="33"/>
      <c r="GE796" s="33"/>
      <c r="GF796" s="33"/>
      <c r="GG796" s="33"/>
      <c r="GH796" s="33"/>
      <c r="GI796" s="33"/>
      <c r="GJ796" s="33"/>
      <c r="GK796" s="33"/>
      <c r="GL796" s="33"/>
      <c r="GM796" s="33"/>
      <c r="GN796" s="33"/>
      <c r="GO796" s="33"/>
      <c r="GP796" s="33"/>
      <c r="GQ796" s="33"/>
      <c r="GR796" s="33"/>
      <c r="GS796" s="33"/>
      <c r="GT796" s="33"/>
      <c r="GU796" s="33"/>
      <c r="GV796" s="33"/>
      <c r="GW796" s="33"/>
      <c r="GX796" s="33"/>
      <c r="GY796" s="33"/>
      <c r="GZ796" s="33"/>
      <c r="HA796" s="33"/>
      <c r="HB796" s="33"/>
      <c r="HC796" s="33"/>
      <c r="HD796" s="33"/>
      <c r="HE796" s="33"/>
      <c r="HF796" s="33"/>
      <c r="HG796" s="33"/>
      <c r="HH796" s="33"/>
      <c r="HI796" s="33"/>
      <c r="HJ796" s="33"/>
      <c r="HK796" s="33"/>
      <c r="HL796" s="33"/>
      <c r="HM796" s="33"/>
      <c r="HN796" s="33"/>
      <c r="HO796" s="33"/>
      <c r="HP796" s="33"/>
      <c r="HQ796" s="33"/>
      <c r="HR796" s="33"/>
      <c r="HS796" s="33"/>
      <c r="HT796" s="33"/>
      <c r="HU796" s="33"/>
      <c r="HV796" s="33"/>
      <c r="HW796" s="33"/>
      <c r="HX796" s="33"/>
      <c r="HY796" s="33"/>
      <c r="HZ796" s="33"/>
      <c r="IA796" s="33"/>
      <c r="IB796" s="33"/>
      <c r="IC796" s="33"/>
      <c r="ID796" s="33"/>
      <c r="IE796" s="33"/>
      <c r="IF796" s="33"/>
      <c r="IG796" s="33"/>
      <c r="IH796" s="33"/>
      <c r="II796" s="33"/>
      <c r="IJ796" s="33"/>
      <c r="IK796" s="33"/>
      <c r="IL796" s="33"/>
      <c r="IM796" s="33"/>
      <c r="IN796" s="33"/>
      <c r="IO796" s="33"/>
      <c r="IP796" s="33"/>
      <c r="IQ796" s="33"/>
      <c r="IR796" s="33"/>
      <c r="IS796" s="33"/>
      <c r="IT796" s="33"/>
      <c r="IU796" s="33"/>
      <c r="IV796" s="33"/>
      <c r="IW796" s="33"/>
      <c r="IX796" s="33"/>
      <c r="IY796" s="33"/>
      <c r="IZ796" s="33"/>
      <c r="JA796" s="33"/>
      <c r="JB796" s="33"/>
      <c r="JC796" s="33"/>
      <c r="JD796" s="33"/>
      <c r="JE796" s="33"/>
      <c r="JF796" s="33"/>
      <c r="JG796" s="33"/>
      <c r="JH796" s="33"/>
      <c r="JI796" s="33"/>
      <c r="JJ796" s="33"/>
      <c r="JK796" s="33"/>
      <c r="JL796" s="33"/>
      <c r="JM796" s="33"/>
      <c r="JN796" s="33"/>
      <c r="JO796" s="33"/>
      <c r="JP796" s="33"/>
      <c r="JQ796" s="33"/>
      <c r="JR796" s="33"/>
      <c r="JS796" s="33"/>
      <c r="JT796" s="33"/>
      <c r="JU796" s="33"/>
      <c r="JV796" s="33"/>
      <c r="JW796" s="33"/>
      <c r="JX796" s="33"/>
      <c r="JY796" s="33"/>
      <c r="JZ796" s="33"/>
      <c r="KA796" s="33"/>
      <c r="KB796" s="33"/>
      <c r="KC796" s="33"/>
      <c r="KD796" s="33"/>
      <c r="KE796" s="33"/>
      <c r="KF796" s="33"/>
      <c r="KG796" s="33"/>
      <c r="KH796" s="33"/>
      <c r="KI796" s="33"/>
      <c r="KJ796" s="33"/>
      <c r="KK796" s="33"/>
      <c r="KL796" s="33"/>
      <c r="KM796" s="33"/>
      <c r="KN796" s="33"/>
      <c r="KO796" s="33"/>
      <c r="KP796" s="33"/>
      <c r="KQ796" s="33"/>
      <c r="KR796" s="33"/>
      <c r="KS796" s="33"/>
      <c r="KT796" s="33"/>
      <c r="KU796" s="33"/>
      <c r="KV796" s="33"/>
      <c r="KW796" s="33"/>
      <c r="KX796" s="33"/>
      <c r="KY796" s="33"/>
      <c r="KZ796" s="33"/>
      <c r="LA796" s="33"/>
      <c r="LB796" s="33"/>
      <c r="LC796" s="33"/>
      <c r="LD796" s="33"/>
      <c r="LE796" s="33"/>
      <c r="LF796" s="33"/>
      <c r="LG796" s="33"/>
      <c r="LH796" s="33"/>
      <c r="LI796" s="33"/>
      <c r="LJ796" s="33"/>
      <c r="LK796" s="33"/>
      <c r="LL796" s="33"/>
      <c r="LM796" s="33"/>
      <c r="LN796" s="33"/>
      <c r="LO796" s="33"/>
      <c r="LP796" s="33"/>
      <c r="LQ796" s="33"/>
      <c r="LR796" s="33"/>
      <c r="LS796" s="33"/>
      <c r="LT796" s="33"/>
      <c r="LU796" s="33"/>
      <c r="LV796" s="33"/>
      <c r="LW796" s="33"/>
      <c r="LX796" s="33"/>
      <c r="LY796" s="33"/>
      <c r="LZ796" s="33"/>
      <c r="MA796" s="33"/>
      <c r="MB796" s="33"/>
      <c r="MC796" s="33"/>
      <c r="MD796" s="33"/>
      <c r="ME796" s="33"/>
      <c r="MF796" s="33"/>
      <c r="MG796" s="33"/>
      <c r="MH796" s="33"/>
      <c r="MI796" s="33"/>
      <c r="MJ796" s="33"/>
      <c r="MK796" s="33"/>
      <c r="ML796" s="33"/>
      <c r="MM796" s="33"/>
      <c r="MN796" s="33"/>
      <c r="MO796" s="33"/>
      <c r="MP796" s="33"/>
      <c r="MQ796" s="33"/>
      <c r="MR796" s="33"/>
      <c r="MS796" s="33"/>
      <c r="MT796" s="33"/>
      <c r="MU796" s="33"/>
      <c r="MV796" s="33"/>
      <c r="MW796" s="33"/>
      <c r="MX796" s="33"/>
      <c r="MY796" s="33"/>
      <c r="MZ796" s="33"/>
      <c r="NA796" s="33"/>
      <c r="NB796" s="33"/>
      <c r="NC796" s="33"/>
      <c r="ND796" s="33"/>
      <c r="NE796" s="33"/>
      <c r="NF796" s="33"/>
      <c r="NG796" s="33"/>
      <c r="NH796" s="33"/>
      <c r="NI796" s="33"/>
      <c r="NJ796" s="33"/>
      <c r="NK796" s="33"/>
      <c r="NL796" s="33"/>
      <c r="NM796" s="33"/>
      <c r="NN796" s="33"/>
      <c r="NO796" s="33"/>
      <c r="NP796" s="33"/>
      <c r="NQ796" s="33"/>
      <c r="NR796" s="33"/>
      <c r="NS796" s="33"/>
      <c r="NT796" s="33"/>
      <c r="NU796" s="33"/>
      <c r="NV796" s="33"/>
      <c r="NW796" s="33"/>
      <c r="NX796" s="33"/>
      <c r="NY796" s="33"/>
      <c r="NZ796" s="33"/>
      <c r="OA796" s="33"/>
      <c r="OB796" s="33"/>
      <c r="OC796" s="33"/>
      <c r="OD796" s="33"/>
      <c r="OE796" s="33"/>
      <c r="OF796" s="33"/>
      <c r="OG796" s="33"/>
      <c r="OH796" s="33"/>
      <c r="OI796" s="33"/>
      <c r="OJ796" s="33"/>
      <c r="OK796" s="33"/>
      <c r="OL796" s="33"/>
      <c r="OM796" s="33"/>
      <c r="ON796" s="33"/>
      <c r="OO796" s="33"/>
      <c r="OP796" s="33"/>
      <c r="OQ796" s="33"/>
      <c r="OR796" s="33"/>
      <c r="OS796" s="33"/>
      <c r="OT796" s="33"/>
      <c r="OU796" s="33"/>
      <c r="OV796" s="33"/>
      <c r="OW796" s="33"/>
      <c r="OX796" s="33"/>
      <c r="OY796" s="33"/>
      <c r="OZ796" s="33"/>
      <c r="PA796" s="33"/>
      <c r="PB796" s="33"/>
      <c r="PC796" s="33"/>
      <c r="PD796" s="33"/>
      <c r="PE796" s="33"/>
      <c r="PF796" s="33"/>
      <c r="PG796" s="33"/>
      <c r="PH796" s="33"/>
      <c r="PI796" s="33"/>
      <c r="PJ796" s="33"/>
      <c r="PK796" s="33"/>
      <c r="PL796" s="33"/>
      <c r="PM796" s="33"/>
      <c r="PN796" s="33"/>
      <c r="PO796" s="33"/>
      <c r="PP796" s="33"/>
      <c r="PQ796" s="33"/>
      <c r="PR796" s="33"/>
      <c r="PS796" s="33"/>
      <c r="PT796" s="33"/>
      <c r="PU796" s="33"/>
      <c r="PV796" s="33"/>
      <c r="PW796" s="33"/>
      <c r="PX796" s="33"/>
      <c r="PY796" s="33"/>
      <c r="PZ796" s="33"/>
      <c r="QA796" s="33"/>
      <c r="QB796" s="33"/>
      <c r="QC796" s="33"/>
      <c r="QD796" s="33"/>
      <c r="QE796" s="33"/>
      <c r="QF796" s="33"/>
      <c r="QG796" s="33"/>
      <c r="QH796" s="33"/>
      <c r="QI796" s="33"/>
      <c r="QJ796" s="33"/>
      <c r="QK796" s="33"/>
      <c r="QL796" s="33"/>
      <c r="QM796" s="33"/>
      <c r="QN796" s="33"/>
      <c r="QO796" s="33"/>
      <c r="QP796" s="33"/>
      <c r="QQ796" s="33"/>
      <c r="QR796" s="33"/>
      <c r="QS796" s="33"/>
      <c r="QT796" s="33"/>
      <c r="QU796" s="33"/>
      <c r="QV796" s="33"/>
      <c r="QW796" s="33"/>
      <c r="QX796" s="33"/>
      <c r="QY796" s="33"/>
      <c r="QZ796" s="33"/>
      <c r="RA796" s="33"/>
      <c r="RB796" s="33"/>
      <c r="RC796" s="33"/>
      <c r="RD796" s="33"/>
      <c r="RE796" s="33"/>
      <c r="RF796" s="33"/>
      <c r="RG796" s="33"/>
      <c r="RH796" s="33"/>
      <c r="RI796" s="33"/>
      <c r="RJ796" s="33"/>
      <c r="RK796" s="33"/>
      <c r="RL796" s="33"/>
      <c r="RM796" s="33"/>
      <c r="RN796" s="33"/>
      <c r="RO796" s="33"/>
      <c r="RP796" s="33"/>
      <c r="RQ796" s="33"/>
      <c r="RR796" s="33"/>
      <c r="RS796" s="33"/>
      <c r="RT796" s="33"/>
      <c r="RU796" s="33"/>
      <c r="RV796" s="33"/>
      <c r="RW796" s="33"/>
      <c r="RX796" s="33"/>
      <c r="RY796" s="33"/>
      <c r="RZ796" s="33"/>
      <c r="SA796" s="33"/>
      <c r="SB796" s="33"/>
      <c r="SC796" s="33"/>
      <c r="SD796" s="33"/>
      <c r="SE796" s="33"/>
      <c r="SF796" s="33"/>
      <c r="SG796" s="33"/>
      <c r="SH796" s="33"/>
      <c r="SI796" s="33"/>
      <c r="SJ796" s="33"/>
      <c r="SK796" s="33"/>
      <c r="SL796" s="33"/>
      <c r="SM796" s="33"/>
      <c r="SN796" s="33"/>
      <c r="SO796" s="33"/>
      <c r="SP796" s="33"/>
      <c r="SQ796" s="33"/>
      <c r="SR796" s="33"/>
      <c r="SS796" s="33"/>
      <c r="ST796" s="33"/>
      <c r="SU796" s="33"/>
      <c r="SV796" s="33"/>
      <c r="SW796" s="33"/>
      <c r="SX796" s="33"/>
      <c r="SY796" s="33"/>
      <c r="SZ796" s="33"/>
      <c r="TA796" s="33"/>
      <c r="TB796" s="33"/>
      <c r="TC796" s="33"/>
      <c r="TD796" s="33"/>
      <c r="TE796" s="33"/>
      <c r="TF796" s="33"/>
      <c r="TG796" s="33"/>
      <c r="TH796" s="33"/>
      <c r="TI796" s="33"/>
      <c r="TJ796" s="33"/>
      <c r="TK796" s="33"/>
      <c r="TL796" s="33"/>
      <c r="TM796" s="33"/>
      <c r="TN796" s="33"/>
      <c r="TO796" s="33"/>
      <c r="TP796" s="33"/>
      <c r="TQ796" s="33"/>
      <c r="TR796" s="33"/>
      <c r="TS796" s="33"/>
      <c r="TT796" s="33"/>
      <c r="TU796" s="33"/>
      <c r="TV796" s="33"/>
      <c r="TW796" s="33"/>
      <c r="TX796" s="33"/>
      <c r="TY796" s="33"/>
      <c r="TZ796" s="33"/>
      <c r="UA796" s="33"/>
      <c r="UB796" s="33"/>
      <c r="UC796" s="33"/>
      <c r="UD796" s="33"/>
      <c r="UE796" s="33"/>
      <c r="UF796" s="33"/>
      <c r="UG796" s="33"/>
      <c r="UH796" s="33"/>
      <c r="UI796" s="33"/>
      <c r="UJ796" s="33"/>
      <c r="UK796" s="33"/>
      <c r="UL796" s="33"/>
    </row>
    <row r="797" spans="1:558" s="13" customFormat="1" x14ac:dyDescent="0.25">
      <c r="A797" s="54">
        <v>791</v>
      </c>
      <c r="B797" s="24" t="s">
        <v>1072</v>
      </c>
      <c r="C797" s="54" t="s">
        <v>913</v>
      </c>
      <c r="D797" s="80" t="s">
        <v>464</v>
      </c>
      <c r="E797" s="80" t="s">
        <v>69</v>
      </c>
      <c r="F797" s="86" t="s">
        <v>920</v>
      </c>
      <c r="G797" s="25">
        <v>25000</v>
      </c>
      <c r="H797" s="87">
        <v>0</v>
      </c>
      <c r="I797" s="25">
        <v>25</v>
      </c>
      <c r="J797" s="85">
        <v>717.5</v>
      </c>
      <c r="K797" s="60">
        <f t="shared" si="102"/>
        <v>1774.9999999999998</v>
      </c>
      <c r="L797" s="36">
        <f t="shared" si="96"/>
        <v>275</v>
      </c>
      <c r="M797" s="72">
        <v>760</v>
      </c>
      <c r="N797" s="25">
        <f t="shared" si="97"/>
        <v>1772.5000000000002</v>
      </c>
      <c r="O797" s="25"/>
      <c r="P797" s="25">
        <f t="shared" si="99"/>
        <v>1477.5</v>
      </c>
      <c r="Q797" s="25">
        <f t="shared" si="100"/>
        <v>1502.5</v>
      </c>
      <c r="R797" s="25">
        <f t="shared" si="101"/>
        <v>3822.5</v>
      </c>
      <c r="S797" s="25">
        <f t="shared" si="103"/>
        <v>23497.5</v>
      </c>
      <c r="T797" s="37" t="s">
        <v>44</v>
      </c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  <c r="IY797" s="33"/>
      <c r="IZ797" s="33"/>
      <c r="JA797" s="33"/>
      <c r="JB797" s="33"/>
      <c r="JC797" s="33"/>
      <c r="JD797" s="33"/>
      <c r="JE797" s="33"/>
      <c r="JF797" s="33"/>
      <c r="JG797" s="33"/>
      <c r="JH797" s="33"/>
      <c r="JI797" s="33"/>
      <c r="JJ797" s="33"/>
      <c r="JK797" s="33"/>
      <c r="JL797" s="33"/>
      <c r="JM797" s="33"/>
      <c r="JN797" s="33"/>
      <c r="JO797" s="33"/>
      <c r="JP797" s="33"/>
      <c r="JQ797" s="33"/>
      <c r="JR797" s="33"/>
      <c r="JS797" s="33"/>
      <c r="JT797" s="33"/>
      <c r="JU797" s="33"/>
      <c r="JV797" s="33"/>
      <c r="JW797" s="33"/>
      <c r="JX797" s="33"/>
      <c r="JY797" s="33"/>
      <c r="JZ797" s="33"/>
      <c r="KA797" s="33"/>
      <c r="KB797" s="33"/>
      <c r="KC797" s="33"/>
      <c r="KD797" s="33"/>
      <c r="KE797" s="33"/>
      <c r="KF797" s="33"/>
      <c r="KG797" s="33"/>
      <c r="KH797" s="33"/>
      <c r="KI797" s="33"/>
      <c r="KJ797" s="33"/>
      <c r="KK797" s="33"/>
      <c r="KL797" s="33"/>
      <c r="KM797" s="33"/>
      <c r="KN797" s="33"/>
      <c r="KO797" s="33"/>
      <c r="KP797" s="33"/>
      <c r="KQ797" s="33"/>
      <c r="KR797" s="33"/>
      <c r="KS797" s="33"/>
      <c r="KT797" s="33"/>
      <c r="KU797" s="33"/>
      <c r="KV797" s="33"/>
      <c r="KW797" s="33"/>
      <c r="KX797" s="33"/>
      <c r="KY797" s="33"/>
      <c r="KZ797" s="33"/>
      <c r="LA797" s="33"/>
      <c r="LB797" s="33"/>
      <c r="LC797" s="33"/>
      <c r="LD797" s="33"/>
      <c r="LE797" s="33"/>
      <c r="LF797" s="33"/>
      <c r="LG797" s="33"/>
      <c r="LH797" s="33"/>
      <c r="LI797" s="33"/>
      <c r="LJ797" s="33"/>
      <c r="LK797" s="33"/>
      <c r="LL797" s="33"/>
      <c r="LM797" s="33"/>
      <c r="LN797" s="33"/>
      <c r="LO797" s="33"/>
      <c r="LP797" s="33"/>
      <c r="LQ797" s="33"/>
      <c r="LR797" s="33"/>
      <c r="LS797" s="33"/>
      <c r="LT797" s="33"/>
      <c r="LU797" s="33"/>
      <c r="LV797" s="33"/>
      <c r="LW797" s="33"/>
      <c r="LX797" s="33"/>
      <c r="LY797" s="33"/>
      <c r="LZ797" s="33"/>
      <c r="MA797" s="33"/>
      <c r="MB797" s="33"/>
      <c r="MC797" s="33"/>
      <c r="MD797" s="33"/>
      <c r="ME797" s="33"/>
      <c r="MF797" s="33"/>
      <c r="MG797" s="33"/>
      <c r="MH797" s="33"/>
      <c r="MI797" s="33"/>
      <c r="MJ797" s="33"/>
      <c r="MK797" s="33"/>
      <c r="ML797" s="33"/>
      <c r="MM797" s="33"/>
      <c r="MN797" s="33"/>
      <c r="MO797" s="33"/>
      <c r="MP797" s="33"/>
      <c r="MQ797" s="33"/>
      <c r="MR797" s="33"/>
      <c r="MS797" s="33"/>
      <c r="MT797" s="33"/>
      <c r="MU797" s="33"/>
      <c r="MV797" s="33"/>
      <c r="MW797" s="33"/>
      <c r="MX797" s="33"/>
      <c r="MY797" s="33"/>
      <c r="MZ797" s="33"/>
      <c r="NA797" s="33"/>
      <c r="NB797" s="33"/>
      <c r="NC797" s="33"/>
      <c r="ND797" s="33"/>
      <c r="NE797" s="33"/>
      <c r="NF797" s="33"/>
      <c r="NG797" s="33"/>
      <c r="NH797" s="33"/>
      <c r="NI797" s="33"/>
      <c r="NJ797" s="33"/>
      <c r="NK797" s="33"/>
      <c r="NL797" s="33"/>
      <c r="NM797" s="33"/>
      <c r="NN797" s="33"/>
      <c r="NO797" s="33"/>
      <c r="NP797" s="33"/>
      <c r="NQ797" s="33"/>
      <c r="NR797" s="33"/>
      <c r="NS797" s="33"/>
      <c r="NT797" s="33"/>
      <c r="NU797" s="33"/>
      <c r="NV797" s="33"/>
      <c r="NW797" s="33"/>
      <c r="NX797" s="33"/>
      <c r="NY797" s="33"/>
      <c r="NZ797" s="33"/>
      <c r="OA797" s="33"/>
      <c r="OB797" s="33"/>
      <c r="OC797" s="33"/>
      <c r="OD797" s="33"/>
      <c r="OE797" s="33"/>
      <c r="OF797" s="33"/>
      <c r="OG797" s="33"/>
      <c r="OH797" s="33"/>
      <c r="OI797" s="33"/>
      <c r="OJ797" s="33"/>
      <c r="OK797" s="33"/>
      <c r="OL797" s="33"/>
      <c r="OM797" s="33"/>
      <c r="ON797" s="33"/>
      <c r="OO797" s="33"/>
      <c r="OP797" s="33"/>
      <c r="OQ797" s="33"/>
      <c r="OR797" s="33"/>
      <c r="OS797" s="33"/>
      <c r="OT797" s="33"/>
      <c r="OU797" s="33"/>
      <c r="OV797" s="33"/>
      <c r="OW797" s="33"/>
      <c r="OX797" s="33"/>
      <c r="OY797" s="33"/>
      <c r="OZ797" s="33"/>
      <c r="PA797" s="33"/>
      <c r="PB797" s="33"/>
      <c r="PC797" s="33"/>
      <c r="PD797" s="33"/>
      <c r="PE797" s="33"/>
      <c r="PF797" s="33"/>
      <c r="PG797" s="33"/>
      <c r="PH797" s="33"/>
      <c r="PI797" s="33"/>
      <c r="PJ797" s="33"/>
      <c r="PK797" s="33"/>
      <c r="PL797" s="33"/>
      <c r="PM797" s="33"/>
      <c r="PN797" s="33"/>
      <c r="PO797" s="33"/>
      <c r="PP797" s="33"/>
      <c r="PQ797" s="33"/>
      <c r="PR797" s="33"/>
      <c r="PS797" s="33"/>
      <c r="PT797" s="33"/>
      <c r="PU797" s="33"/>
      <c r="PV797" s="33"/>
      <c r="PW797" s="33"/>
      <c r="PX797" s="33"/>
      <c r="PY797" s="33"/>
      <c r="PZ797" s="33"/>
      <c r="QA797" s="33"/>
      <c r="QB797" s="33"/>
      <c r="QC797" s="33"/>
      <c r="QD797" s="33"/>
      <c r="QE797" s="33"/>
      <c r="QF797" s="33"/>
      <c r="QG797" s="33"/>
      <c r="QH797" s="33"/>
      <c r="QI797" s="33"/>
      <c r="QJ797" s="33"/>
      <c r="QK797" s="33"/>
      <c r="QL797" s="33"/>
      <c r="QM797" s="33"/>
      <c r="QN797" s="33"/>
      <c r="QO797" s="33"/>
      <c r="QP797" s="33"/>
      <c r="QQ797" s="33"/>
      <c r="QR797" s="33"/>
      <c r="QS797" s="33"/>
      <c r="QT797" s="33"/>
      <c r="QU797" s="33"/>
      <c r="QV797" s="33"/>
      <c r="QW797" s="33"/>
      <c r="QX797" s="33"/>
      <c r="QY797" s="33"/>
      <c r="QZ797" s="33"/>
      <c r="RA797" s="33"/>
      <c r="RB797" s="33"/>
      <c r="RC797" s="33"/>
      <c r="RD797" s="33"/>
      <c r="RE797" s="33"/>
      <c r="RF797" s="33"/>
      <c r="RG797" s="33"/>
      <c r="RH797" s="33"/>
      <c r="RI797" s="33"/>
      <c r="RJ797" s="33"/>
      <c r="RK797" s="33"/>
      <c r="RL797" s="33"/>
      <c r="RM797" s="33"/>
      <c r="RN797" s="33"/>
      <c r="RO797" s="33"/>
      <c r="RP797" s="33"/>
      <c r="RQ797" s="33"/>
      <c r="RR797" s="33"/>
      <c r="RS797" s="33"/>
      <c r="RT797" s="33"/>
      <c r="RU797" s="33"/>
      <c r="RV797" s="33"/>
      <c r="RW797" s="33"/>
      <c r="RX797" s="33"/>
      <c r="RY797" s="33"/>
      <c r="RZ797" s="33"/>
      <c r="SA797" s="33"/>
      <c r="SB797" s="33"/>
      <c r="SC797" s="33"/>
      <c r="SD797" s="33"/>
      <c r="SE797" s="33"/>
      <c r="SF797" s="33"/>
      <c r="SG797" s="33"/>
      <c r="SH797" s="33"/>
      <c r="SI797" s="33"/>
      <c r="SJ797" s="33"/>
      <c r="SK797" s="33"/>
      <c r="SL797" s="33"/>
      <c r="SM797" s="33"/>
      <c r="SN797" s="33"/>
      <c r="SO797" s="33"/>
      <c r="SP797" s="33"/>
      <c r="SQ797" s="33"/>
      <c r="SR797" s="33"/>
      <c r="SS797" s="33"/>
      <c r="ST797" s="33"/>
      <c r="SU797" s="33"/>
      <c r="SV797" s="33"/>
      <c r="SW797" s="33"/>
      <c r="SX797" s="33"/>
      <c r="SY797" s="33"/>
      <c r="SZ797" s="33"/>
      <c r="TA797" s="33"/>
      <c r="TB797" s="33"/>
      <c r="TC797" s="33"/>
      <c r="TD797" s="33"/>
      <c r="TE797" s="33"/>
      <c r="TF797" s="33"/>
      <c r="TG797" s="33"/>
      <c r="TH797" s="33"/>
      <c r="TI797" s="33"/>
      <c r="TJ797" s="33"/>
      <c r="TK797" s="33"/>
      <c r="TL797" s="33"/>
      <c r="TM797" s="33"/>
      <c r="TN797" s="33"/>
      <c r="TO797" s="33"/>
      <c r="TP797" s="33"/>
      <c r="TQ797" s="33"/>
      <c r="TR797" s="33"/>
      <c r="TS797" s="33"/>
      <c r="TT797" s="33"/>
      <c r="TU797" s="33"/>
      <c r="TV797" s="33"/>
      <c r="TW797" s="33"/>
      <c r="TX797" s="33"/>
      <c r="TY797" s="33"/>
      <c r="TZ797" s="33"/>
      <c r="UA797" s="33"/>
      <c r="UB797" s="33"/>
      <c r="UC797" s="33"/>
      <c r="UD797" s="33"/>
      <c r="UE797" s="33"/>
      <c r="UF797" s="33"/>
      <c r="UG797" s="33"/>
      <c r="UH797" s="33"/>
      <c r="UI797" s="33"/>
      <c r="UJ797" s="33"/>
      <c r="UK797" s="33"/>
      <c r="UL797" s="33"/>
    </row>
    <row r="798" spans="1:558" s="13" customFormat="1" x14ac:dyDescent="0.25">
      <c r="A798" s="54">
        <v>792</v>
      </c>
      <c r="B798" s="24" t="s">
        <v>469</v>
      </c>
      <c r="C798" s="54" t="s">
        <v>912</v>
      </c>
      <c r="D798" s="80" t="s">
        <v>464</v>
      </c>
      <c r="E798" s="80" t="s">
        <v>194</v>
      </c>
      <c r="F798" s="86" t="s">
        <v>916</v>
      </c>
      <c r="G798" s="25">
        <v>16000</v>
      </c>
      <c r="H798" s="87">
        <v>0</v>
      </c>
      <c r="I798" s="25">
        <v>25</v>
      </c>
      <c r="J798" s="85">
        <v>459.2</v>
      </c>
      <c r="K798" s="60">
        <f t="shared" si="102"/>
        <v>1136</v>
      </c>
      <c r="L798" s="36">
        <f t="shared" si="96"/>
        <v>176.00000000000003</v>
      </c>
      <c r="M798" s="72">
        <v>486.4</v>
      </c>
      <c r="N798" s="25">
        <f t="shared" si="97"/>
        <v>1134.4000000000001</v>
      </c>
      <c r="O798" s="25"/>
      <c r="P798" s="25">
        <f t="shared" si="99"/>
        <v>945.59999999999991</v>
      </c>
      <c r="Q798" s="25">
        <f t="shared" si="100"/>
        <v>970.59999999999991</v>
      </c>
      <c r="R798" s="25">
        <f t="shared" si="101"/>
        <v>2446.4</v>
      </c>
      <c r="S798" s="25">
        <f t="shared" si="103"/>
        <v>15029.4</v>
      </c>
      <c r="T798" s="37" t="s">
        <v>44</v>
      </c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  <c r="FZ798" s="33"/>
      <c r="GA798" s="33"/>
      <c r="GB798" s="33"/>
      <c r="GC798" s="33"/>
      <c r="GD798" s="33"/>
      <c r="GE798" s="33"/>
      <c r="GF798" s="33"/>
      <c r="GG798" s="33"/>
      <c r="GH798" s="33"/>
      <c r="GI798" s="33"/>
      <c r="GJ798" s="33"/>
      <c r="GK798" s="33"/>
      <c r="GL798" s="33"/>
      <c r="GM798" s="33"/>
      <c r="GN798" s="33"/>
      <c r="GO798" s="33"/>
      <c r="GP798" s="33"/>
      <c r="GQ798" s="33"/>
      <c r="GR798" s="33"/>
      <c r="GS798" s="33"/>
      <c r="GT798" s="33"/>
      <c r="GU798" s="33"/>
      <c r="GV798" s="33"/>
      <c r="GW798" s="33"/>
      <c r="GX798" s="33"/>
      <c r="GY798" s="33"/>
      <c r="GZ798" s="33"/>
      <c r="HA798" s="33"/>
      <c r="HB798" s="33"/>
      <c r="HC798" s="33"/>
      <c r="HD798" s="33"/>
      <c r="HE798" s="33"/>
      <c r="HF798" s="33"/>
      <c r="HG798" s="33"/>
      <c r="HH798" s="33"/>
      <c r="HI798" s="33"/>
      <c r="HJ798" s="33"/>
      <c r="HK798" s="33"/>
      <c r="HL798" s="33"/>
      <c r="HM798" s="33"/>
      <c r="HN798" s="33"/>
      <c r="HO798" s="33"/>
      <c r="HP798" s="33"/>
      <c r="HQ798" s="33"/>
      <c r="HR798" s="33"/>
      <c r="HS798" s="33"/>
      <c r="HT798" s="33"/>
      <c r="HU798" s="33"/>
      <c r="HV798" s="33"/>
      <c r="HW798" s="33"/>
      <c r="HX798" s="33"/>
      <c r="HY798" s="33"/>
      <c r="HZ798" s="33"/>
      <c r="IA798" s="33"/>
      <c r="IB798" s="33"/>
      <c r="IC798" s="33"/>
      <c r="ID798" s="33"/>
      <c r="IE798" s="33"/>
      <c r="IF798" s="33"/>
      <c r="IG798" s="33"/>
      <c r="IH798" s="33"/>
      <c r="II798" s="33"/>
      <c r="IJ798" s="33"/>
      <c r="IK798" s="33"/>
      <c r="IL798" s="33"/>
      <c r="IM798" s="33"/>
      <c r="IN798" s="33"/>
      <c r="IO798" s="33"/>
      <c r="IP798" s="33"/>
      <c r="IQ798" s="33"/>
      <c r="IR798" s="33"/>
      <c r="IS798" s="33"/>
      <c r="IT798" s="33"/>
      <c r="IU798" s="33"/>
      <c r="IV798" s="33"/>
      <c r="IW798" s="33"/>
      <c r="IX798" s="33"/>
      <c r="IY798" s="33"/>
      <c r="IZ798" s="33"/>
      <c r="JA798" s="33"/>
      <c r="JB798" s="33"/>
      <c r="JC798" s="33"/>
      <c r="JD798" s="33"/>
      <c r="JE798" s="33"/>
      <c r="JF798" s="33"/>
      <c r="JG798" s="33"/>
      <c r="JH798" s="33"/>
      <c r="JI798" s="33"/>
      <c r="JJ798" s="33"/>
      <c r="JK798" s="33"/>
      <c r="JL798" s="33"/>
      <c r="JM798" s="33"/>
      <c r="JN798" s="33"/>
      <c r="JO798" s="33"/>
      <c r="JP798" s="33"/>
      <c r="JQ798" s="33"/>
      <c r="JR798" s="33"/>
      <c r="JS798" s="33"/>
      <c r="JT798" s="33"/>
      <c r="JU798" s="33"/>
      <c r="JV798" s="33"/>
      <c r="JW798" s="33"/>
      <c r="JX798" s="33"/>
      <c r="JY798" s="33"/>
      <c r="JZ798" s="33"/>
      <c r="KA798" s="33"/>
      <c r="KB798" s="33"/>
      <c r="KC798" s="33"/>
      <c r="KD798" s="33"/>
      <c r="KE798" s="33"/>
      <c r="KF798" s="33"/>
      <c r="KG798" s="33"/>
      <c r="KH798" s="33"/>
      <c r="KI798" s="33"/>
      <c r="KJ798" s="33"/>
      <c r="KK798" s="33"/>
      <c r="KL798" s="33"/>
      <c r="KM798" s="33"/>
      <c r="KN798" s="33"/>
      <c r="KO798" s="33"/>
      <c r="KP798" s="33"/>
      <c r="KQ798" s="33"/>
      <c r="KR798" s="33"/>
      <c r="KS798" s="33"/>
      <c r="KT798" s="33"/>
      <c r="KU798" s="33"/>
      <c r="KV798" s="33"/>
      <c r="KW798" s="33"/>
      <c r="KX798" s="33"/>
      <c r="KY798" s="33"/>
      <c r="KZ798" s="33"/>
      <c r="LA798" s="33"/>
      <c r="LB798" s="33"/>
      <c r="LC798" s="33"/>
      <c r="LD798" s="33"/>
      <c r="LE798" s="33"/>
      <c r="LF798" s="33"/>
      <c r="LG798" s="33"/>
      <c r="LH798" s="33"/>
      <c r="LI798" s="33"/>
      <c r="LJ798" s="33"/>
      <c r="LK798" s="33"/>
      <c r="LL798" s="33"/>
      <c r="LM798" s="33"/>
      <c r="LN798" s="33"/>
      <c r="LO798" s="33"/>
      <c r="LP798" s="33"/>
      <c r="LQ798" s="33"/>
      <c r="LR798" s="33"/>
      <c r="LS798" s="33"/>
      <c r="LT798" s="33"/>
      <c r="LU798" s="33"/>
      <c r="LV798" s="33"/>
      <c r="LW798" s="33"/>
      <c r="LX798" s="33"/>
      <c r="LY798" s="33"/>
      <c r="LZ798" s="33"/>
      <c r="MA798" s="33"/>
      <c r="MB798" s="33"/>
      <c r="MC798" s="33"/>
      <c r="MD798" s="33"/>
      <c r="ME798" s="33"/>
      <c r="MF798" s="33"/>
      <c r="MG798" s="33"/>
      <c r="MH798" s="33"/>
      <c r="MI798" s="33"/>
      <c r="MJ798" s="33"/>
      <c r="MK798" s="33"/>
      <c r="ML798" s="33"/>
      <c r="MM798" s="33"/>
      <c r="MN798" s="33"/>
      <c r="MO798" s="33"/>
      <c r="MP798" s="33"/>
      <c r="MQ798" s="33"/>
      <c r="MR798" s="33"/>
      <c r="MS798" s="33"/>
      <c r="MT798" s="33"/>
      <c r="MU798" s="33"/>
      <c r="MV798" s="33"/>
      <c r="MW798" s="33"/>
      <c r="MX798" s="33"/>
      <c r="MY798" s="33"/>
      <c r="MZ798" s="33"/>
      <c r="NA798" s="33"/>
      <c r="NB798" s="33"/>
      <c r="NC798" s="33"/>
      <c r="ND798" s="33"/>
      <c r="NE798" s="33"/>
      <c r="NF798" s="33"/>
      <c r="NG798" s="33"/>
      <c r="NH798" s="33"/>
      <c r="NI798" s="33"/>
      <c r="NJ798" s="33"/>
      <c r="NK798" s="33"/>
      <c r="NL798" s="33"/>
      <c r="NM798" s="33"/>
      <c r="NN798" s="33"/>
      <c r="NO798" s="33"/>
      <c r="NP798" s="33"/>
      <c r="NQ798" s="33"/>
      <c r="NR798" s="33"/>
      <c r="NS798" s="33"/>
      <c r="NT798" s="33"/>
      <c r="NU798" s="33"/>
      <c r="NV798" s="33"/>
      <c r="NW798" s="33"/>
      <c r="NX798" s="33"/>
      <c r="NY798" s="33"/>
      <c r="NZ798" s="33"/>
      <c r="OA798" s="33"/>
      <c r="OB798" s="33"/>
      <c r="OC798" s="33"/>
      <c r="OD798" s="33"/>
      <c r="OE798" s="33"/>
      <c r="OF798" s="33"/>
      <c r="OG798" s="33"/>
      <c r="OH798" s="33"/>
      <c r="OI798" s="33"/>
      <c r="OJ798" s="33"/>
      <c r="OK798" s="33"/>
      <c r="OL798" s="33"/>
      <c r="OM798" s="33"/>
      <c r="ON798" s="33"/>
      <c r="OO798" s="33"/>
      <c r="OP798" s="33"/>
      <c r="OQ798" s="33"/>
      <c r="OR798" s="33"/>
      <c r="OS798" s="33"/>
      <c r="OT798" s="33"/>
      <c r="OU798" s="33"/>
      <c r="OV798" s="33"/>
      <c r="OW798" s="33"/>
      <c r="OX798" s="33"/>
      <c r="OY798" s="33"/>
      <c r="OZ798" s="33"/>
      <c r="PA798" s="33"/>
      <c r="PB798" s="33"/>
      <c r="PC798" s="33"/>
      <c r="PD798" s="33"/>
      <c r="PE798" s="33"/>
      <c r="PF798" s="33"/>
      <c r="PG798" s="33"/>
      <c r="PH798" s="33"/>
      <c r="PI798" s="33"/>
      <c r="PJ798" s="33"/>
      <c r="PK798" s="33"/>
      <c r="PL798" s="33"/>
      <c r="PM798" s="33"/>
      <c r="PN798" s="33"/>
      <c r="PO798" s="33"/>
      <c r="PP798" s="33"/>
      <c r="PQ798" s="33"/>
      <c r="PR798" s="33"/>
      <c r="PS798" s="33"/>
      <c r="PT798" s="33"/>
      <c r="PU798" s="33"/>
      <c r="PV798" s="33"/>
      <c r="PW798" s="33"/>
      <c r="PX798" s="33"/>
      <c r="PY798" s="33"/>
      <c r="PZ798" s="33"/>
      <c r="QA798" s="33"/>
      <c r="QB798" s="33"/>
      <c r="QC798" s="33"/>
      <c r="QD798" s="33"/>
      <c r="QE798" s="33"/>
      <c r="QF798" s="33"/>
      <c r="QG798" s="33"/>
      <c r="QH798" s="33"/>
      <c r="QI798" s="33"/>
      <c r="QJ798" s="33"/>
      <c r="QK798" s="33"/>
      <c r="QL798" s="33"/>
      <c r="QM798" s="33"/>
      <c r="QN798" s="33"/>
      <c r="QO798" s="33"/>
      <c r="QP798" s="33"/>
      <c r="QQ798" s="33"/>
      <c r="QR798" s="33"/>
      <c r="QS798" s="33"/>
      <c r="QT798" s="33"/>
      <c r="QU798" s="33"/>
      <c r="QV798" s="33"/>
      <c r="QW798" s="33"/>
      <c r="QX798" s="33"/>
      <c r="QY798" s="33"/>
      <c r="QZ798" s="33"/>
      <c r="RA798" s="33"/>
      <c r="RB798" s="33"/>
      <c r="RC798" s="33"/>
      <c r="RD798" s="33"/>
      <c r="RE798" s="33"/>
      <c r="RF798" s="33"/>
      <c r="RG798" s="33"/>
      <c r="RH798" s="33"/>
      <c r="RI798" s="33"/>
      <c r="RJ798" s="33"/>
      <c r="RK798" s="33"/>
      <c r="RL798" s="33"/>
      <c r="RM798" s="33"/>
      <c r="RN798" s="33"/>
      <c r="RO798" s="33"/>
      <c r="RP798" s="33"/>
      <c r="RQ798" s="33"/>
      <c r="RR798" s="33"/>
      <c r="RS798" s="33"/>
      <c r="RT798" s="33"/>
      <c r="RU798" s="33"/>
      <c r="RV798" s="33"/>
      <c r="RW798" s="33"/>
      <c r="RX798" s="33"/>
      <c r="RY798" s="33"/>
      <c r="RZ798" s="33"/>
      <c r="SA798" s="33"/>
      <c r="SB798" s="33"/>
      <c r="SC798" s="33"/>
      <c r="SD798" s="33"/>
      <c r="SE798" s="33"/>
      <c r="SF798" s="33"/>
      <c r="SG798" s="33"/>
      <c r="SH798" s="33"/>
      <c r="SI798" s="33"/>
      <c r="SJ798" s="33"/>
      <c r="SK798" s="33"/>
      <c r="SL798" s="33"/>
      <c r="SM798" s="33"/>
      <c r="SN798" s="33"/>
      <c r="SO798" s="33"/>
      <c r="SP798" s="33"/>
      <c r="SQ798" s="33"/>
      <c r="SR798" s="33"/>
      <c r="SS798" s="33"/>
      <c r="ST798" s="33"/>
      <c r="SU798" s="33"/>
      <c r="SV798" s="33"/>
      <c r="SW798" s="33"/>
      <c r="SX798" s="33"/>
      <c r="SY798" s="33"/>
      <c r="SZ798" s="33"/>
      <c r="TA798" s="33"/>
      <c r="TB798" s="33"/>
      <c r="TC798" s="33"/>
      <c r="TD798" s="33"/>
      <c r="TE798" s="33"/>
      <c r="TF798" s="33"/>
      <c r="TG798" s="33"/>
      <c r="TH798" s="33"/>
      <c r="TI798" s="33"/>
      <c r="TJ798" s="33"/>
      <c r="TK798" s="33"/>
      <c r="TL798" s="33"/>
      <c r="TM798" s="33"/>
      <c r="TN798" s="33"/>
      <c r="TO798" s="33"/>
      <c r="TP798" s="33"/>
      <c r="TQ798" s="33"/>
      <c r="TR798" s="33"/>
      <c r="TS798" s="33"/>
      <c r="TT798" s="33"/>
      <c r="TU798" s="33"/>
      <c r="TV798" s="33"/>
      <c r="TW798" s="33"/>
      <c r="TX798" s="33"/>
      <c r="TY798" s="33"/>
      <c r="TZ798" s="33"/>
      <c r="UA798" s="33"/>
      <c r="UB798" s="33"/>
      <c r="UC798" s="33"/>
      <c r="UD798" s="33"/>
      <c r="UE798" s="33"/>
      <c r="UF798" s="33"/>
      <c r="UG798" s="33"/>
      <c r="UH798" s="33"/>
      <c r="UI798" s="33"/>
      <c r="UJ798" s="33"/>
      <c r="UK798" s="33"/>
      <c r="UL798" s="33"/>
    </row>
    <row r="799" spans="1:558" s="13" customFormat="1" x14ac:dyDescent="0.25">
      <c r="A799" s="54">
        <v>793</v>
      </c>
      <c r="B799" s="24" t="s">
        <v>1022</v>
      </c>
      <c r="C799" s="54" t="s">
        <v>912</v>
      </c>
      <c r="D799" s="80" t="s">
        <v>471</v>
      </c>
      <c r="E799" s="80" t="s">
        <v>194</v>
      </c>
      <c r="F799" s="86" t="s">
        <v>916</v>
      </c>
      <c r="G799" s="25">
        <v>16000</v>
      </c>
      <c r="H799" s="87">
        <v>0</v>
      </c>
      <c r="I799" s="25">
        <v>25</v>
      </c>
      <c r="J799" s="85">
        <v>459.2</v>
      </c>
      <c r="K799" s="60">
        <f t="shared" si="102"/>
        <v>1136</v>
      </c>
      <c r="L799" s="36">
        <f t="shared" si="96"/>
        <v>176.00000000000003</v>
      </c>
      <c r="M799" s="72">
        <v>486.4</v>
      </c>
      <c r="N799" s="25">
        <f t="shared" si="97"/>
        <v>1134.4000000000001</v>
      </c>
      <c r="O799" s="25"/>
      <c r="P799" s="25">
        <f t="shared" si="99"/>
        <v>945.59999999999991</v>
      </c>
      <c r="Q799" s="25">
        <f t="shared" si="100"/>
        <v>970.59999999999991</v>
      </c>
      <c r="R799" s="25">
        <f t="shared" si="101"/>
        <v>2446.4</v>
      </c>
      <c r="S799" s="25">
        <f t="shared" si="103"/>
        <v>15029.4</v>
      </c>
      <c r="T799" s="37" t="s">
        <v>44</v>
      </c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  <c r="BY799" s="33"/>
      <c r="BZ799" s="33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  <c r="FZ799" s="33"/>
      <c r="GA799" s="33"/>
      <c r="GB799" s="33"/>
      <c r="GC799" s="33"/>
      <c r="GD799" s="33"/>
      <c r="GE799" s="33"/>
      <c r="GF799" s="33"/>
      <c r="GG799" s="33"/>
      <c r="GH799" s="33"/>
      <c r="GI799" s="33"/>
      <c r="GJ799" s="33"/>
      <c r="GK799" s="33"/>
      <c r="GL799" s="33"/>
      <c r="GM799" s="33"/>
      <c r="GN799" s="33"/>
      <c r="GO799" s="33"/>
      <c r="GP799" s="33"/>
      <c r="GQ799" s="33"/>
      <c r="GR799" s="33"/>
      <c r="GS799" s="33"/>
      <c r="GT799" s="33"/>
      <c r="GU799" s="33"/>
      <c r="GV799" s="33"/>
      <c r="GW799" s="33"/>
      <c r="GX799" s="33"/>
      <c r="GY799" s="33"/>
      <c r="GZ799" s="33"/>
      <c r="HA799" s="33"/>
      <c r="HB799" s="33"/>
      <c r="HC799" s="33"/>
      <c r="HD799" s="33"/>
      <c r="HE799" s="33"/>
      <c r="HF799" s="33"/>
      <c r="HG799" s="33"/>
      <c r="HH799" s="33"/>
      <c r="HI799" s="33"/>
      <c r="HJ799" s="33"/>
      <c r="HK799" s="33"/>
      <c r="HL799" s="33"/>
      <c r="HM799" s="33"/>
      <c r="HN799" s="33"/>
      <c r="HO799" s="33"/>
      <c r="HP799" s="33"/>
      <c r="HQ799" s="33"/>
      <c r="HR799" s="33"/>
      <c r="HS799" s="33"/>
      <c r="HT799" s="33"/>
      <c r="HU799" s="33"/>
      <c r="HV799" s="33"/>
      <c r="HW799" s="33"/>
      <c r="HX799" s="33"/>
      <c r="HY799" s="33"/>
      <c r="HZ799" s="33"/>
      <c r="IA799" s="33"/>
      <c r="IB799" s="33"/>
      <c r="IC799" s="33"/>
      <c r="ID799" s="33"/>
      <c r="IE799" s="33"/>
      <c r="IF799" s="33"/>
      <c r="IG799" s="33"/>
      <c r="IH799" s="33"/>
      <c r="II799" s="33"/>
      <c r="IJ799" s="33"/>
      <c r="IK799" s="33"/>
      <c r="IL799" s="33"/>
      <c r="IM799" s="33"/>
      <c r="IN799" s="33"/>
      <c r="IO799" s="33"/>
      <c r="IP799" s="33"/>
      <c r="IQ799" s="33"/>
      <c r="IR799" s="33"/>
      <c r="IS799" s="33"/>
      <c r="IT799" s="33"/>
      <c r="IU799" s="33"/>
      <c r="IV799" s="33"/>
      <c r="IW799" s="33"/>
      <c r="IX799" s="33"/>
      <c r="IY799" s="33"/>
      <c r="IZ799" s="33"/>
      <c r="JA799" s="33"/>
      <c r="JB799" s="33"/>
      <c r="JC799" s="33"/>
      <c r="JD799" s="33"/>
      <c r="JE799" s="33"/>
      <c r="JF799" s="33"/>
      <c r="JG799" s="33"/>
      <c r="JH799" s="33"/>
      <c r="JI799" s="33"/>
      <c r="JJ799" s="33"/>
      <c r="JK799" s="33"/>
      <c r="JL799" s="33"/>
      <c r="JM799" s="33"/>
      <c r="JN799" s="33"/>
      <c r="JO799" s="33"/>
      <c r="JP799" s="33"/>
      <c r="JQ799" s="33"/>
      <c r="JR799" s="33"/>
      <c r="JS799" s="33"/>
      <c r="JT799" s="33"/>
      <c r="JU799" s="33"/>
      <c r="JV799" s="33"/>
      <c r="JW799" s="33"/>
      <c r="JX799" s="33"/>
      <c r="JY799" s="33"/>
      <c r="JZ799" s="33"/>
      <c r="KA799" s="33"/>
      <c r="KB799" s="33"/>
      <c r="KC799" s="33"/>
      <c r="KD799" s="33"/>
      <c r="KE799" s="33"/>
      <c r="KF799" s="33"/>
      <c r="KG799" s="33"/>
      <c r="KH799" s="33"/>
      <c r="KI799" s="33"/>
      <c r="KJ799" s="33"/>
      <c r="KK799" s="33"/>
      <c r="KL799" s="33"/>
      <c r="KM799" s="33"/>
      <c r="KN799" s="33"/>
      <c r="KO799" s="33"/>
      <c r="KP799" s="33"/>
      <c r="KQ799" s="33"/>
      <c r="KR799" s="33"/>
      <c r="KS799" s="33"/>
      <c r="KT799" s="33"/>
      <c r="KU799" s="33"/>
      <c r="KV799" s="33"/>
      <c r="KW799" s="33"/>
      <c r="KX799" s="33"/>
      <c r="KY799" s="33"/>
      <c r="KZ799" s="33"/>
      <c r="LA799" s="33"/>
      <c r="LB799" s="33"/>
      <c r="LC799" s="33"/>
      <c r="LD799" s="33"/>
      <c r="LE799" s="33"/>
      <c r="LF799" s="33"/>
      <c r="LG799" s="33"/>
      <c r="LH799" s="33"/>
      <c r="LI799" s="33"/>
      <c r="LJ799" s="33"/>
      <c r="LK799" s="33"/>
      <c r="LL799" s="33"/>
      <c r="LM799" s="33"/>
      <c r="LN799" s="33"/>
      <c r="LO799" s="33"/>
      <c r="LP799" s="33"/>
      <c r="LQ799" s="33"/>
      <c r="LR799" s="33"/>
      <c r="LS799" s="33"/>
      <c r="LT799" s="33"/>
      <c r="LU799" s="33"/>
      <c r="LV799" s="33"/>
      <c r="LW799" s="33"/>
      <c r="LX799" s="33"/>
      <c r="LY799" s="33"/>
      <c r="LZ799" s="33"/>
      <c r="MA799" s="33"/>
      <c r="MB799" s="33"/>
      <c r="MC799" s="33"/>
      <c r="MD799" s="33"/>
      <c r="ME799" s="33"/>
      <c r="MF799" s="33"/>
      <c r="MG799" s="33"/>
      <c r="MH799" s="33"/>
      <c r="MI799" s="33"/>
      <c r="MJ799" s="33"/>
      <c r="MK799" s="33"/>
      <c r="ML799" s="33"/>
      <c r="MM799" s="33"/>
      <c r="MN799" s="33"/>
      <c r="MO799" s="33"/>
      <c r="MP799" s="33"/>
      <c r="MQ799" s="33"/>
      <c r="MR799" s="33"/>
      <c r="MS799" s="33"/>
      <c r="MT799" s="33"/>
      <c r="MU799" s="33"/>
      <c r="MV799" s="33"/>
      <c r="MW799" s="33"/>
      <c r="MX799" s="33"/>
      <c r="MY799" s="33"/>
      <c r="MZ799" s="33"/>
      <c r="NA799" s="33"/>
      <c r="NB799" s="33"/>
      <c r="NC799" s="33"/>
      <c r="ND799" s="33"/>
      <c r="NE799" s="33"/>
      <c r="NF799" s="33"/>
      <c r="NG799" s="33"/>
      <c r="NH799" s="33"/>
      <c r="NI799" s="33"/>
      <c r="NJ799" s="33"/>
      <c r="NK799" s="33"/>
      <c r="NL799" s="33"/>
      <c r="NM799" s="33"/>
      <c r="NN799" s="33"/>
      <c r="NO799" s="33"/>
      <c r="NP799" s="33"/>
      <c r="NQ799" s="33"/>
      <c r="NR799" s="33"/>
      <c r="NS799" s="33"/>
      <c r="NT799" s="33"/>
      <c r="NU799" s="33"/>
      <c r="NV799" s="33"/>
      <c r="NW799" s="33"/>
      <c r="NX799" s="33"/>
      <c r="NY799" s="33"/>
      <c r="NZ799" s="33"/>
      <c r="OA799" s="33"/>
      <c r="OB799" s="33"/>
      <c r="OC799" s="33"/>
      <c r="OD799" s="33"/>
      <c r="OE799" s="33"/>
      <c r="OF799" s="33"/>
      <c r="OG799" s="33"/>
      <c r="OH799" s="33"/>
      <c r="OI799" s="33"/>
      <c r="OJ799" s="33"/>
      <c r="OK799" s="33"/>
      <c r="OL799" s="33"/>
      <c r="OM799" s="33"/>
      <c r="ON799" s="33"/>
      <c r="OO799" s="33"/>
      <c r="OP799" s="33"/>
      <c r="OQ799" s="33"/>
      <c r="OR799" s="33"/>
      <c r="OS799" s="33"/>
      <c r="OT799" s="33"/>
      <c r="OU799" s="33"/>
      <c r="OV799" s="33"/>
      <c r="OW799" s="33"/>
      <c r="OX799" s="33"/>
      <c r="OY799" s="33"/>
      <c r="OZ799" s="33"/>
      <c r="PA799" s="33"/>
      <c r="PB799" s="33"/>
      <c r="PC799" s="33"/>
      <c r="PD799" s="33"/>
      <c r="PE799" s="33"/>
      <c r="PF799" s="33"/>
      <c r="PG799" s="33"/>
      <c r="PH799" s="33"/>
      <c r="PI799" s="33"/>
      <c r="PJ799" s="33"/>
      <c r="PK799" s="33"/>
      <c r="PL799" s="33"/>
      <c r="PM799" s="33"/>
      <c r="PN799" s="33"/>
      <c r="PO799" s="33"/>
      <c r="PP799" s="33"/>
      <c r="PQ799" s="33"/>
      <c r="PR799" s="33"/>
      <c r="PS799" s="33"/>
      <c r="PT799" s="33"/>
      <c r="PU799" s="33"/>
      <c r="PV799" s="33"/>
      <c r="PW799" s="33"/>
      <c r="PX799" s="33"/>
      <c r="PY799" s="33"/>
      <c r="PZ799" s="33"/>
      <c r="QA799" s="33"/>
      <c r="QB799" s="33"/>
      <c r="QC799" s="33"/>
      <c r="QD799" s="33"/>
      <c r="QE799" s="33"/>
      <c r="QF799" s="33"/>
      <c r="QG799" s="33"/>
      <c r="QH799" s="33"/>
      <c r="QI799" s="33"/>
      <c r="QJ799" s="33"/>
      <c r="QK799" s="33"/>
      <c r="QL799" s="33"/>
      <c r="QM799" s="33"/>
      <c r="QN799" s="33"/>
      <c r="QO799" s="33"/>
      <c r="QP799" s="33"/>
      <c r="QQ799" s="33"/>
      <c r="QR799" s="33"/>
      <c r="QS799" s="33"/>
      <c r="QT799" s="33"/>
      <c r="QU799" s="33"/>
      <c r="QV799" s="33"/>
      <c r="QW799" s="33"/>
      <c r="QX799" s="33"/>
      <c r="QY799" s="33"/>
      <c r="QZ799" s="33"/>
      <c r="RA799" s="33"/>
      <c r="RB799" s="33"/>
      <c r="RC799" s="33"/>
      <c r="RD799" s="33"/>
      <c r="RE799" s="33"/>
      <c r="RF799" s="33"/>
      <c r="RG799" s="33"/>
      <c r="RH799" s="33"/>
      <c r="RI799" s="33"/>
      <c r="RJ799" s="33"/>
      <c r="RK799" s="33"/>
      <c r="RL799" s="33"/>
      <c r="RM799" s="33"/>
      <c r="RN799" s="33"/>
      <c r="RO799" s="33"/>
      <c r="RP799" s="33"/>
      <c r="RQ799" s="33"/>
      <c r="RR799" s="33"/>
      <c r="RS799" s="33"/>
      <c r="RT799" s="33"/>
      <c r="RU799" s="33"/>
      <c r="RV799" s="33"/>
      <c r="RW799" s="33"/>
      <c r="RX799" s="33"/>
      <c r="RY799" s="33"/>
      <c r="RZ799" s="33"/>
      <c r="SA799" s="33"/>
      <c r="SB799" s="33"/>
      <c r="SC799" s="33"/>
      <c r="SD799" s="33"/>
      <c r="SE799" s="33"/>
      <c r="SF799" s="33"/>
      <c r="SG799" s="33"/>
      <c r="SH799" s="33"/>
      <c r="SI799" s="33"/>
      <c r="SJ799" s="33"/>
      <c r="SK799" s="33"/>
      <c r="SL799" s="33"/>
      <c r="SM799" s="33"/>
      <c r="SN799" s="33"/>
      <c r="SO799" s="33"/>
      <c r="SP799" s="33"/>
      <c r="SQ799" s="33"/>
      <c r="SR799" s="33"/>
      <c r="SS799" s="33"/>
      <c r="ST799" s="33"/>
      <c r="SU799" s="33"/>
      <c r="SV799" s="33"/>
      <c r="SW799" s="33"/>
      <c r="SX799" s="33"/>
      <c r="SY799" s="33"/>
      <c r="SZ799" s="33"/>
      <c r="TA799" s="33"/>
      <c r="TB799" s="33"/>
      <c r="TC799" s="33"/>
      <c r="TD799" s="33"/>
      <c r="TE799" s="33"/>
      <c r="TF799" s="33"/>
      <c r="TG799" s="33"/>
      <c r="TH799" s="33"/>
      <c r="TI799" s="33"/>
      <c r="TJ799" s="33"/>
      <c r="TK799" s="33"/>
      <c r="TL799" s="33"/>
      <c r="TM799" s="33"/>
      <c r="TN799" s="33"/>
      <c r="TO799" s="33"/>
      <c r="TP799" s="33"/>
      <c r="TQ799" s="33"/>
      <c r="TR799" s="33"/>
      <c r="TS799" s="33"/>
      <c r="TT799" s="33"/>
      <c r="TU799" s="33"/>
      <c r="TV799" s="33"/>
      <c r="TW799" s="33"/>
      <c r="TX799" s="33"/>
      <c r="TY799" s="33"/>
      <c r="TZ799" s="33"/>
      <c r="UA799" s="33"/>
      <c r="UB799" s="33"/>
      <c r="UC799" s="33"/>
      <c r="UD799" s="33"/>
      <c r="UE799" s="33"/>
      <c r="UF799" s="33"/>
      <c r="UG799" s="33"/>
      <c r="UH799" s="33"/>
      <c r="UI799" s="33"/>
      <c r="UJ799" s="33"/>
      <c r="UK799" s="33"/>
      <c r="UL799" s="33"/>
    </row>
    <row r="800" spans="1:558" s="13" customFormat="1" x14ac:dyDescent="0.25">
      <c r="A800" s="54">
        <v>794</v>
      </c>
      <c r="B800" s="24" t="s">
        <v>882</v>
      </c>
      <c r="C800" s="54" t="s">
        <v>912</v>
      </c>
      <c r="D800" s="80" t="s">
        <v>471</v>
      </c>
      <c r="E800" s="80" t="s">
        <v>107</v>
      </c>
      <c r="F800" s="86" t="s">
        <v>920</v>
      </c>
      <c r="G800" s="35">
        <v>25000</v>
      </c>
      <c r="H800" s="87">
        <v>0</v>
      </c>
      <c r="I800" s="25">
        <v>25</v>
      </c>
      <c r="J800" s="97">
        <v>717.5</v>
      </c>
      <c r="K800" s="63">
        <f t="shared" si="102"/>
        <v>1774.9999999999998</v>
      </c>
      <c r="L800" s="36">
        <f t="shared" si="96"/>
        <v>275</v>
      </c>
      <c r="M800" s="73">
        <v>760</v>
      </c>
      <c r="N800" s="35">
        <f t="shared" si="97"/>
        <v>1772.5000000000002</v>
      </c>
      <c r="O800" s="35"/>
      <c r="P800" s="35">
        <f t="shared" si="99"/>
        <v>1477.5</v>
      </c>
      <c r="Q800" s="25">
        <f t="shared" si="100"/>
        <v>1502.5</v>
      </c>
      <c r="R800" s="35">
        <f t="shared" si="101"/>
        <v>3822.5</v>
      </c>
      <c r="S800" s="35">
        <f t="shared" si="103"/>
        <v>23497.5</v>
      </c>
      <c r="T800" s="37" t="s">
        <v>44</v>
      </c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  <c r="BY800" s="33"/>
      <c r="BZ800" s="33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  <c r="FZ800" s="33"/>
      <c r="GA800" s="33"/>
      <c r="GB800" s="33"/>
      <c r="GC800" s="33"/>
      <c r="GD800" s="33"/>
      <c r="GE800" s="33"/>
      <c r="GF800" s="33"/>
      <c r="GG800" s="33"/>
      <c r="GH800" s="33"/>
      <c r="GI800" s="33"/>
      <c r="GJ800" s="33"/>
      <c r="GK800" s="33"/>
      <c r="GL800" s="33"/>
      <c r="GM800" s="33"/>
      <c r="GN800" s="33"/>
      <c r="GO800" s="33"/>
      <c r="GP800" s="33"/>
      <c r="GQ800" s="33"/>
      <c r="GR800" s="33"/>
      <c r="GS800" s="33"/>
      <c r="GT800" s="33"/>
      <c r="GU800" s="33"/>
      <c r="GV800" s="33"/>
      <c r="GW800" s="33"/>
      <c r="GX800" s="33"/>
      <c r="GY800" s="33"/>
      <c r="GZ800" s="33"/>
      <c r="HA800" s="33"/>
      <c r="HB800" s="33"/>
      <c r="HC800" s="33"/>
      <c r="HD800" s="33"/>
      <c r="HE800" s="33"/>
      <c r="HF800" s="33"/>
      <c r="HG800" s="33"/>
      <c r="HH800" s="33"/>
      <c r="HI800" s="33"/>
      <c r="HJ800" s="33"/>
      <c r="HK800" s="33"/>
      <c r="HL800" s="33"/>
      <c r="HM800" s="33"/>
      <c r="HN800" s="33"/>
      <c r="HO800" s="33"/>
      <c r="HP800" s="33"/>
      <c r="HQ800" s="33"/>
      <c r="HR800" s="33"/>
      <c r="HS800" s="33"/>
      <c r="HT800" s="33"/>
      <c r="HU800" s="33"/>
      <c r="HV800" s="33"/>
      <c r="HW800" s="33"/>
      <c r="HX800" s="33"/>
      <c r="HY800" s="33"/>
      <c r="HZ800" s="33"/>
      <c r="IA800" s="33"/>
      <c r="IB800" s="33"/>
      <c r="IC800" s="33"/>
      <c r="ID800" s="33"/>
      <c r="IE800" s="33"/>
      <c r="IF800" s="33"/>
      <c r="IG800" s="33"/>
      <c r="IH800" s="33"/>
      <c r="II800" s="33"/>
      <c r="IJ800" s="33"/>
      <c r="IK800" s="33"/>
      <c r="IL800" s="33"/>
      <c r="IM800" s="33"/>
      <c r="IN800" s="33"/>
      <c r="IO800" s="33"/>
      <c r="IP800" s="33"/>
      <c r="IQ800" s="33"/>
      <c r="IR800" s="33"/>
      <c r="IS800" s="33"/>
      <c r="IT800" s="33"/>
      <c r="IU800" s="33"/>
      <c r="IV800" s="33"/>
      <c r="IW800" s="33"/>
      <c r="IX800" s="33"/>
      <c r="IY800" s="33"/>
      <c r="IZ800" s="33"/>
      <c r="JA800" s="33"/>
      <c r="JB800" s="33"/>
      <c r="JC800" s="33"/>
      <c r="JD800" s="33"/>
      <c r="JE800" s="33"/>
      <c r="JF800" s="33"/>
      <c r="JG800" s="33"/>
      <c r="JH800" s="33"/>
      <c r="JI800" s="33"/>
      <c r="JJ800" s="33"/>
      <c r="JK800" s="33"/>
      <c r="JL800" s="33"/>
      <c r="JM800" s="33"/>
      <c r="JN800" s="33"/>
      <c r="JO800" s="33"/>
      <c r="JP800" s="33"/>
      <c r="JQ800" s="33"/>
      <c r="JR800" s="33"/>
      <c r="JS800" s="33"/>
      <c r="JT800" s="33"/>
      <c r="JU800" s="33"/>
      <c r="JV800" s="33"/>
      <c r="JW800" s="33"/>
      <c r="JX800" s="33"/>
      <c r="JY800" s="33"/>
      <c r="JZ800" s="33"/>
      <c r="KA800" s="33"/>
      <c r="KB800" s="33"/>
      <c r="KC800" s="33"/>
      <c r="KD800" s="33"/>
      <c r="KE800" s="33"/>
      <c r="KF800" s="33"/>
      <c r="KG800" s="33"/>
      <c r="KH800" s="33"/>
      <c r="KI800" s="33"/>
      <c r="KJ800" s="33"/>
      <c r="KK800" s="33"/>
      <c r="KL800" s="33"/>
      <c r="KM800" s="33"/>
      <c r="KN800" s="33"/>
      <c r="KO800" s="33"/>
      <c r="KP800" s="33"/>
      <c r="KQ800" s="33"/>
      <c r="KR800" s="33"/>
      <c r="KS800" s="33"/>
      <c r="KT800" s="33"/>
      <c r="KU800" s="33"/>
      <c r="KV800" s="33"/>
      <c r="KW800" s="33"/>
      <c r="KX800" s="33"/>
      <c r="KY800" s="33"/>
      <c r="KZ800" s="33"/>
      <c r="LA800" s="33"/>
      <c r="LB800" s="33"/>
      <c r="LC800" s="33"/>
      <c r="LD800" s="33"/>
      <c r="LE800" s="33"/>
      <c r="LF800" s="33"/>
      <c r="LG800" s="33"/>
      <c r="LH800" s="33"/>
      <c r="LI800" s="33"/>
      <c r="LJ800" s="33"/>
      <c r="LK800" s="33"/>
      <c r="LL800" s="33"/>
      <c r="LM800" s="33"/>
      <c r="LN800" s="33"/>
      <c r="LO800" s="33"/>
      <c r="LP800" s="33"/>
      <c r="LQ800" s="33"/>
      <c r="LR800" s="33"/>
      <c r="LS800" s="33"/>
      <c r="LT800" s="33"/>
      <c r="LU800" s="33"/>
      <c r="LV800" s="33"/>
      <c r="LW800" s="33"/>
      <c r="LX800" s="33"/>
      <c r="LY800" s="33"/>
      <c r="LZ800" s="33"/>
      <c r="MA800" s="33"/>
      <c r="MB800" s="33"/>
      <c r="MC800" s="33"/>
      <c r="MD800" s="33"/>
      <c r="ME800" s="33"/>
      <c r="MF800" s="33"/>
      <c r="MG800" s="33"/>
      <c r="MH800" s="33"/>
      <c r="MI800" s="33"/>
      <c r="MJ800" s="33"/>
      <c r="MK800" s="33"/>
      <c r="ML800" s="33"/>
      <c r="MM800" s="33"/>
      <c r="MN800" s="33"/>
      <c r="MO800" s="33"/>
      <c r="MP800" s="33"/>
      <c r="MQ800" s="33"/>
      <c r="MR800" s="33"/>
      <c r="MS800" s="33"/>
      <c r="MT800" s="33"/>
      <c r="MU800" s="33"/>
      <c r="MV800" s="33"/>
      <c r="MW800" s="33"/>
      <c r="MX800" s="33"/>
      <c r="MY800" s="33"/>
      <c r="MZ800" s="33"/>
      <c r="NA800" s="33"/>
      <c r="NB800" s="33"/>
      <c r="NC800" s="33"/>
      <c r="ND800" s="33"/>
      <c r="NE800" s="33"/>
      <c r="NF800" s="33"/>
      <c r="NG800" s="33"/>
      <c r="NH800" s="33"/>
      <c r="NI800" s="33"/>
      <c r="NJ800" s="33"/>
      <c r="NK800" s="33"/>
      <c r="NL800" s="33"/>
      <c r="NM800" s="33"/>
      <c r="NN800" s="33"/>
      <c r="NO800" s="33"/>
      <c r="NP800" s="33"/>
      <c r="NQ800" s="33"/>
      <c r="NR800" s="33"/>
      <c r="NS800" s="33"/>
      <c r="NT800" s="33"/>
      <c r="NU800" s="33"/>
      <c r="NV800" s="33"/>
      <c r="NW800" s="33"/>
      <c r="NX800" s="33"/>
      <c r="NY800" s="33"/>
      <c r="NZ800" s="33"/>
      <c r="OA800" s="33"/>
      <c r="OB800" s="33"/>
      <c r="OC800" s="33"/>
      <c r="OD800" s="33"/>
      <c r="OE800" s="33"/>
      <c r="OF800" s="33"/>
      <c r="OG800" s="33"/>
      <c r="OH800" s="33"/>
      <c r="OI800" s="33"/>
      <c r="OJ800" s="33"/>
      <c r="OK800" s="33"/>
      <c r="OL800" s="33"/>
      <c r="OM800" s="33"/>
      <c r="ON800" s="33"/>
      <c r="OO800" s="33"/>
      <c r="OP800" s="33"/>
      <c r="OQ800" s="33"/>
      <c r="OR800" s="33"/>
      <c r="OS800" s="33"/>
      <c r="OT800" s="33"/>
      <c r="OU800" s="33"/>
      <c r="OV800" s="33"/>
      <c r="OW800" s="33"/>
      <c r="OX800" s="33"/>
      <c r="OY800" s="33"/>
      <c r="OZ800" s="33"/>
      <c r="PA800" s="33"/>
      <c r="PB800" s="33"/>
      <c r="PC800" s="33"/>
      <c r="PD800" s="33"/>
      <c r="PE800" s="33"/>
      <c r="PF800" s="33"/>
      <c r="PG800" s="33"/>
      <c r="PH800" s="33"/>
      <c r="PI800" s="33"/>
      <c r="PJ800" s="33"/>
      <c r="PK800" s="33"/>
      <c r="PL800" s="33"/>
      <c r="PM800" s="33"/>
      <c r="PN800" s="33"/>
      <c r="PO800" s="33"/>
      <c r="PP800" s="33"/>
      <c r="PQ800" s="33"/>
      <c r="PR800" s="33"/>
      <c r="PS800" s="33"/>
      <c r="PT800" s="33"/>
      <c r="PU800" s="33"/>
      <c r="PV800" s="33"/>
      <c r="PW800" s="33"/>
      <c r="PX800" s="33"/>
      <c r="PY800" s="33"/>
      <c r="PZ800" s="33"/>
      <c r="QA800" s="33"/>
      <c r="QB800" s="33"/>
      <c r="QC800" s="33"/>
      <c r="QD800" s="33"/>
      <c r="QE800" s="33"/>
      <c r="QF800" s="33"/>
      <c r="QG800" s="33"/>
      <c r="QH800" s="33"/>
      <c r="QI800" s="33"/>
      <c r="QJ800" s="33"/>
      <c r="QK800" s="33"/>
      <c r="QL800" s="33"/>
      <c r="QM800" s="33"/>
      <c r="QN800" s="33"/>
      <c r="QO800" s="33"/>
      <c r="QP800" s="33"/>
      <c r="QQ800" s="33"/>
      <c r="QR800" s="33"/>
      <c r="QS800" s="33"/>
      <c r="QT800" s="33"/>
      <c r="QU800" s="33"/>
      <c r="QV800" s="33"/>
      <c r="QW800" s="33"/>
      <c r="QX800" s="33"/>
      <c r="QY800" s="33"/>
      <c r="QZ800" s="33"/>
      <c r="RA800" s="33"/>
      <c r="RB800" s="33"/>
      <c r="RC800" s="33"/>
      <c r="RD800" s="33"/>
      <c r="RE800" s="33"/>
      <c r="RF800" s="33"/>
      <c r="RG800" s="33"/>
      <c r="RH800" s="33"/>
      <c r="RI800" s="33"/>
      <c r="RJ800" s="33"/>
      <c r="RK800" s="33"/>
      <c r="RL800" s="33"/>
      <c r="RM800" s="33"/>
      <c r="RN800" s="33"/>
      <c r="RO800" s="33"/>
      <c r="RP800" s="33"/>
      <c r="RQ800" s="33"/>
      <c r="RR800" s="33"/>
      <c r="RS800" s="33"/>
      <c r="RT800" s="33"/>
      <c r="RU800" s="33"/>
      <c r="RV800" s="33"/>
      <c r="RW800" s="33"/>
      <c r="RX800" s="33"/>
      <c r="RY800" s="33"/>
      <c r="RZ800" s="33"/>
      <c r="SA800" s="33"/>
      <c r="SB800" s="33"/>
      <c r="SC800" s="33"/>
      <c r="SD800" s="33"/>
      <c r="SE800" s="33"/>
      <c r="SF800" s="33"/>
      <c r="SG800" s="33"/>
      <c r="SH800" s="33"/>
      <c r="SI800" s="33"/>
      <c r="SJ800" s="33"/>
      <c r="SK800" s="33"/>
      <c r="SL800" s="33"/>
      <c r="SM800" s="33"/>
      <c r="SN800" s="33"/>
      <c r="SO800" s="33"/>
      <c r="SP800" s="33"/>
      <c r="SQ800" s="33"/>
      <c r="SR800" s="33"/>
      <c r="SS800" s="33"/>
      <c r="ST800" s="33"/>
      <c r="SU800" s="33"/>
      <c r="SV800" s="33"/>
      <c r="SW800" s="33"/>
      <c r="SX800" s="33"/>
      <c r="SY800" s="33"/>
      <c r="SZ800" s="33"/>
      <c r="TA800" s="33"/>
      <c r="TB800" s="33"/>
      <c r="TC800" s="33"/>
      <c r="TD800" s="33"/>
      <c r="TE800" s="33"/>
      <c r="TF800" s="33"/>
      <c r="TG800" s="33"/>
      <c r="TH800" s="33"/>
      <c r="TI800" s="33"/>
      <c r="TJ800" s="33"/>
      <c r="TK800" s="33"/>
      <c r="TL800" s="33"/>
      <c r="TM800" s="33"/>
      <c r="TN800" s="33"/>
      <c r="TO800" s="33"/>
      <c r="TP800" s="33"/>
      <c r="TQ800" s="33"/>
      <c r="TR800" s="33"/>
      <c r="TS800" s="33"/>
      <c r="TT800" s="33"/>
      <c r="TU800" s="33"/>
      <c r="TV800" s="33"/>
      <c r="TW800" s="33"/>
      <c r="TX800" s="33"/>
      <c r="TY800" s="33"/>
      <c r="TZ800" s="33"/>
      <c r="UA800" s="33"/>
      <c r="UB800" s="33"/>
      <c r="UC800" s="33"/>
      <c r="UD800" s="33"/>
      <c r="UE800" s="33"/>
      <c r="UF800" s="33"/>
      <c r="UG800" s="33"/>
      <c r="UH800" s="33"/>
      <c r="UI800" s="33"/>
      <c r="UJ800" s="33"/>
      <c r="UK800" s="33"/>
      <c r="UL800" s="33"/>
    </row>
    <row r="801" spans="1:558" s="13" customFormat="1" x14ac:dyDescent="0.25">
      <c r="A801" s="54">
        <v>795</v>
      </c>
      <c r="B801" s="24" t="s">
        <v>472</v>
      </c>
      <c r="C801" s="54" t="s">
        <v>913</v>
      </c>
      <c r="D801" s="80" t="s">
        <v>471</v>
      </c>
      <c r="E801" s="80" t="s">
        <v>69</v>
      </c>
      <c r="F801" s="86" t="s">
        <v>920</v>
      </c>
      <c r="G801" s="35">
        <v>25000</v>
      </c>
      <c r="H801" s="87">
        <v>0</v>
      </c>
      <c r="I801" s="25">
        <v>25</v>
      </c>
      <c r="J801" s="97">
        <v>717.5</v>
      </c>
      <c r="K801" s="63">
        <f t="shared" si="102"/>
        <v>1774.9999999999998</v>
      </c>
      <c r="L801" s="36">
        <f t="shared" si="96"/>
        <v>275</v>
      </c>
      <c r="M801" s="73">
        <v>760</v>
      </c>
      <c r="N801" s="35">
        <f t="shared" si="97"/>
        <v>1772.5000000000002</v>
      </c>
      <c r="O801" s="35"/>
      <c r="P801" s="35">
        <f t="shared" si="99"/>
        <v>1477.5</v>
      </c>
      <c r="Q801" s="25">
        <f t="shared" si="100"/>
        <v>1502.5</v>
      </c>
      <c r="R801" s="35">
        <f t="shared" si="101"/>
        <v>3822.5</v>
      </c>
      <c r="S801" s="35">
        <f t="shared" si="103"/>
        <v>23497.5</v>
      </c>
      <c r="T801" s="37" t="s">
        <v>44</v>
      </c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  <c r="BY801" s="33"/>
      <c r="BZ801" s="33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  <c r="FZ801" s="33"/>
      <c r="GA801" s="33"/>
      <c r="GB801" s="33"/>
      <c r="GC801" s="33"/>
      <c r="GD801" s="33"/>
      <c r="GE801" s="33"/>
      <c r="GF801" s="33"/>
      <c r="GG801" s="33"/>
      <c r="GH801" s="33"/>
      <c r="GI801" s="33"/>
      <c r="GJ801" s="33"/>
      <c r="GK801" s="33"/>
      <c r="GL801" s="33"/>
      <c r="GM801" s="33"/>
      <c r="GN801" s="33"/>
      <c r="GO801" s="33"/>
      <c r="GP801" s="33"/>
      <c r="GQ801" s="33"/>
      <c r="GR801" s="33"/>
      <c r="GS801" s="33"/>
      <c r="GT801" s="33"/>
      <c r="GU801" s="33"/>
      <c r="GV801" s="33"/>
      <c r="GW801" s="33"/>
      <c r="GX801" s="33"/>
      <c r="GY801" s="33"/>
      <c r="GZ801" s="33"/>
      <c r="HA801" s="33"/>
      <c r="HB801" s="33"/>
      <c r="HC801" s="33"/>
      <c r="HD801" s="33"/>
      <c r="HE801" s="33"/>
      <c r="HF801" s="33"/>
      <c r="HG801" s="33"/>
      <c r="HH801" s="33"/>
      <c r="HI801" s="33"/>
      <c r="HJ801" s="33"/>
      <c r="HK801" s="33"/>
      <c r="HL801" s="33"/>
      <c r="HM801" s="33"/>
      <c r="HN801" s="33"/>
      <c r="HO801" s="33"/>
      <c r="HP801" s="33"/>
      <c r="HQ801" s="33"/>
      <c r="HR801" s="33"/>
      <c r="HS801" s="33"/>
      <c r="HT801" s="33"/>
      <c r="HU801" s="33"/>
      <c r="HV801" s="33"/>
      <c r="HW801" s="33"/>
      <c r="HX801" s="33"/>
      <c r="HY801" s="33"/>
      <c r="HZ801" s="33"/>
      <c r="IA801" s="33"/>
      <c r="IB801" s="33"/>
      <c r="IC801" s="33"/>
      <c r="ID801" s="33"/>
      <c r="IE801" s="33"/>
      <c r="IF801" s="33"/>
      <c r="IG801" s="33"/>
      <c r="IH801" s="33"/>
      <c r="II801" s="33"/>
      <c r="IJ801" s="33"/>
      <c r="IK801" s="33"/>
      <c r="IL801" s="33"/>
      <c r="IM801" s="33"/>
      <c r="IN801" s="33"/>
      <c r="IO801" s="33"/>
      <c r="IP801" s="33"/>
      <c r="IQ801" s="33"/>
      <c r="IR801" s="33"/>
      <c r="IS801" s="33"/>
      <c r="IT801" s="33"/>
      <c r="IU801" s="33"/>
      <c r="IV801" s="33"/>
      <c r="IW801" s="33"/>
      <c r="IX801" s="33"/>
      <c r="IY801" s="33"/>
      <c r="IZ801" s="33"/>
      <c r="JA801" s="33"/>
      <c r="JB801" s="33"/>
      <c r="JC801" s="33"/>
      <c r="JD801" s="33"/>
      <c r="JE801" s="33"/>
      <c r="JF801" s="33"/>
      <c r="JG801" s="33"/>
      <c r="JH801" s="33"/>
      <c r="JI801" s="33"/>
      <c r="JJ801" s="33"/>
      <c r="JK801" s="33"/>
      <c r="JL801" s="33"/>
      <c r="JM801" s="33"/>
      <c r="JN801" s="33"/>
      <c r="JO801" s="33"/>
      <c r="JP801" s="33"/>
      <c r="JQ801" s="33"/>
      <c r="JR801" s="33"/>
      <c r="JS801" s="33"/>
      <c r="JT801" s="33"/>
      <c r="JU801" s="33"/>
      <c r="JV801" s="33"/>
      <c r="JW801" s="33"/>
      <c r="JX801" s="33"/>
      <c r="JY801" s="33"/>
      <c r="JZ801" s="33"/>
      <c r="KA801" s="33"/>
      <c r="KB801" s="33"/>
      <c r="KC801" s="33"/>
      <c r="KD801" s="33"/>
      <c r="KE801" s="33"/>
      <c r="KF801" s="33"/>
      <c r="KG801" s="33"/>
      <c r="KH801" s="33"/>
      <c r="KI801" s="33"/>
      <c r="KJ801" s="33"/>
      <c r="KK801" s="33"/>
      <c r="KL801" s="33"/>
      <c r="KM801" s="33"/>
      <c r="KN801" s="33"/>
      <c r="KO801" s="33"/>
      <c r="KP801" s="33"/>
      <c r="KQ801" s="33"/>
      <c r="KR801" s="33"/>
      <c r="KS801" s="33"/>
      <c r="KT801" s="33"/>
      <c r="KU801" s="33"/>
      <c r="KV801" s="33"/>
      <c r="KW801" s="33"/>
      <c r="KX801" s="33"/>
      <c r="KY801" s="33"/>
      <c r="KZ801" s="33"/>
      <c r="LA801" s="33"/>
      <c r="LB801" s="33"/>
      <c r="LC801" s="33"/>
      <c r="LD801" s="33"/>
      <c r="LE801" s="33"/>
      <c r="LF801" s="33"/>
      <c r="LG801" s="33"/>
      <c r="LH801" s="33"/>
      <c r="LI801" s="33"/>
      <c r="LJ801" s="33"/>
      <c r="LK801" s="33"/>
      <c r="LL801" s="33"/>
      <c r="LM801" s="33"/>
      <c r="LN801" s="33"/>
      <c r="LO801" s="33"/>
      <c r="LP801" s="33"/>
      <c r="LQ801" s="33"/>
      <c r="LR801" s="33"/>
      <c r="LS801" s="33"/>
      <c r="LT801" s="33"/>
      <c r="LU801" s="33"/>
      <c r="LV801" s="33"/>
      <c r="LW801" s="33"/>
      <c r="LX801" s="33"/>
      <c r="LY801" s="33"/>
      <c r="LZ801" s="33"/>
      <c r="MA801" s="33"/>
      <c r="MB801" s="33"/>
      <c r="MC801" s="33"/>
      <c r="MD801" s="33"/>
      <c r="ME801" s="33"/>
      <c r="MF801" s="33"/>
      <c r="MG801" s="33"/>
      <c r="MH801" s="33"/>
      <c r="MI801" s="33"/>
      <c r="MJ801" s="33"/>
      <c r="MK801" s="33"/>
      <c r="ML801" s="33"/>
      <c r="MM801" s="33"/>
      <c r="MN801" s="33"/>
      <c r="MO801" s="33"/>
      <c r="MP801" s="33"/>
      <c r="MQ801" s="33"/>
      <c r="MR801" s="33"/>
      <c r="MS801" s="33"/>
      <c r="MT801" s="33"/>
      <c r="MU801" s="33"/>
      <c r="MV801" s="33"/>
      <c r="MW801" s="33"/>
      <c r="MX801" s="33"/>
      <c r="MY801" s="33"/>
      <c r="MZ801" s="33"/>
      <c r="NA801" s="33"/>
      <c r="NB801" s="33"/>
      <c r="NC801" s="33"/>
      <c r="ND801" s="33"/>
      <c r="NE801" s="33"/>
      <c r="NF801" s="33"/>
      <c r="NG801" s="33"/>
      <c r="NH801" s="33"/>
      <c r="NI801" s="33"/>
      <c r="NJ801" s="33"/>
      <c r="NK801" s="33"/>
      <c r="NL801" s="33"/>
      <c r="NM801" s="33"/>
      <c r="NN801" s="33"/>
      <c r="NO801" s="33"/>
      <c r="NP801" s="33"/>
      <c r="NQ801" s="33"/>
      <c r="NR801" s="33"/>
      <c r="NS801" s="33"/>
      <c r="NT801" s="33"/>
      <c r="NU801" s="33"/>
      <c r="NV801" s="33"/>
      <c r="NW801" s="33"/>
      <c r="NX801" s="33"/>
      <c r="NY801" s="33"/>
      <c r="NZ801" s="33"/>
      <c r="OA801" s="33"/>
      <c r="OB801" s="33"/>
      <c r="OC801" s="33"/>
      <c r="OD801" s="33"/>
      <c r="OE801" s="33"/>
      <c r="OF801" s="33"/>
      <c r="OG801" s="33"/>
      <c r="OH801" s="33"/>
      <c r="OI801" s="33"/>
      <c r="OJ801" s="33"/>
      <c r="OK801" s="33"/>
      <c r="OL801" s="33"/>
      <c r="OM801" s="33"/>
      <c r="ON801" s="33"/>
      <c r="OO801" s="33"/>
      <c r="OP801" s="33"/>
      <c r="OQ801" s="33"/>
      <c r="OR801" s="33"/>
      <c r="OS801" s="33"/>
      <c r="OT801" s="33"/>
      <c r="OU801" s="33"/>
      <c r="OV801" s="33"/>
      <c r="OW801" s="33"/>
      <c r="OX801" s="33"/>
      <c r="OY801" s="33"/>
      <c r="OZ801" s="33"/>
      <c r="PA801" s="33"/>
      <c r="PB801" s="33"/>
      <c r="PC801" s="33"/>
      <c r="PD801" s="33"/>
      <c r="PE801" s="33"/>
      <c r="PF801" s="33"/>
      <c r="PG801" s="33"/>
      <c r="PH801" s="33"/>
      <c r="PI801" s="33"/>
      <c r="PJ801" s="33"/>
      <c r="PK801" s="33"/>
      <c r="PL801" s="33"/>
      <c r="PM801" s="33"/>
      <c r="PN801" s="33"/>
      <c r="PO801" s="33"/>
      <c r="PP801" s="33"/>
      <c r="PQ801" s="33"/>
      <c r="PR801" s="33"/>
      <c r="PS801" s="33"/>
      <c r="PT801" s="33"/>
      <c r="PU801" s="33"/>
      <c r="PV801" s="33"/>
      <c r="PW801" s="33"/>
      <c r="PX801" s="33"/>
      <c r="PY801" s="33"/>
      <c r="PZ801" s="33"/>
      <c r="QA801" s="33"/>
      <c r="QB801" s="33"/>
      <c r="QC801" s="33"/>
      <c r="QD801" s="33"/>
      <c r="QE801" s="33"/>
      <c r="QF801" s="33"/>
      <c r="QG801" s="33"/>
      <c r="QH801" s="33"/>
      <c r="QI801" s="33"/>
      <c r="QJ801" s="33"/>
      <c r="QK801" s="33"/>
      <c r="QL801" s="33"/>
      <c r="QM801" s="33"/>
      <c r="QN801" s="33"/>
      <c r="QO801" s="33"/>
      <c r="QP801" s="33"/>
      <c r="QQ801" s="33"/>
      <c r="QR801" s="33"/>
      <c r="QS801" s="33"/>
      <c r="QT801" s="33"/>
      <c r="QU801" s="33"/>
      <c r="QV801" s="33"/>
      <c r="QW801" s="33"/>
      <c r="QX801" s="33"/>
      <c r="QY801" s="33"/>
      <c r="QZ801" s="33"/>
      <c r="RA801" s="33"/>
      <c r="RB801" s="33"/>
      <c r="RC801" s="33"/>
      <c r="RD801" s="33"/>
      <c r="RE801" s="33"/>
      <c r="RF801" s="33"/>
      <c r="RG801" s="33"/>
      <c r="RH801" s="33"/>
      <c r="RI801" s="33"/>
      <c r="RJ801" s="33"/>
      <c r="RK801" s="33"/>
      <c r="RL801" s="33"/>
      <c r="RM801" s="33"/>
      <c r="RN801" s="33"/>
      <c r="RO801" s="33"/>
      <c r="RP801" s="33"/>
      <c r="RQ801" s="33"/>
      <c r="RR801" s="33"/>
      <c r="RS801" s="33"/>
      <c r="RT801" s="33"/>
      <c r="RU801" s="33"/>
      <c r="RV801" s="33"/>
      <c r="RW801" s="33"/>
      <c r="RX801" s="33"/>
      <c r="RY801" s="33"/>
      <c r="RZ801" s="33"/>
      <c r="SA801" s="33"/>
      <c r="SB801" s="33"/>
      <c r="SC801" s="33"/>
      <c r="SD801" s="33"/>
      <c r="SE801" s="33"/>
      <c r="SF801" s="33"/>
      <c r="SG801" s="33"/>
      <c r="SH801" s="33"/>
      <c r="SI801" s="33"/>
      <c r="SJ801" s="33"/>
      <c r="SK801" s="33"/>
      <c r="SL801" s="33"/>
      <c r="SM801" s="33"/>
      <c r="SN801" s="33"/>
      <c r="SO801" s="33"/>
      <c r="SP801" s="33"/>
      <c r="SQ801" s="33"/>
      <c r="SR801" s="33"/>
      <c r="SS801" s="33"/>
      <c r="ST801" s="33"/>
      <c r="SU801" s="33"/>
      <c r="SV801" s="33"/>
      <c r="SW801" s="33"/>
      <c r="SX801" s="33"/>
      <c r="SY801" s="33"/>
      <c r="SZ801" s="33"/>
      <c r="TA801" s="33"/>
      <c r="TB801" s="33"/>
      <c r="TC801" s="33"/>
      <c r="TD801" s="33"/>
      <c r="TE801" s="33"/>
      <c r="TF801" s="33"/>
      <c r="TG801" s="33"/>
      <c r="TH801" s="33"/>
      <c r="TI801" s="33"/>
      <c r="TJ801" s="33"/>
      <c r="TK801" s="33"/>
      <c r="TL801" s="33"/>
      <c r="TM801" s="33"/>
      <c r="TN801" s="33"/>
      <c r="TO801" s="33"/>
      <c r="TP801" s="33"/>
      <c r="TQ801" s="33"/>
      <c r="TR801" s="33"/>
      <c r="TS801" s="33"/>
      <c r="TT801" s="33"/>
      <c r="TU801" s="33"/>
      <c r="TV801" s="33"/>
      <c r="TW801" s="33"/>
      <c r="TX801" s="33"/>
      <c r="TY801" s="33"/>
      <c r="TZ801" s="33"/>
      <c r="UA801" s="33"/>
      <c r="UB801" s="33"/>
      <c r="UC801" s="33"/>
      <c r="UD801" s="33"/>
      <c r="UE801" s="33"/>
      <c r="UF801" s="33"/>
      <c r="UG801" s="33"/>
      <c r="UH801" s="33"/>
      <c r="UI801" s="33"/>
      <c r="UJ801" s="33"/>
      <c r="UK801" s="33"/>
      <c r="UL801" s="33"/>
    </row>
    <row r="802" spans="1:558" s="13" customFormat="1" x14ac:dyDescent="0.25">
      <c r="A802" s="54">
        <v>796</v>
      </c>
      <c r="B802" s="24" t="s">
        <v>492</v>
      </c>
      <c r="C802" s="54" t="s">
        <v>912</v>
      </c>
      <c r="D802" s="80" t="s">
        <v>471</v>
      </c>
      <c r="E802" s="80" t="s">
        <v>150</v>
      </c>
      <c r="F802" s="86" t="s">
        <v>921</v>
      </c>
      <c r="G802" s="25">
        <v>70000</v>
      </c>
      <c r="H802" s="84">
        <v>5025.38</v>
      </c>
      <c r="I802" s="25">
        <v>25</v>
      </c>
      <c r="J802" s="85">
        <v>2009</v>
      </c>
      <c r="K802" s="60">
        <f t="shared" si="102"/>
        <v>4970</v>
      </c>
      <c r="L802" s="36">
        <f t="shared" si="96"/>
        <v>770.00000000000011</v>
      </c>
      <c r="M802" s="72">
        <v>2128</v>
      </c>
      <c r="N802" s="25">
        <f t="shared" si="97"/>
        <v>4963</v>
      </c>
      <c r="O802" s="25"/>
      <c r="P802" s="25">
        <f t="shared" si="99"/>
        <v>4137</v>
      </c>
      <c r="Q802" s="25">
        <f t="shared" si="100"/>
        <v>9187.380000000001</v>
      </c>
      <c r="R802" s="25">
        <f t="shared" si="101"/>
        <v>10703</v>
      </c>
      <c r="S802" s="25">
        <f t="shared" si="103"/>
        <v>60812.619999999995</v>
      </c>
      <c r="T802" s="37" t="s">
        <v>44</v>
      </c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  <c r="FZ802" s="33"/>
      <c r="GA802" s="33"/>
      <c r="GB802" s="33"/>
      <c r="GC802" s="33"/>
      <c r="GD802" s="33"/>
      <c r="GE802" s="33"/>
      <c r="GF802" s="33"/>
      <c r="GG802" s="33"/>
      <c r="GH802" s="33"/>
      <c r="GI802" s="33"/>
      <c r="GJ802" s="33"/>
      <c r="GK802" s="33"/>
      <c r="GL802" s="33"/>
      <c r="GM802" s="33"/>
      <c r="GN802" s="33"/>
      <c r="GO802" s="33"/>
      <c r="GP802" s="33"/>
      <c r="GQ802" s="33"/>
      <c r="GR802" s="33"/>
      <c r="GS802" s="33"/>
      <c r="GT802" s="33"/>
      <c r="GU802" s="33"/>
      <c r="GV802" s="33"/>
      <c r="GW802" s="33"/>
      <c r="GX802" s="33"/>
      <c r="GY802" s="33"/>
      <c r="GZ802" s="33"/>
      <c r="HA802" s="33"/>
      <c r="HB802" s="33"/>
      <c r="HC802" s="33"/>
      <c r="HD802" s="33"/>
      <c r="HE802" s="33"/>
      <c r="HF802" s="33"/>
      <c r="HG802" s="33"/>
      <c r="HH802" s="33"/>
      <c r="HI802" s="33"/>
      <c r="HJ802" s="33"/>
      <c r="HK802" s="33"/>
      <c r="HL802" s="33"/>
      <c r="HM802" s="33"/>
      <c r="HN802" s="33"/>
      <c r="HO802" s="33"/>
      <c r="HP802" s="33"/>
      <c r="HQ802" s="33"/>
      <c r="HR802" s="33"/>
      <c r="HS802" s="33"/>
      <c r="HT802" s="33"/>
      <c r="HU802" s="33"/>
      <c r="HV802" s="33"/>
      <c r="HW802" s="33"/>
      <c r="HX802" s="33"/>
      <c r="HY802" s="33"/>
      <c r="HZ802" s="33"/>
      <c r="IA802" s="33"/>
      <c r="IB802" s="33"/>
      <c r="IC802" s="33"/>
      <c r="ID802" s="33"/>
      <c r="IE802" s="33"/>
      <c r="IF802" s="33"/>
      <c r="IG802" s="33"/>
      <c r="IH802" s="33"/>
      <c r="II802" s="33"/>
      <c r="IJ802" s="33"/>
      <c r="IK802" s="33"/>
      <c r="IL802" s="33"/>
      <c r="IM802" s="33"/>
      <c r="IN802" s="33"/>
      <c r="IO802" s="33"/>
      <c r="IP802" s="33"/>
      <c r="IQ802" s="33"/>
      <c r="IR802" s="33"/>
      <c r="IS802" s="33"/>
      <c r="IT802" s="33"/>
      <c r="IU802" s="33"/>
      <c r="IV802" s="33"/>
      <c r="IW802" s="33"/>
      <c r="IX802" s="33"/>
      <c r="IY802" s="33"/>
      <c r="IZ802" s="33"/>
      <c r="JA802" s="33"/>
      <c r="JB802" s="33"/>
      <c r="JC802" s="33"/>
      <c r="JD802" s="33"/>
      <c r="JE802" s="33"/>
      <c r="JF802" s="33"/>
      <c r="JG802" s="33"/>
      <c r="JH802" s="33"/>
      <c r="JI802" s="33"/>
      <c r="JJ802" s="33"/>
      <c r="JK802" s="33"/>
      <c r="JL802" s="33"/>
      <c r="JM802" s="33"/>
      <c r="JN802" s="33"/>
      <c r="JO802" s="33"/>
      <c r="JP802" s="33"/>
      <c r="JQ802" s="33"/>
      <c r="JR802" s="33"/>
      <c r="JS802" s="33"/>
      <c r="JT802" s="33"/>
      <c r="JU802" s="33"/>
      <c r="JV802" s="33"/>
      <c r="JW802" s="33"/>
      <c r="JX802" s="33"/>
      <c r="JY802" s="33"/>
      <c r="JZ802" s="33"/>
      <c r="KA802" s="33"/>
      <c r="KB802" s="33"/>
      <c r="KC802" s="33"/>
      <c r="KD802" s="33"/>
      <c r="KE802" s="33"/>
      <c r="KF802" s="33"/>
      <c r="KG802" s="33"/>
      <c r="KH802" s="33"/>
      <c r="KI802" s="33"/>
      <c r="KJ802" s="33"/>
      <c r="KK802" s="33"/>
      <c r="KL802" s="33"/>
      <c r="KM802" s="33"/>
      <c r="KN802" s="33"/>
      <c r="KO802" s="33"/>
      <c r="KP802" s="33"/>
      <c r="KQ802" s="33"/>
      <c r="KR802" s="33"/>
      <c r="KS802" s="33"/>
      <c r="KT802" s="33"/>
      <c r="KU802" s="33"/>
      <c r="KV802" s="33"/>
      <c r="KW802" s="33"/>
      <c r="KX802" s="33"/>
      <c r="KY802" s="33"/>
      <c r="KZ802" s="33"/>
      <c r="LA802" s="33"/>
      <c r="LB802" s="33"/>
      <c r="LC802" s="33"/>
      <c r="LD802" s="33"/>
      <c r="LE802" s="33"/>
      <c r="LF802" s="33"/>
      <c r="LG802" s="33"/>
      <c r="LH802" s="33"/>
      <c r="LI802" s="33"/>
      <c r="LJ802" s="33"/>
      <c r="LK802" s="33"/>
      <c r="LL802" s="33"/>
      <c r="LM802" s="33"/>
      <c r="LN802" s="33"/>
      <c r="LO802" s="33"/>
      <c r="LP802" s="33"/>
      <c r="LQ802" s="33"/>
      <c r="LR802" s="33"/>
      <c r="LS802" s="33"/>
      <c r="LT802" s="33"/>
      <c r="LU802" s="33"/>
      <c r="LV802" s="33"/>
      <c r="LW802" s="33"/>
      <c r="LX802" s="33"/>
      <c r="LY802" s="33"/>
      <c r="LZ802" s="33"/>
      <c r="MA802" s="33"/>
      <c r="MB802" s="33"/>
      <c r="MC802" s="33"/>
      <c r="MD802" s="33"/>
      <c r="ME802" s="33"/>
      <c r="MF802" s="33"/>
      <c r="MG802" s="33"/>
      <c r="MH802" s="33"/>
      <c r="MI802" s="33"/>
      <c r="MJ802" s="33"/>
      <c r="MK802" s="33"/>
      <c r="ML802" s="33"/>
      <c r="MM802" s="33"/>
      <c r="MN802" s="33"/>
      <c r="MO802" s="33"/>
      <c r="MP802" s="33"/>
      <c r="MQ802" s="33"/>
      <c r="MR802" s="33"/>
      <c r="MS802" s="33"/>
      <c r="MT802" s="33"/>
      <c r="MU802" s="33"/>
      <c r="MV802" s="33"/>
      <c r="MW802" s="33"/>
      <c r="MX802" s="33"/>
      <c r="MY802" s="33"/>
      <c r="MZ802" s="33"/>
      <c r="NA802" s="33"/>
      <c r="NB802" s="33"/>
      <c r="NC802" s="33"/>
      <c r="ND802" s="33"/>
      <c r="NE802" s="33"/>
      <c r="NF802" s="33"/>
      <c r="NG802" s="33"/>
      <c r="NH802" s="33"/>
      <c r="NI802" s="33"/>
      <c r="NJ802" s="33"/>
      <c r="NK802" s="33"/>
      <c r="NL802" s="33"/>
      <c r="NM802" s="33"/>
      <c r="NN802" s="33"/>
      <c r="NO802" s="33"/>
      <c r="NP802" s="33"/>
      <c r="NQ802" s="33"/>
      <c r="NR802" s="33"/>
      <c r="NS802" s="33"/>
      <c r="NT802" s="33"/>
      <c r="NU802" s="33"/>
      <c r="NV802" s="33"/>
      <c r="NW802" s="33"/>
      <c r="NX802" s="33"/>
      <c r="NY802" s="33"/>
      <c r="NZ802" s="33"/>
      <c r="OA802" s="33"/>
      <c r="OB802" s="33"/>
      <c r="OC802" s="33"/>
      <c r="OD802" s="33"/>
      <c r="OE802" s="33"/>
      <c r="OF802" s="33"/>
      <c r="OG802" s="33"/>
      <c r="OH802" s="33"/>
      <c r="OI802" s="33"/>
      <c r="OJ802" s="33"/>
      <c r="OK802" s="33"/>
      <c r="OL802" s="33"/>
      <c r="OM802" s="33"/>
      <c r="ON802" s="33"/>
      <c r="OO802" s="33"/>
      <c r="OP802" s="33"/>
      <c r="OQ802" s="33"/>
      <c r="OR802" s="33"/>
      <c r="OS802" s="33"/>
      <c r="OT802" s="33"/>
      <c r="OU802" s="33"/>
      <c r="OV802" s="33"/>
      <c r="OW802" s="33"/>
      <c r="OX802" s="33"/>
      <c r="OY802" s="33"/>
      <c r="OZ802" s="33"/>
      <c r="PA802" s="33"/>
      <c r="PB802" s="33"/>
      <c r="PC802" s="33"/>
      <c r="PD802" s="33"/>
      <c r="PE802" s="33"/>
      <c r="PF802" s="33"/>
      <c r="PG802" s="33"/>
      <c r="PH802" s="33"/>
      <c r="PI802" s="33"/>
      <c r="PJ802" s="33"/>
      <c r="PK802" s="33"/>
      <c r="PL802" s="33"/>
      <c r="PM802" s="33"/>
      <c r="PN802" s="33"/>
      <c r="PO802" s="33"/>
      <c r="PP802" s="33"/>
      <c r="PQ802" s="33"/>
      <c r="PR802" s="33"/>
      <c r="PS802" s="33"/>
      <c r="PT802" s="33"/>
      <c r="PU802" s="33"/>
      <c r="PV802" s="33"/>
      <c r="PW802" s="33"/>
      <c r="PX802" s="33"/>
      <c r="PY802" s="33"/>
      <c r="PZ802" s="33"/>
      <c r="QA802" s="33"/>
      <c r="QB802" s="33"/>
      <c r="QC802" s="33"/>
      <c r="QD802" s="33"/>
      <c r="QE802" s="33"/>
      <c r="QF802" s="33"/>
      <c r="QG802" s="33"/>
      <c r="QH802" s="33"/>
      <c r="QI802" s="33"/>
      <c r="QJ802" s="33"/>
      <c r="QK802" s="33"/>
      <c r="QL802" s="33"/>
      <c r="QM802" s="33"/>
      <c r="QN802" s="33"/>
      <c r="QO802" s="33"/>
      <c r="QP802" s="33"/>
      <c r="QQ802" s="33"/>
      <c r="QR802" s="33"/>
      <c r="QS802" s="33"/>
      <c r="QT802" s="33"/>
      <c r="QU802" s="33"/>
      <c r="QV802" s="33"/>
      <c r="QW802" s="33"/>
      <c r="QX802" s="33"/>
      <c r="QY802" s="33"/>
      <c r="QZ802" s="33"/>
      <c r="RA802" s="33"/>
      <c r="RB802" s="33"/>
      <c r="RC802" s="33"/>
      <c r="RD802" s="33"/>
      <c r="RE802" s="33"/>
      <c r="RF802" s="33"/>
      <c r="RG802" s="33"/>
      <c r="RH802" s="33"/>
      <c r="RI802" s="33"/>
      <c r="RJ802" s="33"/>
      <c r="RK802" s="33"/>
      <c r="RL802" s="33"/>
      <c r="RM802" s="33"/>
      <c r="RN802" s="33"/>
      <c r="RO802" s="33"/>
      <c r="RP802" s="33"/>
      <c r="RQ802" s="33"/>
      <c r="RR802" s="33"/>
      <c r="RS802" s="33"/>
      <c r="RT802" s="33"/>
      <c r="RU802" s="33"/>
      <c r="RV802" s="33"/>
      <c r="RW802" s="33"/>
      <c r="RX802" s="33"/>
      <c r="RY802" s="33"/>
      <c r="RZ802" s="33"/>
      <c r="SA802" s="33"/>
      <c r="SB802" s="33"/>
      <c r="SC802" s="33"/>
      <c r="SD802" s="33"/>
      <c r="SE802" s="33"/>
      <c r="SF802" s="33"/>
      <c r="SG802" s="33"/>
      <c r="SH802" s="33"/>
      <c r="SI802" s="33"/>
      <c r="SJ802" s="33"/>
      <c r="SK802" s="33"/>
      <c r="SL802" s="33"/>
      <c r="SM802" s="33"/>
      <c r="SN802" s="33"/>
      <c r="SO802" s="33"/>
      <c r="SP802" s="33"/>
      <c r="SQ802" s="33"/>
      <c r="SR802" s="33"/>
      <c r="SS802" s="33"/>
      <c r="ST802" s="33"/>
      <c r="SU802" s="33"/>
      <c r="SV802" s="33"/>
      <c r="SW802" s="33"/>
      <c r="SX802" s="33"/>
      <c r="SY802" s="33"/>
      <c r="SZ802" s="33"/>
      <c r="TA802" s="33"/>
      <c r="TB802" s="33"/>
      <c r="TC802" s="33"/>
      <c r="TD802" s="33"/>
      <c r="TE802" s="33"/>
      <c r="TF802" s="33"/>
      <c r="TG802" s="33"/>
      <c r="TH802" s="33"/>
      <c r="TI802" s="33"/>
      <c r="TJ802" s="33"/>
      <c r="TK802" s="33"/>
      <c r="TL802" s="33"/>
      <c r="TM802" s="33"/>
      <c r="TN802" s="33"/>
      <c r="TO802" s="33"/>
      <c r="TP802" s="33"/>
      <c r="TQ802" s="33"/>
      <c r="TR802" s="33"/>
      <c r="TS802" s="33"/>
      <c r="TT802" s="33"/>
      <c r="TU802" s="33"/>
      <c r="TV802" s="33"/>
      <c r="TW802" s="33"/>
      <c r="TX802" s="33"/>
      <c r="TY802" s="33"/>
      <c r="TZ802" s="33"/>
      <c r="UA802" s="33"/>
      <c r="UB802" s="33"/>
      <c r="UC802" s="33"/>
      <c r="UD802" s="33"/>
      <c r="UE802" s="33"/>
      <c r="UF802" s="33"/>
      <c r="UG802" s="33"/>
      <c r="UH802" s="33"/>
      <c r="UI802" s="33"/>
      <c r="UJ802" s="33"/>
      <c r="UK802" s="33"/>
      <c r="UL802" s="33"/>
    </row>
    <row r="803" spans="1:558" s="13" customFormat="1" x14ac:dyDescent="0.25">
      <c r="A803" s="54">
        <v>797</v>
      </c>
      <c r="B803" s="24" t="s">
        <v>881</v>
      </c>
      <c r="C803" s="54" t="s">
        <v>913</v>
      </c>
      <c r="D803" s="80" t="s">
        <v>471</v>
      </c>
      <c r="E803" s="80" t="s">
        <v>65</v>
      </c>
      <c r="F803" s="86" t="s">
        <v>916</v>
      </c>
      <c r="G803" s="35">
        <v>18000</v>
      </c>
      <c r="H803" s="102">
        <v>0</v>
      </c>
      <c r="I803" s="25">
        <v>25</v>
      </c>
      <c r="J803" s="97">
        <v>516.6</v>
      </c>
      <c r="K803" s="63">
        <f t="shared" si="102"/>
        <v>1277.9999999999998</v>
      </c>
      <c r="L803" s="36">
        <f t="shared" si="96"/>
        <v>198.00000000000003</v>
      </c>
      <c r="M803" s="73">
        <v>547.20000000000005</v>
      </c>
      <c r="N803" s="35">
        <f t="shared" si="97"/>
        <v>1276.2</v>
      </c>
      <c r="O803" s="35"/>
      <c r="P803" s="35">
        <f t="shared" si="99"/>
        <v>1063.8000000000002</v>
      </c>
      <c r="Q803" s="25">
        <f t="shared" si="100"/>
        <v>1088.8000000000002</v>
      </c>
      <c r="R803" s="35">
        <f t="shared" si="101"/>
        <v>2752.2</v>
      </c>
      <c r="S803" s="35">
        <f t="shared" si="103"/>
        <v>16911.2</v>
      </c>
      <c r="T803" s="37" t="s">
        <v>44</v>
      </c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  <c r="FZ803" s="33"/>
      <c r="GA803" s="33"/>
      <c r="GB803" s="33"/>
      <c r="GC803" s="33"/>
      <c r="GD803" s="33"/>
      <c r="GE803" s="33"/>
      <c r="GF803" s="33"/>
      <c r="GG803" s="33"/>
      <c r="GH803" s="33"/>
      <c r="GI803" s="33"/>
      <c r="GJ803" s="33"/>
      <c r="GK803" s="33"/>
      <c r="GL803" s="33"/>
      <c r="GM803" s="33"/>
      <c r="GN803" s="33"/>
      <c r="GO803" s="33"/>
      <c r="GP803" s="33"/>
      <c r="GQ803" s="33"/>
      <c r="GR803" s="33"/>
      <c r="GS803" s="33"/>
      <c r="GT803" s="33"/>
      <c r="GU803" s="33"/>
      <c r="GV803" s="33"/>
      <c r="GW803" s="33"/>
      <c r="GX803" s="33"/>
      <c r="GY803" s="33"/>
      <c r="GZ803" s="33"/>
      <c r="HA803" s="33"/>
      <c r="HB803" s="33"/>
      <c r="HC803" s="33"/>
      <c r="HD803" s="33"/>
      <c r="HE803" s="33"/>
      <c r="HF803" s="33"/>
      <c r="HG803" s="33"/>
      <c r="HH803" s="33"/>
      <c r="HI803" s="33"/>
      <c r="HJ803" s="33"/>
      <c r="HK803" s="33"/>
      <c r="HL803" s="33"/>
      <c r="HM803" s="33"/>
      <c r="HN803" s="33"/>
      <c r="HO803" s="33"/>
      <c r="HP803" s="33"/>
      <c r="HQ803" s="33"/>
      <c r="HR803" s="33"/>
      <c r="HS803" s="33"/>
      <c r="HT803" s="33"/>
      <c r="HU803" s="33"/>
      <c r="HV803" s="33"/>
      <c r="HW803" s="33"/>
      <c r="HX803" s="33"/>
      <c r="HY803" s="33"/>
      <c r="HZ803" s="33"/>
      <c r="IA803" s="33"/>
      <c r="IB803" s="33"/>
      <c r="IC803" s="33"/>
      <c r="ID803" s="33"/>
      <c r="IE803" s="33"/>
      <c r="IF803" s="33"/>
      <c r="IG803" s="33"/>
      <c r="IH803" s="33"/>
      <c r="II803" s="33"/>
      <c r="IJ803" s="33"/>
      <c r="IK803" s="33"/>
      <c r="IL803" s="33"/>
      <c r="IM803" s="33"/>
      <c r="IN803" s="33"/>
      <c r="IO803" s="33"/>
      <c r="IP803" s="33"/>
      <c r="IQ803" s="33"/>
      <c r="IR803" s="33"/>
      <c r="IS803" s="33"/>
      <c r="IT803" s="33"/>
      <c r="IU803" s="33"/>
      <c r="IV803" s="33"/>
      <c r="IW803" s="33"/>
      <c r="IX803" s="33"/>
      <c r="IY803" s="33"/>
      <c r="IZ803" s="33"/>
      <c r="JA803" s="33"/>
      <c r="JB803" s="33"/>
      <c r="JC803" s="33"/>
      <c r="JD803" s="33"/>
      <c r="JE803" s="33"/>
      <c r="JF803" s="33"/>
      <c r="JG803" s="33"/>
      <c r="JH803" s="33"/>
      <c r="JI803" s="33"/>
      <c r="JJ803" s="33"/>
      <c r="JK803" s="33"/>
      <c r="JL803" s="33"/>
      <c r="JM803" s="33"/>
      <c r="JN803" s="33"/>
      <c r="JO803" s="33"/>
      <c r="JP803" s="33"/>
      <c r="JQ803" s="33"/>
      <c r="JR803" s="33"/>
      <c r="JS803" s="33"/>
      <c r="JT803" s="33"/>
      <c r="JU803" s="33"/>
      <c r="JV803" s="33"/>
      <c r="JW803" s="33"/>
      <c r="JX803" s="33"/>
      <c r="JY803" s="33"/>
      <c r="JZ803" s="33"/>
      <c r="KA803" s="33"/>
      <c r="KB803" s="33"/>
      <c r="KC803" s="33"/>
      <c r="KD803" s="33"/>
      <c r="KE803" s="33"/>
      <c r="KF803" s="33"/>
      <c r="KG803" s="33"/>
      <c r="KH803" s="33"/>
      <c r="KI803" s="33"/>
      <c r="KJ803" s="33"/>
      <c r="KK803" s="33"/>
      <c r="KL803" s="33"/>
      <c r="KM803" s="33"/>
      <c r="KN803" s="33"/>
      <c r="KO803" s="33"/>
      <c r="KP803" s="33"/>
      <c r="KQ803" s="33"/>
      <c r="KR803" s="33"/>
      <c r="KS803" s="33"/>
      <c r="KT803" s="33"/>
      <c r="KU803" s="33"/>
      <c r="KV803" s="33"/>
      <c r="KW803" s="33"/>
      <c r="KX803" s="33"/>
      <c r="KY803" s="33"/>
      <c r="KZ803" s="33"/>
      <c r="LA803" s="33"/>
      <c r="LB803" s="33"/>
      <c r="LC803" s="33"/>
      <c r="LD803" s="33"/>
      <c r="LE803" s="33"/>
      <c r="LF803" s="33"/>
      <c r="LG803" s="33"/>
      <c r="LH803" s="33"/>
      <c r="LI803" s="33"/>
      <c r="LJ803" s="33"/>
      <c r="LK803" s="33"/>
      <c r="LL803" s="33"/>
      <c r="LM803" s="33"/>
      <c r="LN803" s="33"/>
      <c r="LO803" s="33"/>
      <c r="LP803" s="33"/>
      <c r="LQ803" s="33"/>
      <c r="LR803" s="33"/>
      <c r="LS803" s="33"/>
      <c r="LT803" s="33"/>
      <c r="LU803" s="33"/>
      <c r="LV803" s="33"/>
      <c r="LW803" s="33"/>
      <c r="LX803" s="33"/>
      <c r="LY803" s="33"/>
      <c r="LZ803" s="33"/>
      <c r="MA803" s="33"/>
      <c r="MB803" s="33"/>
      <c r="MC803" s="33"/>
      <c r="MD803" s="33"/>
      <c r="ME803" s="33"/>
      <c r="MF803" s="33"/>
      <c r="MG803" s="33"/>
      <c r="MH803" s="33"/>
      <c r="MI803" s="33"/>
      <c r="MJ803" s="33"/>
      <c r="MK803" s="33"/>
      <c r="ML803" s="33"/>
      <c r="MM803" s="33"/>
      <c r="MN803" s="33"/>
      <c r="MO803" s="33"/>
      <c r="MP803" s="33"/>
      <c r="MQ803" s="33"/>
      <c r="MR803" s="33"/>
      <c r="MS803" s="33"/>
      <c r="MT803" s="33"/>
      <c r="MU803" s="33"/>
      <c r="MV803" s="33"/>
      <c r="MW803" s="33"/>
      <c r="MX803" s="33"/>
      <c r="MY803" s="33"/>
      <c r="MZ803" s="33"/>
      <c r="NA803" s="33"/>
      <c r="NB803" s="33"/>
      <c r="NC803" s="33"/>
      <c r="ND803" s="33"/>
      <c r="NE803" s="33"/>
      <c r="NF803" s="33"/>
      <c r="NG803" s="33"/>
      <c r="NH803" s="33"/>
      <c r="NI803" s="33"/>
      <c r="NJ803" s="33"/>
      <c r="NK803" s="33"/>
      <c r="NL803" s="33"/>
      <c r="NM803" s="33"/>
      <c r="NN803" s="33"/>
      <c r="NO803" s="33"/>
      <c r="NP803" s="33"/>
      <c r="NQ803" s="33"/>
      <c r="NR803" s="33"/>
      <c r="NS803" s="33"/>
      <c r="NT803" s="33"/>
      <c r="NU803" s="33"/>
      <c r="NV803" s="33"/>
      <c r="NW803" s="33"/>
      <c r="NX803" s="33"/>
      <c r="NY803" s="33"/>
      <c r="NZ803" s="33"/>
      <c r="OA803" s="33"/>
      <c r="OB803" s="33"/>
      <c r="OC803" s="33"/>
      <c r="OD803" s="33"/>
      <c r="OE803" s="33"/>
      <c r="OF803" s="33"/>
      <c r="OG803" s="33"/>
      <c r="OH803" s="33"/>
      <c r="OI803" s="33"/>
      <c r="OJ803" s="33"/>
      <c r="OK803" s="33"/>
      <c r="OL803" s="33"/>
      <c r="OM803" s="33"/>
      <c r="ON803" s="33"/>
      <c r="OO803" s="33"/>
      <c r="OP803" s="33"/>
      <c r="OQ803" s="33"/>
      <c r="OR803" s="33"/>
      <c r="OS803" s="33"/>
      <c r="OT803" s="33"/>
      <c r="OU803" s="33"/>
      <c r="OV803" s="33"/>
      <c r="OW803" s="33"/>
      <c r="OX803" s="33"/>
      <c r="OY803" s="33"/>
      <c r="OZ803" s="33"/>
      <c r="PA803" s="33"/>
      <c r="PB803" s="33"/>
      <c r="PC803" s="33"/>
      <c r="PD803" s="33"/>
      <c r="PE803" s="33"/>
      <c r="PF803" s="33"/>
      <c r="PG803" s="33"/>
      <c r="PH803" s="33"/>
      <c r="PI803" s="33"/>
      <c r="PJ803" s="33"/>
      <c r="PK803" s="33"/>
      <c r="PL803" s="33"/>
      <c r="PM803" s="33"/>
      <c r="PN803" s="33"/>
      <c r="PO803" s="33"/>
      <c r="PP803" s="33"/>
      <c r="PQ803" s="33"/>
      <c r="PR803" s="33"/>
      <c r="PS803" s="33"/>
      <c r="PT803" s="33"/>
      <c r="PU803" s="33"/>
      <c r="PV803" s="33"/>
      <c r="PW803" s="33"/>
      <c r="PX803" s="33"/>
      <c r="PY803" s="33"/>
      <c r="PZ803" s="33"/>
      <c r="QA803" s="33"/>
      <c r="QB803" s="33"/>
      <c r="QC803" s="33"/>
      <c r="QD803" s="33"/>
      <c r="QE803" s="33"/>
      <c r="QF803" s="33"/>
      <c r="QG803" s="33"/>
      <c r="QH803" s="33"/>
      <c r="QI803" s="33"/>
      <c r="QJ803" s="33"/>
      <c r="QK803" s="33"/>
      <c r="QL803" s="33"/>
      <c r="QM803" s="33"/>
      <c r="QN803" s="33"/>
      <c r="QO803" s="33"/>
      <c r="QP803" s="33"/>
      <c r="QQ803" s="33"/>
      <c r="QR803" s="33"/>
      <c r="QS803" s="33"/>
      <c r="QT803" s="33"/>
      <c r="QU803" s="33"/>
      <c r="QV803" s="33"/>
      <c r="QW803" s="33"/>
      <c r="QX803" s="33"/>
      <c r="QY803" s="33"/>
      <c r="QZ803" s="33"/>
      <c r="RA803" s="33"/>
      <c r="RB803" s="33"/>
      <c r="RC803" s="33"/>
      <c r="RD803" s="33"/>
      <c r="RE803" s="33"/>
      <c r="RF803" s="33"/>
      <c r="RG803" s="33"/>
      <c r="RH803" s="33"/>
      <c r="RI803" s="33"/>
      <c r="RJ803" s="33"/>
      <c r="RK803" s="33"/>
      <c r="RL803" s="33"/>
      <c r="RM803" s="33"/>
      <c r="RN803" s="33"/>
      <c r="RO803" s="33"/>
      <c r="RP803" s="33"/>
      <c r="RQ803" s="33"/>
      <c r="RR803" s="33"/>
      <c r="RS803" s="33"/>
      <c r="RT803" s="33"/>
      <c r="RU803" s="33"/>
      <c r="RV803" s="33"/>
      <c r="RW803" s="33"/>
      <c r="RX803" s="33"/>
      <c r="RY803" s="33"/>
      <c r="RZ803" s="33"/>
      <c r="SA803" s="33"/>
      <c r="SB803" s="33"/>
      <c r="SC803" s="33"/>
      <c r="SD803" s="33"/>
      <c r="SE803" s="33"/>
      <c r="SF803" s="33"/>
      <c r="SG803" s="33"/>
      <c r="SH803" s="33"/>
      <c r="SI803" s="33"/>
      <c r="SJ803" s="33"/>
      <c r="SK803" s="33"/>
      <c r="SL803" s="33"/>
      <c r="SM803" s="33"/>
      <c r="SN803" s="33"/>
      <c r="SO803" s="33"/>
      <c r="SP803" s="33"/>
      <c r="SQ803" s="33"/>
      <c r="SR803" s="33"/>
      <c r="SS803" s="33"/>
      <c r="ST803" s="33"/>
      <c r="SU803" s="33"/>
      <c r="SV803" s="33"/>
      <c r="SW803" s="33"/>
      <c r="SX803" s="33"/>
      <c r="SY803" s="33"/>
      <c r="SZ803" s="33"/>
      <c r="TA803" s="33"/>
      <c r="TB803" s="33"/>
      <c r="TC803" s="33"/>
      <c r="TD803" s="33"/>
      <c r="TE803" s="33"/>
      <c r="TF803" s="33"/>
      <c r="TG803" s="33"/>
      <c r="TH803" s="33"/>
      <c r="TI803" s="33"/>
      <c r="TJ803" s="33"/>
      <c r="TK803" s="33"/>
      <c r="TL803" s="33"/>
      <c r="TM803" s="33"/>
      <c r="TN803" s="33"/>
      <c r="TO803" s="33"/>
      <c r="TP803" s="33"/>
      <c r="TQ803" s="33"/>
      <c r="TR803" s="33"/>
      <c r="TS803" s="33"/>
      <c r="TT803" s="33"/>
      <c r="TU803" s="33"/>
      <c r="TV803" s="33"/>
      <c r="TW803" s="33"/>
      <c r="TX803" s="33"/>
      <c r="TY803" s="33"/>
      <c r="TZ803" s="33"/>
      <c r="UA803" s="33"/>
      <c r="UB803" s="33"/>
      <c r="UC803" s="33"/>
      <c r="UD803" s="33"/>
      <c r="UE803" s="33"/>
      <c r="UF803" s="33"/>
      <c r="UG803" s="33"/>
      <c r="UH803" s="33"/>
      <c r="UI803" s="33"/>
      <c r="UJ803" s="33"/>
      <c r="UK803" s="33"/>
      <c r="UL803" s="33"/>
    </row>
    <row r="804" spans="1:558" s="13" customFormat="1" x14ac:dyDescent="0.25">
      <c r="A804" s="54">
        <v>798</v>
      </c>
      <c r="B804" s="24" t="s">
        <v>465</v>
      </c>
      <c r="C804" s="54" t="s">
        <v>912</v>
      </c>
      <c r="D804" s="80" t="s">
        <v>497</v>
      </c>
      <c r="E804" s="80" t="s">
        <v>840</v>
      </c>
      <c r="F804" s="86" t="s">
        <v>921</v>
      </c>
      <c r="G804" s="25">
        <v>85000</v>
      </c>
      <c r="H804" s="84">
        <v>8576.99</v>
      </c>
      <c r="I804" s="25">
        <v>25</v>
      </c>
      <c r="J804" s="85">
        <v>2439.5</v>
      </c>
      <c r="K804" s="60">
        <f t="shared" si="102"/>
        <v>6034.9999999999991</v>
      </c>
      <c r="L804" s="36">
        <f t="shared" si="96"/>
        <v>935.00000000000011</v>
      </c>
      <c r="M804" s="72">
        <v>2584</v>
      </c>
      <c r="N804" s="25">
        <f t="shared" si="97"/>
        <v>6026.5</v>
      </c>
      <c r="O804" s="25"/>
      <c r="P804" s="25">
        <f t="shared" si="99"/>
        <v>5023.5</v>
      </c>
      <c r="Q804" s="25">
        <f t="shared" si="100"/>
        <v>13625.49</v>
      </c>
      <c r="R804" s="25">
        <f t="shared" si="101"/>
        <v>12996.5</v>
      </c>
      <c r="S804" s="25">
        <f t="shared" si="103"/>
        <v>71374.509999999995</v>
      </c>
      <c r="T804" s="37" t="s">
        <v>44</v>
      </c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  <c r="FZ804" s="33"/>
      <c r="GA804" s="33"/>
      <c r="GB804" s="33"/>
      <c r="GC804" s="33"/>
      <c r="GD804" s="33"/>
      <c r="GE804" s="33"/>
      <c r="GF804" s="33"/>
      <c r="GG804" s="33"/>
      <c r="GH804" s="33"/>
      <c r="GI804" s="33"/>
      <c r="GJ804" s="33"/>
      <c r="GK804" s="33"/>
      <c r="GL804" s="33"/>
      <c r="GM804" s="33"/>
      <c r="GN804" s="33"/>
      <c r="GO804" s="33"/>
      <c r="GP804" s="33"/>
      <c r="GQ804" s="33"/>
      <c r="GR804" s="33"/>
      <c r="GS804" s="33"/>
      <c r="GT804" s="33"/>
      <c r="GU804" s="33"/>
      <c r="GV804" s="33"/>
      <c r="GW804" s="33"/>
      <c r="GX804" s="33"/>
      <c r="GY804" s="33"/>
      <c r="GZ804" s="33"/>
      <c r="HA804" s="33"/>
      <c r="HB804" s="33"/>
      <c r="HC804" s="33"/>
      <c r="HD804" s="33"/>
      <c r="HE804" s="33"/>
      <c r="HF804" s="33"/>
      <c r="HG804" s="33"/>
      <c r="HH804" s="33"/>
      <c r="HI804" s="33"/>
      <c r="HJ804" s="33"/>
      <c r="HK804" s="33"/>
      <c r="HL804" s="33"/>
      <c r="HM804" s="33"/>
      <c r="HN804" s="33"/>
      <c r="HO804" s="33"/>
      <c r="HP804" s="33"/>
      <c r="HQ804" s="33"/>
      <c r="HR804" s="33"/>
      <c r="HS804" s="33"/>
      <c r="HT804" s="33"/>
      <c r="HU804" s="33"/>
      <c r="HV804" s="33"/>
      <c r="HW804" s="33"/>
      <c r="HX804" s="33"/>
      <c r="HY804" s="33"/>
      <c r="HZ804" s="33"/>
      <c r="IA804" s="33"/>
      <c r="IB804" s="33"/>
      <c r="IC804" s="33"/>
      <c r="ID804" s="33"/>
      <c r="IE804" s="33"/>
      <c r="IF804" s="33"/>
      <c r="IG804" s="33"/>
      <c r="IH804" s="33"/>
      <c r="II804" s="33"/>
      <c r="IJ804" s="33"/>
      <c r="IK804" s="33"/>
      <c r="IL804" s="33"/>
      <c r="IM804" s="33"/>
      <c r="IN804" s="33"/>
      <c r="IO804" s="33"/>
      <c r="IP804" s="33"/>
      <c r="IQ804" s="33"/>
      <c r="IR804" s="33"/>
      <c r="IS804" s="33"/>
      <c r="IT804" s="33"/>
      <c r="IU804" s="33"/>
      <c r="IV804" s="33"/>
      <c r="IW804" s="33"/>
      <c r="IX804" s="33"/>
      <c r="IY804" s="33"/>
      <c r="IZ804" s="33"/>
      <c r="JA804" s="33"/>
      <c r="JB804" s="33"/>
      <c r="JC804" s="33"/>
      <c r="JD804" s="33"/>
      <c r="JE804" s="33"/>
      <c r="JF804" s="33"/>
      <c r="JG804" s="33"/>
      <c r="JH804" s="33"/>
      <c r="JI804" s="33"/>
      <c r="JJ804" s="33"/>
      <c r="JK804" s="33"/>
      <c r="JL804" s="33"/>
      <c r="JM804" s="33"/>
      <c r="JN804" s="33"/>
      <c r="JO804" s="33"/>
      <c r="JP804" s="33"/>
      <c r="JQ804" s="33"/>
      <c r="JR804" s="33"/>
      <c r="JS804" s="33"/>
      <c r="JT804" s="33"/>
      <c r="JU804" s="33"/>
      <c r="JV804" s="33"/>
      <c r="JW804" s="33"/>
      <c r="JX804" s="33"/>
      <c r="JY804" s="33"/>
      <c r="JZ804" s="33"/>
      <c r="KA804" s="33"/>
      <c r="KB804" s="33"/>
      <c r="KC804" s="33"/>
      <c r="KD804" s="33"/>
      <c r="KE804" s="33"/>
      <c r="KF804" s="33"/>
      <c r="KG804" s="33"/>
      <c r="KH804" s="33"/>
      <c r="KI804" s="33"/>
      <c r="KJ804" s="33"/>
      <c r="KK804" s="33"/>
      <c r="KL804" s="33"/>
      <c r="KM804" s="33"/>
      <c r="KN804" s="33"/>
      <c r="KO804" s="33"/>
      <c r="KP804" s="33"/>
      <c r="KQ804" s="33"/>
      <c r="KR804" s="33"/>
      <c r="KS804" s="33"/>
      <c r="KT804" s="33"/>
      <c r="KU804" s="33"/>
      <c r="KV804" s="33"/>
      <c r="KW804" s="33"/>
      <c r="KX804" s="33"/>
      <c r="KY804" s="33"/>
      <c r="KZ804" s="33"/>
      <c r="LA804" s="33"/>
      <c r="LB804" s="33"/>
      <c r="LC804" s="33"/>
      <c r="LD804" s="33"/>
      <c r="LE804" s="33"/>
      <c r="LF804" s="33"/>
      <c r="LG804" s="33"/>
      <c r="LH804" s="33"/>
      <c r="LI804" s="33"/>
      <c r="LJ804" s="33"/>
      <c r="LK804" s="33"/>
      <c r="LL804" s="33"/>
      <c r="LM804" s="33"/>
      <c r="LN804" s="33"/>
      <c r="LO804" s="33"/>
      <c r="LP804" s="33"/>
      <c r="LQ804" s="33"/>
      <c r="LR804" s="33"/>
      <c r="LS804" s="33"/>
      <c r="LT804" s="33"/>
      <c r="LU804" s="33"/>
      <c r="LV804" s="33"/>
      <c r="LW804" s="33"/>
      <c r="LX804" s="33"/>
      <c r="LY804" s="33"/>
      <c r="LZ804" s="33"/>
      <c r="MA804" s="33"/>
      <c r="MB804" s="33"/>
      <c r="MC804" s="33"/>
      <c r="MD804" s="33"/>
      <c r="ME804" s="33"/>
      <c r="MF804" s="33"/>
      <c r="MG804" s="33"/>
      <c r="MH804" s="33"/>
      <c r="MI804" s="33"/>
      <c r="MJ804" s="33"/>
      <c r="MK804" s="33"/>
      <c r="ML804" s="33"/>
      <c r="MM804" s="33"/>
      <c r="MN804" s="33"/>
      <c r="MO804" s="33"/>
      <c r="MP804" s="33"/>
      <c r="MQ804" s="33"/>
      <c r="MR804" s="33"/>
      <c r="MS804" s="33"/>
      <c r="MT804" s="33"/>
      <c r="MU804" s="33"/>
      <c r="MV804" s="33"/>
      <c r="MW804" s="33"/>
      <c r="MX804" s="33"/>
      <c r="MY804" s="33"/>
      <c r="MZ804" s="33"/>
      <c r="NA804" s="33"/>
      <c r="NB804" s="33"/>
      <c r="NC804" s="33"/>
      <c r="ND804" s="33"/>
      <c r="NE804" s="33"/>
      <c r="NF804" s="33"/>
      <c r="NG804" s="33"/>
      <c r="NH804" s="33"/>
      <c r="NI804" s="33"/>
      <c r="NJ804" s="33"/>
      <c r="NK804" s="33"/>
      <c r="NL804" s="33"/>
      <c r="NM804" s="33"/>
      <c r="NN804" s="33"/>
      <c r="NO804" s="33"/>
      <c r="NP804" s="33"/>
      <c r="NQ804" s="33"/>
      <c r="NR804" s="33"/>
      <c r="NS804" s="33"/>
      <c r="NT804" s="33"/>
      <c r="NU804" s="33"/>
      <c r="NV804" s="33"/>
      <c r="NW804" s="33"/>
      <c r="NX804" s="33"/>
      <c r="NY804" s="33"/>
      <c r="NZ804" s="33"/>
      <c r="OA804" s="33"/>
      <c r="OB804" s="33"/>
      <c r="OC804" s="33"/>
      <c r="OD804" s="33"/>
      <c r="OE804" s="33"/>
      <c r="OF804" s="33"/>
      <c r="OG804" s="33"/>
      <c r="OH804" s="33"/>
      <c r="OI804" s="33"/>
      <c r="OJ804" s="33"/>
      <c r="OK804" s="33"/>
      <c r="OL804" s="33"/>
      <c r="OM804" s="33"/>
      <c r="ON804" s="33"/>
      <c r="OO804" s="33"/>
      <c r="OP804" s="33"/>
      <c r="OQ804" s="33"/>
      <c r="OR804" s="33"/>
      <c r="OS804" s="33"/>
      <c r="OT804" s="33"/>
      <c r="OU804" s="33"/>
      <c r="OV804" s="33"/>
      <c r="OW804" s="33"/>
      <c r="OX804" s="33"/>
      <c r="OY804" s="33"/>
      <c r="OZ804" s="33"/>
      <c r="PA804" s="33"/>
      <c r="PB804" s="33"/>
      <c r="PC804" s="33"/>
      <c r="PD804" s="33"/>
      <c r="PE804" s="33"/>
      <c r="PF804" s="33"/>
      <c r="PG804" s="33"/>
      <c r="PH804" s="33"/>
      <c r="PI804" s="33"/>
      <c r="PJ804" s="33"/>
      <c r="PK804" s="33"/>
      <c r="PL804" s="33"/>
      <c r="PM804" s="33"/>
      <c r="PN804" s="33"/>
      <c r="PO804" s="33"/>
      <c r="PP804" s="33"/>
      <c r="PQ804" s="33"/>
      <c r="PR804" s="33"/>
      <c r="PS804" s="33"/>
      <c r="PT804" s="33"/>
      <c r="PU804" s="33"/>
      <c r="PV804" s="33"/>
      <c r="PW804" s="33"/>
      <c r="PX804" s="33"/>
      <c r="PY804" s="33"/>
      <c r="PZ804" s="33"/>
      <c r="QA804" s="33"/>
      <c r="QB804" s="33"/>
      <c r="QC804" s="33"/>
      <c r="QD804" s="33"/>
      <c r="QE804" s="33"/>
      <c r="QF804" s="33"/>
      <c r="QG804" s="33"/>
      <c r="QH804" s="33"/>
      <c r="QI804" s="33"/>
      <c r="QJ804" s="33"/>
      <c r="QK804" s="33"/>
      <c r="QL804" s="33"/>
      <c r="QM804" s="33"/>
      <c r="QN804" s="33"/>
      <c r="QO804" s="33"/>
      <c r="QP804" s="33"/>
      <c r="QQ804" s="33"/>
      <c r="QR804" s="33"/>
      <c r="QS804" s="33"/>
      <c r="QT804" s="33"/>
      <c r="QU804" s="33"/>
      <c r="QV804" s="33"/>
      <c r="QW804" s="33"/>
      <c r="QX804" s="33"/>
      <c r="QY804" s="33"/>
      <c r="QZ804" s="33"/>
      <c r="RA804" s="33"/>
      <c r="RB804" s="33"/>
      <c r="RC804" s="33"/>
      <c r="RD804" s="33"/>
      <c r="RE804" s="33"/>
      <c r="RF804" s="33"/>
      <c r="RG804" s="33"/>
      <c r="RH804" s="33"/>
      <c r="RI804" s="33"/>
      <c r="RJ804" s="33"/>
      <c r="RK804" s="33"/>
      <c r="RL804" s="33"/>
      <c r="RM804" s="33"/>
      <c r="RN804" s="33"/>
      <c r="RO804" s="33"/>
      <c r="RP804" s="33"/>
      <c r="RQ804" s="33"/>
      <c r="RR804" s="33"/>
      <c r="RS804" s="33"/>
      <c r="RT804" s="33"/>
      <c r="RU804" s="33"/>
      <c r="RV804" s="33"/>
      <c r="RW804" s="33"/>
      <c r="RX804" s="33"/>
      <c r="RY804" s="33"/>
      <c r="RZ804" s="33"/>
      <c r="SA804" s="33"/>
      <c r="SB804" s="33"/>
      <c r="SC804" s="33"/>
      <c r="SD804" s="33"/>
      <c r="SE804" s="33"/>
      <c r="SF804" s="33"/>
      <c r="SG804" s="33"/>
      <c r="SH804" s="33"/>
      <c r="SI804" s="33"/>
      <c r="SJ804" s="33"/>
      <c r="SK804" s="33"/>
      <c r="SL804" s="33"/>
      <c r="SM804" s="33"/>
      <c r="SN804" s="33"/>
      <c r="SO804" s="33"/>
      <c r="SP804" s="33"/>
      <c r="SQ804" s="33"/>
      <c r="SR804" s="33"/>
      <c r="SS804" s="33"/>
      <c r="ST804" s="33"/>
      <c r="SU804" s="33"/>
      <c r="SV804" s="33"/>
      <c r="SW804" s="33"/>
      <c r="SX804" s="33"/>
      <c r="SY804" s="33"/>
      <c r="SZ804" s="33"/>
      <c r="TA804" s="33"/>
      <c r="TB804" s="33"/>
      <c r="TC804" s="33"/>
      <c r="TD804" s="33"/>
      <c r="TE804" s="33"/>
      <c r="TF804" s="33"/>
      <c r="TG804" s="33"/>
      <c r="TH804" s="33"/>
      <c r="TI804" s="33"/>
      <c r="TJ804" s="33"/>
      <c r="TK804" s="33"/>
      <c r="TL804" s="33"/>
      <c r="TM804" s="33"/>
      <c r="TN804" s="33"/>
      <c r="TO804" s="33"/>
      <c r="TP804" s="33"/>
      <c r="TQ804" s="33"/>
      <c r="TR804" s="33"/>
      <c r="TS804" s="33"/>
      <c r="TT804" s="33"/>
      <c r="TU804" s="33"/>
      <c r="TV804" s="33"/>
      <c r="TW804" s="33"/>
      <c r="TX804" s="33"/>
      <c r="TY804" s="33"/>
      <c r="TZ804" s="33"/>
      <c r="UA804" s="33"/>
      <c r="UB804" s="33"/>
      <c r="UC804" s="33"/>
      <c r="UD804" s="33"/>
      <c r="UE804" s="33"/>
      <c r="UF804" s="33"/>
      <c r="UG804" s="33"/>
      <c r="UH804" s="33"/>
      <c r="UI804" s="33"/>
      <c r="UJ804" s="33"/>
      <c r="UK804" s="33"/>
      <c r="UL804" s="33"/>
    </row>
    <row r="805" spans="1:558" s="13" customFormat="1" x14ac:dyDescent="0.25">
      <c r="A805" s="54">
        <v>799</v>
      </c>
      <c r="B805" s="24" t="s">
        <v>503</v>
      </c>
      <c r="C805" s="54" t="s">
        <v>913</v>
      </c>
      <c r="D805" s="80" t="s">
        <v>497</v>
      </c>
      <c r="E805" s="80" t="s">
        <v>150</v>
      </c>
      <c r="F805" s="86" t="s">
        <v>921</v>
      </c>
      <c r="G805" s="25">
        <v>70000</v>
      </c>
      <c r="H805" s="84">
        <v>5368.48</v>
      </c>
      <c r="I805" s="25">
        <v>25</v>
      </c>
      <c r="J805" s="85">
        <v>2009</v>
      </c>
      <c r="K805" s="60">
        <f t="shared" si="102"/>
        <v>4970</v>
      </c>
      <c r="L805" s="36">
        <f t="shared" si="96"/>
        <v>770.00000000000011</v>
      </c>
      <c r="M805" s="72">
        <v>2128</v>
      </c>
      <c r="N805" s="25">
        <f t="shared" si="97"/>
        <v>4963</v>
      </c>
      <c r="O805" s="25"/>
      <c r="P805" s="25">
        <f t="shared" si="99"/>
        <v>4137</v>
      </c>
      <c r="Q805" s="25">
        <f t="shared" si="100"/>
        <v>9530.48</v>
      </c>
      <c r="R805" s="25">
        <f t="shared" si="101"/>
        <v>10703</v>
      </c>
      <c r="S805" s="25">
        <f t="shared" si="103"/>
        <v>60469.520000000004</v>
      </c>
      <c r="T805" s="37" t="s">
        <v>44</v>
      </c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  <c r="IY805" s="33"/>
      <c r="IZ805" s="33"/>
      <c r="JA805" s="33"/>
      <c r="JB805" s="33"/>
      <c r="JC805" s="33"/>
      <c r="JD805" s="33"/>
      <c r="JE805" s="33"/>
      <c r="JF805" s="33"/>
      <c r="JG805" s="33"/>
      <c r="JH805" s="33"/>
      <c r="JI805" s="33"/>
      <c r="JJ805" s="33"/>
      <c r="JK805" s="33"/>
      <c r="JL805" s="33"/>
      <c r="JM805" s="33"/>
      <c r="JN805" s="33"/>
      <c r="JO805" s="33"/>
      <c r="JP805" s="33"/>
      <c r="JQ805" s="33"/>
      <c r="JR805" s="33"/>
      <c r="JS805" s="33"/>
      <c r="JT805" s="33"/>
      <c r="JU805" s="33"/>
      <c r="JV805" s="33"/>
      <c r="JW805" s="33"/>
      <c r="JX805" s="33"/>
      <c r="JY805" s="33"/>
      <c r="JZ805" s="33"/>
      <c r="KA805" s="33"/>
      <c r="KB805" s="33"/>
      <c r="KC805" s="33"/>
      <c r="KD805" s="33"/>
      <c r="KE805" s="33"/>
      <c r="KF805" s="33"/>
      <c r="KG805" s="33"/>
      <c r="KH805" s="33"/>
      <c r="KI805" s="33"/>
      <c r="KJ805" s="33"/>
      <c r="KK805" s="33"/>
      <c r="KL805" s="33"/>
      <c r="KM805" s="33"/>
      <c r="KN805" s="33"/>
      <c r="KO805" s="33"/>
      <c r="KP805" s="33"/>
      <c r="KQ805" s="33"/>
      <c r="KR805" s="33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33"/>
      <c r="LD805" s="33"/>
      <c r="LE805" s="33"/>
      <c r="LF805" s="33"/>
      <c r="LG805" s="33"/>
      <c r="LH805" s="33"/>
      <c r="LI805" s="33"/>
      <c r="LJ805" s="33"/>
      <c r="LK805" s="33"/>
      <c r="LL805" s="33"/>
      <c r="LM805" s="33"/>
      <c r="LN805" s="33"/>
      <c r="LO805" s="33"/>
      <c r="LP805" s="33"/>
      <c r="LQ805" s="33"/>
      <c r="LR805" s="33"/>
      <c r="LS805" s="33"/>
      <c r="LT805" s="33"/>
      <c r="LU805" s="33"/>
      <c r="LV805" s="33"/>
      <c r="LW805" s="33"/>
      <c r="LX805" s="33"/>
      <c r="LY805" s="33"/>
      <c r="LZ805" s="33"/>
      <c r="MA805" s="33"/>
      <c r="MB805" s="33"/>
      <c r="MC805" s="33"/>
      <c r="MD805" s="33"/>
      <c r="ME805" s="33"/>
      <c r="MF805" s="33"/>
      <c r="MG805" s="33"/>
      <c r="MH805" s="33"/>
      <c r="MI805" s="33"/>
      <c r="MJ805" s="33"/>
      <c r="MK805" s="33"/>
      <c r="ML805" s="33"/>
      <c r="MM805" s="33"/>
      <c r="MN805" s="33"/>
      <c r="MO805" s="33"/>
      <c r="MP805" s="33"/>
      <c r="MQ805" s="33"/>
      <c r="MR805" s="33"/>
      <c r="MS805" s="33"/>
      <c r="MT805" s="33"/>
      <c r="MU805" s="33"/>
      <c r="MV805" s="33"/>
      <c r="MW805" s="33"/>
      <c r="MX805" s="33"/>
      <c r="MY805" s="33"/>
      <c r="MZ805" s="33"/>
      <c r="NA805" s="33"/>
      <c r="NB805" s="33"/>
      <c r="NC805" s="33"/>
      <c r="ND805" s="33"/>
      <c r="NE805" s="33"/>
      <c r="NF805" s="33"/>
      <c r="NG805" s="33"/>
      <c r="NH805" s="33"/>
      <c r="NI805" s="33"/>
      <c r="NJ805" s="33"/>
      <c r="NK805" s="33"/>
      <c r="NL805" s="33"/>
      <c r="NM805" s="33"/>
      <c r="NN805" s="33"/>
      <c r="NO805" s="33"/>
      <c r="NP805" s="33"/>
      <c r="NQ805" s="33"/>
      <c r="NR805" s="33"/>
      <c r="NS805" s="33"/>
      <c r="NT805" s="33"/>
      <c r="NU805" s="33"/>
      <c r="NV805" s="33"/>
      <c r="NW805" s="33"/>
      <c r="NX805" s="33"/>
      <c r="NY805" s="33"/>
      <c r="NZ805" s="33"/>
      <c r="OA805" s="33"/>
      <c r="OB805" s="33"/>
      <c r="OC805" s="33"/>
      <c r="OD805" s="33"/>
      <c r="OE805" s="33"/>
      <c r="OF805" s="33"/>
      <c r="OG805" s="33"/>
      <c r="OH805" s="33"/>
      <c r="OI805" s="33"/>
      <c r="OJ805" s="33"/>
      <c r="OK805" s="33"/>
      <c r="OL805" s="33"/>
      <c r="OM805" s="33"/>
      <c r="ON805" s="33"/>
      <c r="OO805" s="33"/>
      <c r="OP805" s="33"/>
      <c r="OQ805" s="33"/>
      <c r="OR805" s="33"/>
      <c r="OS805" s="33"/>
      <c r="OT805" s="33"/>
      <c r="OU805" s="33"/>
      <c r="OV805" s="33"/>
      <c r="OW805" s="33"/>
      <c r="OX805" s="33"/>
      <c r="OY805" s="33"/>
      <c r="OZ805" s="33"/>
      <c r="PA805" s="33"/>
      <c r="PB805" s="33"/>
      <c r="PC805" s="33"/>
      <c r="PD805" s="33"/>
      <c r="PE805" s="33"/>
      <c r="PF805" s="33"/>
      <c r="PG805" s="33"/>
      <c r="PH805" s="33"/>
      <c r="PI805" s="33"/>
      <c r="PJ805" s="33"/>
      <c r="PK805" s="33"/>
      <c r="PL805" s="33"/>
      <c r="PM805" s="33"/>
      <c r="PN805" s="33"/>
      <c r="PO805" s="33"/>
      <c r="PP805" s="33"/>
      <c r="PQ805" s="33"/>
      <c r="PR805" s="33"/>
      <c r="PS805" s="33"/>
      <c r="PT805" s="33"/>
      <c r="PU805" s="33"/>
      <c r="PV805" s="33"/>
      <c r="PW805" s="33"/>
      <c r="PX805" s="33"/>
      <c r="PY805" s="33"/>
      <c r="PZ805" s="33"/>
      <c r="QA805" s="33"/>
      <c r="QB805" s="33"/>
      <c r="QC805" s="33"/>
      <c r="QD805" s="33"/>
      <c r="QE805" s="33"/>
      <c r="QF805" s="33"/>
      <c r="QG805" s="33"/>
      <c r="QH805" s="33"/>
      <c r="QI805" s="33"/>
      <c r="QJ805" s="33"/>
      <c r="QK805" s="33"/>
      <c r="QL805" s="33"/>
      <c r="QM805" s="33"/>
      <c r="QN805" s="33"/>
      <c r="QO805" s="33"/>
      <c r="QP805" s="33"/>
      <c r="QQ805" s="33"/>
      <c r="QR805" s="33"/>
      <c r="QS805" s="33"/>
      <c r="QT805" s="33"/>
      <c r="QU805" s="33"/>
      <c r="QV805" s="33"/>
      <c r="QW805" s="33"/>
      <c r="QX805" s="33"/>
      <c r="QY805" s="33"/>
      <c r="QZ805" s="33"/>
      <c r="RA805" s="33"/>
      <c r="RB805" s="33"/>
      <c r="RC805" s="33"/>
      <c r="RD805" s="33"/>
      <c r="RE805" s="33"/>
      <c r="RF805" s="33"/>
      <c r="RG805" s="33"/>
      <c r="RH805" s="33"/>
      <c r="RI805" s="33"/>
      <c r="RJ805" s="33"/>
      <c r="RK805" s="33"/>
      <c r="RL805" s="33"/>
      <c r="RM805" s="33"/>
      <c r="RN805" s="33"/>
      <c r="RO805" s="33"/>
      <c r="RP805" s="33"/>
      <c r="RQ805" s="33"/>
      <c r="RR805" s="33"/>
      <c r="RS805" s="33"/>
      <c r="RT805" s="33"/>
      <c r="RU805" s="33"/>
      <c r="RV805" s="33"/>
      <c r="RW805" s="33"/>
      <c r="RX805" s="33"/>
      <c r="RY805" s="33"/>
      <c r="RZ805" s="33"/>
      <c r="SA805" s="33"/>
      <c r="SB805" s="33"/>
      <c r="SC805" s="33"/>
      <c r="SD805" s="33"/>
      <c r="SE805" s="33"/>
      <c r="SF805" s="33"/>
      <c r="SG805" s="33"/>
      <c r="SH805" s="33"/>
      <c r="SI805" s="33"/>
      <c r="SJ805" s="33"/>
      <c r="SK805" s="33"/>
      <c r="SL805" s="33"/>
      <c r="SM805" s="33"/>
      <c r="SN805" s="33"/>
      <c r="SO805" s="33"/>
      <c r="SP805" s="33"/>
      <c r="SQ805" s="33"/>
      <c r="SR805" s="33"/>
      <c r="SS805" s="33"/>
      <c r="ST805" s="33"/>
      <c r="SU805" s="33"/>
      <c r="SV805" s="33"/>
      <c r="SW805" s="33"/>
      <c r="SX805" s="33"/>
      <c r="SY805" s="33"/>
      <c r="SZ805" s="33"/>
      <c r="TA805" s="33"/>
      <c r="TB805" s="33"/>
      <c r="TC805" s="33"/>
      <c r="TD805" s="33"/>
      <c r="TE805" s="33"/>
      <c r="TF805" s="33"/>
      <c r="TG805" s="33"/>
      <c r="TH805" s="33"/>
      <c r="TI805" s="33"/>
      <c r="TJ805" s="33"/>
      <c r="TK805" s="33"/>
      <c r="TL805" s="33"/>
      <c r="TM805" s="33"/>
      <c r="TN805" s="33"/>
      <c r="TO805" s="33"/>
      <c r="TP805" s="33"/>
      <c r="TQ805" s="33"/>
      <c r="TR805" s="33"/>
      <c r="TS805" s="33"/>
      <c r="TT805" s="33"/>
      <c r="TU805" s="33"/>
      <c r="TV805" s="33"/>
      <c r="TW805" s="33"/>
      <c r="TX805" s="33"/>
      <c r="TY805" s="33"/>
      <c r="TZ805" s="33"/>
      <c r="UA805" s="33"/>
      <c r="UB805" s="33"/>
      <c r="UC805" s="33"/>
      <c r="UD805" s="33"/>
      <c r="UE805" s="33"/>
      <c r="UF805" s="33"/>
      <c r="UG805" s="33"/>
      <c r="UH805" s="33"/>
      <c r="UI805" s="33"/>
      <c r="UJ805" s="33"/>
      <c r="UK805" s="33"/>
      <c r="UL805" s="33"/>
    </row>
    <row r="806" spans="1:558" s="13" customFormat="1" x14ac:dyDescent="0.25">
      <c r="A806" s="54">
        <v>800</v>
      </c>
      <c r="B806" s="24" t="s">
        <v>1086</v>
      </c>
      <c r="C806" s="54" t="s">
        <v>913</v>
      </c>
      <c r="D806" s="80" t="s">
        <v>497</v>
      </c>
      <c r="E806" s="80" t="s">
        <v>150</v>
      </c>
      <c r="F806" s="86" t="s">
        <v>921</v>
      </c>
      <c r="G806" s="25">
        <v>70000</v>
      </c>
      <c r="H806" s="84">
        <v>5368.48</v>
      </c>
      <c r="I806" s="25">
        <v>25</v>
      </c>
      <c r="J806" s="85">
        <v>2009</v>
      </c>
      <c r="K806" s="60">
        <f t="shared" si="102"/>
        <v>4970</v>
      </c>
      <c r="L806" s="36">
        <f t="shared" si="96"/>
        <v>770.00000000000011</v>
      </c>
      <c r="M806" s="72">
        <v>2128</v>
      </c>
      <c r="N806" s="25">
        <f t="shared" si="97"/>
        <v>4963</v>
      </c>
      <c r="O806" s="25"/>
      <c r="P806" s="25">
        <f t="shared" si="99"/>
        <v>4137</v>
      </c>
      <c r="Q806" s="25">
        <f t="shared" si="100"/>
        <v>9530.48</v>
      </c>
      <c r="R806" s="25">
        <f t="shared" si="101"/>
        <v>10703</v>
      </c>
      <c r="S806" s="25">
        <f t="shared" si="103"/>
        <v>60469.520000000004</v>
      </c>
      <c r="T806" s="37" t="s">
        <v>44</v>
      </c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  <c r="GX806" s="33"/>
      <c r="GY806" s="33"/>
      <c r="GZ806" s="33"/>
      <c r="HA806" s="33"/>
      <c r="HB806" s="33"/>
      <c r="HC806" s="33"/>
      <c r="HD806" s="33"/>
      <c r="HE806" s="33"/>
      <c r="HF806" s="33"/>
      <c r="HG806" s="33"/>
      <c r="HH806" s="33"/>
      <c r="HI806" s="33"/>
      <c r="HJ806" s="33"/>
      <c r="HK806" s="33"/>
      <c r="HL806" s="33"/>
      <c r="HM806" s="33"/>
      <c r="HN806" s="33"/>
      <c r="HO806" s="33"/>
      <c r="HP806" s="33"/>
      <c r="HQ806" s="33"/>
      <c r="HR806" s="33"/>
      <c r="HS806" s="33"/>
      <c r="HT806" s="33"/>
      <c r="HU806" s="33"/>
      <c r="HV806" s="33"/>
      <c r="HW806" s="33"/>
      <c r="HX806" s="33"/>
      <c r="HY806" s="33"/>
      <c r="HZ806" s="33"/>
      <c r="IA806" s="33"/>
      <c r="IB806" s="33"/>
      <c r="IC806" s="33"/>
      <c r="ID806" s="33"/>
      <c r="IE806" s="33"/>
      <c r="IF806" s="33"/>
      <c r="IG806" s="33"/>
      <c r="IH806" s="33"/>
      <c r="II806" s="33"/>
      <c r="IJ806" s="33"/>
      <c r="IK806" s="33"/>
      <c r="IL806" s="33"/>
      <c r="IM806" s="33"/>
      <c r="IN806" s="33"/>
      <c r="IO806" s="33"/>
      <c r="IP806" s="33"/>
      <c r="IQ806" s="33"/>
      <c r="IR806" s="33"/>
      <c r="IS806" s="33"/>
      <c r="IT806" s="33"/>
      <c r="IU806" s="33"/>
      <c r="IV806" s="33"/>
      <c r="IW806" s="33"/>
      <c r="IX806" s="33"/>
      <c r="IY806" s="33"/>
      <c r="IZ806" s="33"/>
      <c r="JA806" s="33"/>
      <c r="JB806" s="33"/>
      <c r="JC806" s="33"/>
      <c r="JD806" s="33"/>
      <c r="JE806" s="33"/>
      <c r="JF806" s="33"/>
      <c r="JG806" s="33"/>
      <c r="JH806" s="33"/>
      <c r="JI806" s="33"/>
      <c r="JJ806" s="33"/>
      <c r="JK806" s="33"/>
      <c r="JL806" s="33"/>
      <c r="JM806" s="33"/>
      <c r="JN806" s="33"/>
      <c r="JO806" s="33"/>
      <c r="JP806" s="33"/>
      <c r="JQ806" s="33"/>
      <c r="JR806" s="33"/>
      <c r="JS806" s="33"/>
      <c r="JT806" s="33"/>
      <c r="JU806" s="33"/>
      <c r="JV806" s="33"/>
      <c r="JW806" s="33"/>
      <c r="JX806" s="33"/>
      <c r="JY806" s="33"/>
      <c r="JZ806" s="33"/>
      <c r="KA806" s="33"/>
      <c r="KB806" s="33"/>
      <c r="KC806" s="33"/>
      <c r="KD806" s="33"/>
      <c r="KE806" s="33"/>
      <c r="KF806" s="33"/>
      <c r="KG806" s="33"/>
      <c r="KH806" s="33"/>
      <c r="KI806" s="33"/>
      <c r="KJ806" s="33"/>
      <c r="KK806" s="33"/>
      <c r="KL806" s="33"/>
      <c r="KM806" s="33"/>
      <c r="KN806" s="33"/>
      <c r="KO806" s="33"/>
      <c r="KP806" s="33"/>
      <c r="KQ806" s="33"/>
      <c r="KR806" s="33"/>
      <c r="KS806" s="33"/>
      <c r="KT806" s="33"/>
      <c r="KU806" s="33"/>
      <c r="KV806" s="33"/>
      <c r="KW806" s="33"/>
      <c r="KX806" s="33"/>
      <c r="KY806" s="33"/>
      <c r="KZ806" s="33"/>
      <c r="LA806" s="33"/>
      <c r="LB806" s="33"/>
      <c r="LC806" s="33"/>
      <c r="LD806" s="33"/>
      <c r="LE806" s="33"/>
      <c r="LF806" s="33"/>
      <c r="LG806" s="33"/>
      <c r="LH806" s="33"/>
      <c r="LI806" s="33"/>
      <c r="LJ806" s="33"/>
      <c r="LK806" s="33"/>
      <c r="LL806" s="33"/>
      <c r="LM806" s="33"/>
      <c r="LN806" s="33"/>
      <c r="LO806" s="33"/>
      <c r="LP806" s="33"/>
      <c r="LQ806" s="33"/>
      <c r="LR806" s="33"/>
      <c r="LS806" s="33"/>
      <c r="LT806" s="33"/>
      <c r="LU806" s="33"/>
      <c r="LV806" s="33"/>
      <c r="LW806" s="33"/>
      <c r="LX806" s="33"/>
      <c r="LY806" s="33"/>
      <c r="LZ806" s="33"/>
      <c r="MA806" s="33"/>
      <c r="MB806" s="33"/>
      <c r="MC806" s="33"/>
      <c r="MD806" s="33"/>
      <c r="ME806" s="33"/>
      <c r="MF806" s="33"/>
      <c r="MG806" s="33"/>
      <c r="MH806" s="33"/>
      <c r="MI806" s="33"/>
      <c r="MJ806" s="33"/>
      <c r="MK806" s="33"/>
      <c r="ML806" s="33"/>
      <c r="MM806" s="33"/>
      <c r="MN806" s="33"/>
      <c r="MO806" s="33"/>
      <c r="MP806" s="33"/>
      <c r="MQ806" s="33"/>
      <c r="MR806" s="33"/>
      <c r="MS806" s="33"/>
      <c r="MT806" s="33"/>
      <c r="MU806" s="33"/>
      <c r="MV806" s="33"/>
      <c r="MW806" s="33"/>
      <c r="MX806" s="33"/>
      <c r="MY806" s="33"/>
      <c r="MZ806" s="33"/>
      <c r="NA806" s="33"/>
      <c r="NB806" s="33"/>
      <c r="NC806" s="33"/>
      <c r="ND806" s="33"/>
      <c r="NE806" s="33"/>
      <c r="NF806" s="33"/>
      <c r="NG806" s="33"/>
      <c r="NH806" s="33"/>
      <c r="NI806" s="33"/>
      <c r="NJ806" s="33"/>
      <c r="NK806" s="33"/>
      <c r="NL806" s="33"/>
      <c r="NM806" s="33"/>
      <c r="NN806" s="33"/>
      <c r="NO806" s="33"/>
      <c r="NP806" s="33"/>
      <c r="NQ806" s="33"/>
      <c r="NR806" s="33"/>
      <c r="NS806" s="33"/>
      <c r="NT806" s="33"/>
      <c r="NU806" s="33"/>
      <c r="NV806" s="33"/>
      <c r="NW806" s="33"/>
      <c r="NX806" s="33"/>
      <c r="NY806" s="33"/>
      <c r="NZ806" s="33"/>
      <c r="OA806" s="33"/>
      <c r="OB806" s="33"/>
      <c r="OC806" s="33"/>
      <c r="OD806" s="33"/>
      <c r="OE806" s="33"/>
      <c r="OF806" s="33"/>
      <c r="OG806" s="33"/>
      <c r="OH806" s="33"/>
      <c r="OI806" s="33"/>
      <c r="OJ806" s="33"/>
      <c r="OK806" s="33"/>
      <c r="OL806" s="33"/>
      <c r="OM806" s="33"/>
      <c r="ON806" s="33"/>
      <c r="OO806" s="33"/>
      <c r="OP806" s="33"/>
      <c r="OQ806" s="33"/>
      <c r="OR806" s="33"/>
      <c r="OS806" s="33"/>
      <c r="OT806" s="33"/>
      <c r="OU806" s="33"/>
      <c r="OV806" s="33"/>
      <c r="OW806" s="33"/>
      <c r="OX806" s="33"/>
      <c r="OY806" s="33"/>
      <c r="OZ806" s="33"/>
      <c r="PA806" s="33"/>
      <c r="PB806" s="33"/>
      <c r="PC806" s="33"/>
      <c r="PD806" s="33"/>
      <c r="PE806" s="33"/>
      <c r="PF806" s="33"/>
      <c r="PG806" s="33"/>
      <c r="PH806" s="33"/>
      <c r="PI806" s="33"/>
      <c r="PJ806" s="33"/>
      <c r="PK806" s="33"/>
      <c r="PL806" s="33"/>
      <c r="PM806" s="33"/>
      <c r="PN806" s="33"/>
      <c r="PO806" s="33"/>
      <c r="PP806" s="33"/>
      <c r="PQ806" s="33"/>
      <c r="PR806" s="33"/>
      <c r="PS806" s="33"/>
      <c r="PT806" s="33"/>
      <c r="PU806" s="33"/>
      <c r="PV806" s="33"/>
      <c r="PW806" s="33"/>
      <c r="PX806" s="33"/>
      <c r="PY806" s="33"/>
      <c r="PZ806" s="33"/>
      <c r="QA806" s="33"/>
      <c r="QB806" s="33"/>
      <c r="QC806" s="33"/>
      <c r="QD806" s="33"/>
      <c r="QE806" s="33"/>
      <c r="QF806" s="33"/>
      <c r="QG806" s="33"/>
      <c r="QH806" s="33"/>
      <c r="QI806" s="33"/>
      <c r="QJ806" s="33"/>
      <c r="QK806" s="33"/>
      <c r="QL806" s="33"/>
      <c r="QM806" s="33"/>
      <c r="QN806" s="33"/>
      <c r="QO806" s="33"/>
      <c r="QP806" s="33"/>
      <c r="QQ806" s="33"/>
      <c r="QR806" s="33"/>
      <c r="QS806" s="33"/>
      <c r="QT806" s="33"/>
      <c r="QU806" s="33"/>
      <c r="QV806" s="33"/>
      <c r="QW806" s="33"/>
      <c r="QX806" s="33"/>
      <c r="QY806" s="33"/>
      <c r="QZ806" s="33"/>
      <c r="RA806" s="33"/>
      <c r="RB806" s="33"/>
      <c r="RC806" s="33"/>
      <c r="RD806" s="33"/>
      <c r="RE806" s="33"/>
      <c r="RF806" s="33"/>
      <c r="RG806" s="33"/>
      <c r="RH806" s="33"/>
      <c r="RI806" s="33"/>
      <c r="RJ806" s="33"/>
      <c r="RK806" s="33"/>
      <c r="RL806" s="33"/>
      <c r="RM806" s="33"/>
      <c r="RN806" s="33"/>
      <c r="RO806" s="33"/>
      <c r="RP806" s="33"/>
      <c r="RQ806" s="33"/>
      <c r="RR806" s="33"/>
      <c r="RS806" s="33"/>
      <c r="RT806" s="33"/>
      <c r="RU806" s="33"/>
      <c r="RV806" s="33"/>
      <c r="RW806" s="33"/>
      <c r="RX806" s="33"/>
      <c r="RY806" s="33"/>
      <c r="RZ806" s="33"/>
      <c r="SA806" s="33"/>
      <c r="SB806" s="33"/>
      <c r="SC806" s="33"/>
      <c r="SD806" s="33"/>
      <c r="SE806" s="33"/>
      <c r="SF806" s="33"/>
      <c r="SG806" s="33"/>
      <c r="SH806" s="33"/>
      <c r="SI806" s="33"/>
      <c r="SJ806" s="33"/>
      <c r="SK806" s="33"/>
      <c r="SL806" s="33"/>
      <c r="SM806" s="33"/>
      <c r="SN806" s="33"/>
      <c r="SO806" s="33"/>
      <c r="SP806" s="33"/>
      <c r="SQ806" s="33"/>
      <c r="SR806" s="33"/>
      <c r="SS806" s="33"/>
      <c r="ST806" s="33"/>
      <c r="SU806" s="33"/>
      <c r="SV806" s="33"/>
      <c r="SW806" s="33"/>
      <c r="SX806" s="33"/>
      <c r="SY806" s="33"/>
      <c r="SZ806" s="33"/>
      <c r="TA806" s="33"/>
      <c r="TB806" s="33"/>
      <c r="TC806" s="33"/>
      <c r="TD806" s="33"/>
      <c r="TE806" s="33"/>
      <c r="TF806" s="33"/>
      <c r="TG806" s="33"/>
      <c r="TH806" s="33"/>
      <c r="TI806" s="33"/>
      <c r="TJ806" s="33"/>
      <c r="TK806" s="33"/>
      <c r="TL806" s="33"/>
      <c r="TM806" s="33"/>
      <c r="TN806" s="33"/>
      <c r="TO806" s="33"/>
      <c r="TP806" s="33"/>
      <c r="TQ806" s="33"/>
      <c r="TR806" s="33"/>
      <c r="TS806" s="33"/>
      <c r="TT806" s="33"/>
      <c r="TU806" s="33"/>
      <c r="TV806" s="33"/>
      <c r="TW806" s="33"/>
      <c r="TX806" s="33"/>
      <c r="TY806" s="33"/>
      <c r="TZ806" s="33"/>
      <c r="UA806" s="33"/>
      <c r="UB806" s="33"/>
      <c r="UC806" s="33"/>
      <c r="UD806" s="33"/>
      <c r="UE806" s="33"/>
      <c r="UF806" s="33"/>
      <c r="UG806" s="33"/>
      <c r="UH806" s="33"/>
      <c r="UI806" s="33"/>
      <c r="UJ806" s="33"/>
      <c r="UK806" s="33"/>
      <c r="UL806" s="33"/>
    </row>
    <row r="807" spans="1:558" s="13" customFormat="1" x14ac:dyDescent="0.25">
      <c r="A807" s="54">
        <v>801</v>
      </c>
      <c r="B807" s="24" t="s">
        <v>929</v>
      </c>
      <c r="C807" s="54" t="s">
        <v>913</v>
      </c>
      <c r="D807" s="80" t="s">
        <v>497</v>
      </c>
      <c r="E807" s="80" t="s">
        <v>65</v>
      </c>
      <c r="F807" s="86" t="s">
        <v>916</v>
      </c>
      <c r="G807" s="25">
        <v>23000</v>
      </c>
      <c r="H807" s="87">
        <v>0</v>
      </c>
      <c r="I807" s="25">
        <v>25</v>
      </c>
      <c r="J807" s="85">
        <v>660.1</v>
      </c>
      <c r="K807" s="60">
        <f t="shared" si="102"/>
        <v>1632.9999999999998</v>
      </c>
      <c r="L807" s="36">
        <f t="shared" si="96"/>
        <v>253.00000000000003</v>
      </c>
      <c r="M807" s="72">
        <v>699.2</v>
      </c>
      <c r="N807" s="25">
        <f t="shared" si="97"/>
        <v>1630.7</v>
      </c>
      <c r="O807" s="25"/>
      <c r="P807" s="25">
        <f t="shared" si="99"/>
        <v>1359.3000000000002</v>
      </c>
      <c r="Q807" s="25">
        <f t="shared" si="100"/>
        <v>1384.3000000000002</v>
      </c>
      <c r="R807" s="25">
        <f t="shared" si="101"/>
        <v>3516.7</v>
      </c>
      <c r="S807" s="25">
        <f t="shared" si="103"/>
        <v>21615.7</v>
      </c>
      <c r="T807" s="37" t="s">
        <v>44</v>
      </c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  <c r="FZ807" s="33"/>
      <c r="GA807" s="33"/>
      <c r="GB807" s="33"/>
      <c r="GC807" s="33"/>
      <c r="GD807" s="33"/>
      <c r="GE807" s="33"/>
      <c r="GF807" s="33"/>
      <c r="GG807" s="33"/>
      <c r="GH807" s="33"/>
      <c r="GI807" s="33"/>
      <c r="GJ807" s="33"/>
      <c r="GK807" s="33"/>
      <c r="GL807" s="33"/>
      <c r="GM807" s="33"/>
      <c r="GN807" s="33"/>
      <c r="GO807" s="33"/>
      <c r="GP807" s="33"/>
      <c r="GQ807" s="33"/>
      <c r="GR807" s="33"/>
      <c r="GS807" s="33"/>
      <c r="GT807" s="33"/>
      <c r="GU807" s="33"/>
      <c r="GV807" s="33"/>
      <c r="GW807" s="33"/>
      <c r="GX807" s="33"/>
      <c r="GY807" s="33"/>
      <c r="GZ807" s="33"/>
      <c r="HA807" s="33"/>
      <c r="HB807" s="33"/>
      <c r="HC807" s="33"/>
      <c r="HD807" s="33"/>
      <c r="HE807" s="33"/>
      <c r="HF807" s="33"/>
      <c r="HG807" s="33"/>
      <c r="HH807" s="33"/>
      <c r="HI807" s="33"/>
      <c r="HJ807" s="33"/>
      <c r="HK807" s="33"/>
      <c r="HL807" s="33"/>
      <c r="HM807" s="33"/>
      <c r="HN807" s="33"/>
      <c r="HO807" s="33"/>
      <c r="HP807" s="33"/>
      <c r="HQ807" s="33"/>
      <c r="HR807" s="33"/>
      <c r="HS807" s="33"/>
      <c r="HT807" s="33"/>
      <c r="HU807" s="33"/>
      <c r="HV807" s="33"/>
      <c r="HW807" s="33"/>
      <c r="HX807" s="33"/>
      <c r="HY807" s="33"/>
      <c r="HZ807" s="33"/>
      <c r="IA807" s="33"/>
      <c r="IB807" s="33"/>
      <c r="IC807" s="33"/>
      <c r="ID807" s="33"/>
      <c r="IE807" s="33"/>
      <c r="IF807" s="33"/>
      <c r="IG807" s="33"/>
      <c r="IH807" s="33"/>
      <c r="II807" s="33"/>
      <c r="IJ807" s="33"/>
      <c r="IK807" s="33"/>
      <c r="IL807" s="33"/>
      <c r="IM807" s="33"/>
      <c r="IN807" s="33"/>
      <c r="IO807" s="33"/>
      <c r="IP807" s="33"/>
      <c r="IQ807" s="33"/>
      <c r="IR807" s="33"/>
      <c r="IS807" s="33"/>
      <c r="IT807" s="33"/>
      <c r="IU807" s="33"/>
      <c r="IV807" s="33"/>
      <c r="IW807" s="33"/>
      <c r="IX807" s="33"/>
      <c r="IY807" s="33"/>
      <c r="IZ807" s="33"/>
      <c r="JA807" s="33"/>
      <c r="JB807" s="33"/>
      <c r="JC807" s="33"/>
      <c r="JD807" s="33"/>
      <c r="JE807" s="33"/>
      <c r="JF807" s="33"/>
      <c r="JG807" s="33"/>
      <c r="JH807" s="33"/>
      <c r="JI807" s="33"/>
      <c r="JJ807" s="33"/>
      <c r="JK807" s="33"/>
      <c r="JL807" s="33"/>
      <c r="JM807" s="33"/>
      <c r="JN807" s="33"/>
      <c r="JO807" s="33"/>
      <c r="JP807" s="33"/>
      <c r="JQ807" s="33"/>
      <c r="JR807" s="33"/>
      <c r="JS807" s="33"/>
      <c r="JT807" s="33"/>
      <c r="JU807" s="33"/>
      <c r="JV807" s="33"/>
      <c r="JW807" s="33"/>
      <c r="JX807" s="33"/>
      <c r="JY807" s="33"/>
      <c r="JZ807" s="33"/>
      <c r="KA807" s="33"/>
      <c r="KB807" s="33"/>
      <c r="KC807" s="33"/>
      <c r="KD807" s="33"/>
      <c r="KE807" s="33"/>
      <c r="KF807" s="33"/>
      <c r="KG807" s="33"/>
      <c r="KH807" s="33"/>
      <c r="KI807" s="33"/>
      <c r="KJ807" s="33"/>
      <c r="KK807" s="33"/>
      <c r="KL807" s="33"/>
      <c r="KM807" s="33"/>
      <c r="KN807" s="33"/>
      <c r="KO807" s="33"/>
      <c r="KP807" s="33"/>
      <c r="KQ807" s="33"/>
      <c r="KR807" s="33"/>
      <c r="KS807" s="33"/>
      <c r="KT807" s="33"/>
      <c r="KU807" s="33"/>
      <c r="KV807" s="33"/>
      <c r="KW807" s="33"/>
      <c r="KX807" s="33"/>
      <c r="KY807" s="33"/>
      <c r="KZ807" s="33"/>
      <c r="LA807" s="33"/>
      <c r="LB807" s="33"/>
      <c r="LC807" s="33"/>
      <c r="LD807" s="33"/>
      <c r="LE807" s="33"/>
      <c r="LF807" s="33"/>
      <c r="LG807" s="33"/>
      <c r="LH807" s="33"/>
      <c r="LI807" s="33"/>
      <c r="LJ807" s="33"/>
      <c r="LK807" s="33"/>
      <c r="LL807" s="33"/>
      <c r="LM807" s="33"/>
      <c r="LN807" s="33"/>
      <c r="LO807" s="33"/>
      <c r="LP807" s="33"/>
      <c r="LQ807" s="33"/>
      <c r="LR807" s="33"/>
      <c r="LS807" s="33"/>
      <c r="LT807" s="33"/>
      <c r="LU807" s="33"/>
      <c r="LV807" s="33"/>
      <c r="LW807" s="33"/>
      <c r="LX807" s="33"/>
      <c r="LY807" s="33"/>
      <c r="LZ807" s="33"/>
      <c r="MA807" s="33"/>
      <c r="MB807" s="33"/>
      <c r="MC807" s="33"/>
      <c r="MD807" s="33"/>
      <c r="ME807" s="33"/>
      <c r="MF807" s="33"/>
      <c r="MG807" s="33"/>
      <c r="MH807" s="33"/>
      <c r="MI807" s="33"/>
      <c r="MJ807" s="33"/>
      <c r="MK807" s="33"/>
      <c r="ML807" s="33"/>
      <c r="MM807" s="33"/>
      <c r="MN807" s="33"/>
      <c r="MO807" s="33"/>
      <c r="MP807" s="33"/>
      <c r="MQ807" s="33"/>
      <c r="MR807" s="33"/>
      <c r="MS807" s="33"/>
      <c r="MT807" s="33"/>
      <c r="MU807" s="33"/>
      <c r="MV807" s="33"/>
      <c r="MW807" s="33"/>
      <c r="MX807" s="33"/>
      <c r="MY807" s="33"/>
      <c r="MZ807" s="33"/>
      <c r="NA807" s="33"/>
      <c r="NB807" s="33"/>
      <c r="NC807" s="33"/>
      <c r="ND807" s="33"/>
      <c r="NE807" s="33"/>
      <c r="NF807" s="33"/>
      <c r="NG807" s="33"/>
      <c r="NH807" s="33"/>
      <c r="NI807" s="33"/>
      <c r="NJ807" s="33"/>
      <c r="NK807" s="33"/>
      <c r="NL807" s="33"/>
      <c r="NM807" s="33"/>
      <c r="NN807" s="33"/>
      <c r="NO807" s="33"/>
      <c r="NP807" s="33"/>
      <c r="NQ807" s="33"/>
      <c r="NR807" s="33"/>
      <c r="NS807" s="33"/>
      <c r="NT807" s="33"/>
      <c r="NU807" s="33"/>
      <c r="NV807" s="33"/>
      <c r="NW807" s="33"/>
      <c r="NX807" s="33"/>
      <c r="NY807" s="33"/>
      <c r="NZ807" s="33"/>
      <c r="OA807" s="33"/>
      <c r="OB807" s="33"/>
      <c r="OC807" s="33"/>
      <c r="OD807" s="33"/>
      <c r="OE807" s="33"/>
      <c r="OF807" s="33"/>
      <c r="OG807" s="33"/>
      <c r="OH807" s="33"/>
      <c r="OI807" s="33"/>
      <c r="OJ807" s="33"/>
      <c r="OK807" s="33"/>
      <c r="OL807" s="33"/>
      <c r="OM807" s="33"/>
      <c r="ON807" s="33"/>
      <c r="OO807" s="33"/>
      <c r="OP807" s="33"/>
      <c r="OQ807" s="33"/>
      <c r="OR807" s="33"/>
      <c r="OS807" s="33"/>
      <c r="OT807" s="33"/>
      <c r="OU807" s="33"/>
      <c r="OV807" s="33"/>
      <c r="OW807" s="33"/>
      <c r="OX807" s="33"/>
      <c r="OY807" s="33"/>
      <c r="OZ807" s="33"/>
      <c r="PA807" s="33"/>
      <c r="PB807" s="33"/>
      <c r="PC807" s="33"/>
      <c r="PD807" s="33"/>
      <c r="PE807" s="33"/>
      <c r="PF807" s="33"/>
      <c r="PG807" s="33"/>
      <c r="PH807" s="33"/>
      <c r="PI807" s="33"/>
      <c r="PJ807" s="33"/>
      <c r="PK807" s="33"/>
      <c r="PL807" s="33"/>
      <c r="PM807" s="33"/>
      <c r="PN807" s="33"/>
      <c r="PO807" s="33"/>
      <c r="PP807" s="33"/>
      <c r="PQ807" s="33"/>
      <c r="PR807" s="33"/>
      <c r="PS807" s="33"/>
      <c r="PT807" s="33"/>
      <c r="PU807" s="33"/>
      <c r="PV807" s="33"/>
      <c r="PW807" s="33"/>
      <c r="PX807" s="33"/>
      <c r="PY807" s="33"/>
      <c r="PZ807" s="33"/>
      <c r="QA807" s="33"/>
      <c r="QB807" s="33"/>
      <c r="QC807" s="33"/>
      <c r="QD807" s="33"/>
      <c r="QE807" s="33"/>
      <c r="QF807" s="33"/>
      <c r="QG807" s="33"/>
      <c r="QH807" s="33"/>
      <c r="QI807" s="33"/>
      <c r="QJ807" s="33"/>
      <c r="QK807" s="33"/>
      <c r="QL807" s="33"/>
      <c r="QM807" s="33"/>
      <c r="QN807" s="33"/>
      <c r="QO807" s="33"/>
      <c r="QP807" s="33"/>
      <c r="QQ807" s="33"/>
      <c r="QR807" s="33"/>
      <c r="QS807" s="33"/>
      <c r="QT807" s="33"/>
      <c r="QU807" s="33"/>
      <c r="QV807" s="33"/>
      <c r="QW807" s="33"/>
      <c r="QX807" s="33"/>
      <c r="QY807" s="33"/>
      <c r="QZ807" s="33"/>
      <c r="RA807" s="33"/>
      <c r="RB807" s="33"/>
      <c r="RC807" s="33"/>
      <c r="RD807" s="33"/>
      <c r="RE807" s="33"/>
      <c r="RF807" s="33"/>
      <c r="RG807" s="33"/>
      <c r="RH807" s="33"/>
      <c r="RI807" s="33"/>
      <c r="RJ807" s="33"/>
      <c r="RK807" s="33"/>
      <c r="RL807" s="33"/>
      <c r="RM807" s="33"/>
      <c r="RN807" s="33"/>
      <c r="RO807" s="33"/>
      <c r="RP807" s="33"/>
      <c r="RQ807" s="33"/>
      <c r="RR807" s="33"/>
      <c r="RS807" s="33"/>
      <c r="RT807" s="33"/>
      <c r="RU807" s="33"/>
      <c r="RV807" s="33"/>
      <c r="RW807" s="33"/>
      <c r="RX807" s="33"/>
      <c r="RY807" s="33"/>
      <c r="RZ807" s="33"/>
      <c r="SA807" s="33"/>
      <c r="SB807" s="33"/>
      <c r="SC807" s="33"/>
      <c r="SD807" s="33"/>
      <c r="SE807" s="33"/>
      <c r="SF807" s="33"/>
      <c r="SG807" s="33"/>
      <c r="SH807" s="33"/>
      <c r="SI807" s="33"/>
      <c r="SJ807" s="33"/>
      <c r="SK807" s="33"/>
      <c r="SL807" s="33"/>
      <c r="SM807" s="33"/>
      <c r="SN807" s="33"/>
      <c r="SO807" s="33"/>
      <c r="SP807" s="33"/>
      <c r="SQ807" s="33"/>
      <c r="SR807" s="33"/>
      <c r="SS807" s="33"/>
      <c r="ST807" s="33"/>
      <c r="SU807" s="33"/>
      <c r="SV807" s="33"/>
      <c r="SW807" s="33"/>
      <c r="SX807" s="33"/>
      <c r="SY807" s="33"/>
      <c r="SZ807" s="33"/>
      <c r="TA807" s="33"/>
      <c r="TB807" s="33"/>
      <c r="TC807" s="33"/>
      <c r="TD807" s="33"/>
      <c r="TE807" s="33"/>
      <c r="TF807" s="33"/>
      <c r="TG807" s="33"/>
      <c r="TH807" s="33"/>
      <c r="TI807" s="33"/>
      <c r="TJ807" s="33"/>
      <c r="TK807" s="33"/>
      <c r="TL807" s="33"/>
      <c r="TM807" s="33"/>
      <c r="TN807" s="33"/>
      <c r="TO807" s="33"/>
      <c r="TP807" s="33"/>
      <c r="TQ807" s="33"/>
      <c r="TR807" s="33"/>
      <c r="TS807" s="33"/>
      <c r="TT807" s="33"/>
      <c r="TU807" s="33"/>
      <c r="TV807" s="33"/>
      <c r="TW807" s="33"/>
      <c r="TX807" s="33"/>
      <c r="TY807" s="33"/>
      <c r="TZ807" s="33"/>
      <c r="UA807" s="33"/>
      <c r="UB807" s="33"/>
      <c r="UC807" s="33"/>
      <c r="UD807" s="33"/>
      <c r="UE807" s="33"/>
      <c r="UF807" s="33"/>
      <c r="UG807" s="33"/>
      <c r="UH807" s="33"/>
      <c r="UI807" s="33"/>
      <c r="UJ807" s="33"/>
      <c r="UK807" s="33"/>
      <c r="UL807" s="33"/>
    </row>
    <row r="808" spans="1:558" s="13" customFormat="1" x14ac:dyDescent="0.25">
      <c r="A808" s="54">
        <v>802</v>
      </c>
      <c r="B808" s="24" t="s">
        <v>502</v>
      </c>
      <c r="C808" s="54" t="s">
        <v>913</v>
      </c>
      <c r="D808" s="80" t="s">
        <v>497</v>
      </c>
      <c r="E808" s="80" t="s">
        <v>174</v>
      </c>
      <c r="F808" s="86" t="s">
        <v>921</v>
      </c>
      <c r="G808" s="25">
        <v>45000</v>
      </c>
      <c r="H808" s="85">
        <v>1148.33</v>
      </c>
      <c r="I808" s="25">
        <v>25</v>
      </c>
      <c r="J808" s="85">
        <v>1291.5</v>
      </c>
      <c r="K808" s="60">
        <f t="shared" si="102"/>
        <v>3194.9999999999995</v>
      </c>
      <c r="L808" s="36">
        <f t="shared" si="96"/>
        <v>495.00000000000006</v>
      </c>
      <c r="M808" s="72">
        <v>1368</v>
      </c>
      <c r="N808" s="25">
        <f t="shared" si="97"/>
        <v>3190.5</v>
      </c>
      <c r="O808" s="25"/>
      <c r="P808" s="25">
        <f t="shared" si="99"/>
        <v>2659.5</v>
      </c>
      <c r="Q808" s="25">
        <f t="shared" si="100"/>
        <v>3832.83</v>
      </c>
      <c r="R808" s="25">
        <f t="shared" si="101"/>
        <v>6880.5</v>
      </c>
      <c r="S808" s="25">
        <f t="shared" si="103"/>
        <v>41167.17</v>
      </c>
      <c r="T808" s="37" t="s">
        <v>44</v>
      </c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  <c r="GX808" s="33"/>
      <c r="GY808" s="33"/>
      <c r="GZ808" s="33"/>
      <c r="HA808" s="33"/>
      <c r="HB808" s="33"/>
      <c r="HC808" s="33"/>
      <c r="HD808" s="33"/>
      <c r="HE808" s="33"/>
      <c r="HF808" s="33"/>
      <c r="HG808" s="33"/>
      <c r="HH808" s="33"/>
      <c r="HI808" s="33"/>
      <c r="HJ808" s="33"/>
      <c r="HK808" s="33"/>
      <c r="HL808" s="33"/>
      <c r="HM808" s="33"/>
      <c r="HN808" s="33"/>
      <c r="HO808" s="33"/>
      <c r="HP808" s="33"/>
      <c r="HQ808" s="33"/>
      <c r="HR808" s="33"/>
      <c r="HS808" s="33"/>
      <c r="HT808" s="33"/>
      <c r="HU808" s="33"/>
      <c r="HV808" s="33"/>
      <c r="HW808" s="33"/>
      <c r="HX808" s="33"/>
      <c r="HY808" s="33"/>
      <c r="HZ808" s="33"/>
      <c r="IA808" s="33"/>
      <c r="IB808" s="33"/>
      <c r="IC808" s="33"/>
      <c r="ID808" s="33"/>
      <c r="IE808" s="33"/>
      <c r="IF808" s="33"/>
      <c r="IG808" s="33"/>
      <c r="IH808" s="33"/>
      <c r="II808" s="33"/>
      <c r="IJ808" s="33"/>
      <c r="IK808" s="33"/>
      <c r="IL808" s="33"/>
      <c r="IM808" s="33"/>
      <c r="IN808" s="33"/>
      <c r="IO808" s="33"/>
      <c r="IP808" s="33"/>
      <c r="IQ808" s="33"/>
      <c r="IR808" s="33"/>
      <c r="IS808" s="33"/>
      <c r="IT808" s="33"/>
      <c r="IU808" s="33"/>
      <c r="IV808" s="33"/>
      <c r="IW808" s="33"/>
      <c r="IX808" s="33"/>
      <c r="IY808" s="33"/>
      <c r="IZ808" s="33"/>
      <c r="JA808" s="33"/>
      <c r="JB808" s="33"/>
      <c r="JC808" s="33"/>
      <c r="JD808" s="33"/>
      <c r="JE808" s="33"/>
      <c r="JF808" s="33"/>
      <c r="JG808" s="33"/>
      <c r="JH808" s="33"/>
      <c r="JI808" s="33"/>
      <c r="JJ808" s="33"/>
      <c r="JK808" s="33"/>
      <c r="JL808" s="33"/>
      <c r="JM808" s="33"/>
      <c r="JN808" s="33"/>
      <c r="JO808" s="33"/>
      <c r="JP808" s="33"/>
      <c r="JQ808" s="33"/>
      <c r="JR808" s="33"/>
      <c r="JS808" s="33"/>
      <c r="JT808" s="33"/>
      <c r="JU808" s="33"/>
      <c r="JV808" s="33"/>
      <c r="JW808" s="33"/>
      <c r="JX808" s="33"/>
      <c r="JY808" s="33"/>
      <c r="JZ808" s="33"/>
      <c r="KA808" s="33"/>
      <c r="KB808" s="33"/>
      <c r="KC808" s="33"/>
      <c r="KD808" s="33"/>
      <c r="KE808" s="33"/>
      <c r="KF808" s="33"/>
      <c r="KG808" s="33"/>
      <c r="KH808" s="33"/>
      <c r="KI808" s="33"/>
      <c r="KJ808" s="33"/>
      <c r="KK808" s="33"/>
      <c r="KL808" s="33"/>
      <c r="KM808" s="33"/>
      <c r="KN808" s="33"/>
      <c r="KO808" s="33"/>
      <c r="KP808" s="33"/>
      <c r="KQ808" s="33"/>
      <c r="KR808" s="33"/>
      <c r="KS808" s="33"/>
      <c r="KT808" s="33"/>
      <c r="KU808" s="33"/>
      <c r="KV808" s="33"/>
      <c r="KW808" s="33"/>
      <c r="KX808" s="33"/>
      <c r="KY808" s="33"/>
      <c r="KZ808" s="33"/>
      <c r="LA808" s="33"/>
      <c r="LB808" s="33"/>
      <c r="LC808" s="33"/>
      <c r="LD808" s="33"/>
      <c r="LE808" s="33"/>
      <c r="LF808" s="33"/>
      <c r="LG808" s="33"/>
      <c r="LH808" s="33"/>
      <c r="LI808" s="33"/>
      <c r="LJ808" s="33"/>
      <c r="LK808" s="33"/>
      <c r="LL808" s="33"/>
      <c r="LM808" s="33"/>
      <c r="LN808" s="33"/>
      <c r="LO808" s="33"/>
      <c r="LP808" s="33"/>
      <c r="LQ808" s="33"/>
      <c r="LR808" s="33"/>
      <c r="LS808" s="33"/>
      <c r="LT808" s="33"/>
      <c r="LU808" s="33"/>
      <c r="LV808" s="33"/>
      <c r="LW808" s="33"/>
      <c r="LX808" s="33"/>
      <c r="LY808" s="33"/>
      <c r="LZ808" s="33"/>
      <c r="MA808" s="33"/>
      <c r="MB808" s="33"/>
      <c r="MC808" s="33"/>
      <c r="MD808" s="33"/>
      <c r="ME808" s="33"/>
      <c r="MF808" s="33"/>
      <c r="MG808" s="33"/>
      <c r="MH808" s="33"/>
      <c r="MI808" s="33"/>
      <c r="MJ808" s="33"/>
      <c r="MK808" s="33"/>
      <c r="ML808" s="33"/>
      <c r="MM808" s="33"/>
      <c r="MN808" s="33"/>
      <c r="MO808" s="33"/>
      <c r="MP808" s="33"/>
      <c r="MQ808" s="33"/>
      <c r="MR808" s="33"/>
      <c r="MS808" s="33"/>
      <c r="MT808" s="33"/>
      <c r="MU808" s="33"/>
      <c r="MV808" s="33"/>
      <c r="MW808" s="33"/>
      <c r="MX808" s="33"/>
      <c r="MY808" s="33"/>
      <c r="MZ808" s="33"/>
      <c r="NA808" s="33"/>
      <c r="NB808" s="33"/>
      <c r="NC808" s="33"/>
      <c r="ND808" s="33"/>
      <c r="NE808" s="33"/>
      <c r="NF808" s="33"/>
      <c r="NG808" s="33"/>
      <c r="NH808" s="33"/>
      <c r="NI808" s="33"/>
      <c r="NJ808" s="33"/>
      <c r="NK808" s="33"/>
      <c r="NL808" s="33"/>
      <c r="NM808" s="33"/>
      <c r="NN808" s="33"/>
      <c r="NO808" s="33"/>
      <c r="NP808" s="33"/>
      <c r="NQ808" s="33"/>
      <c r="NR808" s="33"/>
      <c r="NS808" s="33"/>
      <c r="NT808" s="33"/>
      <c r="NU808" s="33"/>
      <c r="NV808" s="33"/>
      <c r="NW808" s="33"/>
      <c r="NX808" s="33"/>
      <c r="NY808" s="33"/>
      <c r="NZ808" s="33"/>
      <c r="OA808" s="33"/>
      <c r="OB808" s="33"/>
      <c r="OC808" s="33"/>
      <c r="OD808" s="33"/>
      <c r="OE808" s="33"/>
      <c r="OF808" s="33"/>
      <c r="OG808" s="33"/>
      <c r="OH808" s="33"/>
      <c r="OI808" s="33"/>
      <c r="OJ808" s="33"/>
      <c r="OK808" s="33"/>
      <c r="OL808" s="33"/>
      <c r="OM808" s="33"/>
      <c r="ON808" s="33"/>
      <c r="OO808" s="33"/>
      <c r="OP808" s="33"/>
      <c r="OQ808" s="33"/>
      <c r="OR808" s="33"/>
      <c r="OS808" s="33"/>
      <c r="OT808" s="33"/>
      <c r="OU808" s="33"/>
      <c r="OV808" s="33"/>
      <c r="OW808" s="33"/>
      <c r="OX808" s="33"/>
      <c r="OY808" s="33"/>
      <c r="OZ808" s="33"/>
      <c r="PA808" s="33"/>
      <c r="PB808" s="33"/>
      <c r="PC808" s="33"/>
      <c r="PD808" s="33"/>
      <c r="PE808" s="33"/>
      <c r="PF808" s="33"/>
      <c r="PG808" s="33"/>
      <c r="PH808" s="33"/>
      <c r="PI808" s="33"/>
      <c r="PJ808" s="33"/>
      <c r="PK808" s="33"/>
      <c r="PL808" s="33"/>
      <c r="PM808" s="33"/>
      <c r="PN808" s="33"/>
      <c r="PO808" s="33"/>
      <c r="PP808" s="33"/>
      <c r="PQ808" s="33"/>
      <c r="PR808" s="33"/>
      <c r="PS808" s="33"/>
      <c r="PT808" s="33"/>
      <c r="PU808" s="33"/>
      <c r="PV808" s="33"/>
      <c r="PW808" s="33"/>
      <c r="PX808" s="33"/>
      <c r="PY808" s="33"/>
      <c r="PZ808" s="33"/>
      <c r="QA808" s="33"/>
      <c r="QB808" s="33"/>
      <c r="QC808" s="33"/>
      <c r="QD808" s="33"/>
      <c r="QE808" s="33"/>
      <c r="QF808" s="33"/>
      <c r="QG808" s="33"/>
      <c r="QH808" s="33"/>
      <c r="QI808" s="33"/>
      <c r="QJ808" s="33"/>
      <c r="QK808" s="33"/>
      <c r="QL808" s="33"/>
      <c r="QM808" s="33"/>
      <c r="QN808" s="33"/>
      <c r="QO808" s="33"/>
      <c r="QP808" s="33"/>
      <c r="QQ808" s="33"/>
      <c r="QR808" s="33"/>
      <c r="QS808" s="33"/>
      <c r="QT808" s="33"/>
      <c r="QU808" s="33"/>
      <c r="QV808" s="33"/>
      <c r="QW808" s="33"/>
      <c r="QX808" s="33"/>
      <c r="QY808" s="33"/>
      <c r="QZ808" s="33"/>
      <c r="RA808" s="33"/>
      <c r="RB808" s="33"/>
      <c r="RC808" s="33"/>
      <c r="RD808" s="33"/>
      <c r="RE808" s="33"/>
      <c r="RF808" s="33"/>
      <c r="RG808" s="33"/>
      <c r="RH808" s="33"/>
      <c r="RI808" s="33"/>
      <c r="RJ808" s="33"/>
      <c r="RK808" s="33"/>
      <c r="RL808" s="33"/>
      <c r="RM808" s="33"/>
      <c r="RN808" s="33"/>
      <c r="RO808" s="33"/>
      <c r="RP808" s="33"/>
      <c r="RQ808" s="33"/>
      <c r="RR808" s="33"/>
      <c r="RS808" s="33"/>
      <c r="RT808" s="33"/>
      <c r="RU808" s="33"/>
      <c r="RV808" s="33"/>
      <c r="RW808" s="33"/>
      <c r="RX808" s="33"/>
      <c r="RY808" s="33"/>
      <c r="RZ808" s="33"/>
      <c r="SA808" s="33"/>
      <c r="SB808" s="33"/>
      <c r="SC808" s="33"/>
      <c r="SD808" s="33"/>
      <c r="SE808" s="33"/>
      <c r="SF808" s="33"/>
      <c r="SG808" s="33"/>
      <c r="SH808" s="33"/>
      <c r="SI808" s="33"/>
      <c r="SJ808" s="33"/>
      <c r="SK808" s="33"/>
      <c r="SL808" s="33"/>
      <c r="SM808" s="33"/>
      <c r="SN808" s="33"/>
      <c r="SO808" s="33"/>
      <c r="SP808" s="33"/>
      <c r="SQ808" s="33"/>
      <c r="SR808" s="33"/>
      <c r="SS808" s="33"/>
      <c r="ST808" s="33"/>
      <c r="SU808" s="33"/>
      <c r="SV808" s="33"/>
      <c r="SW808" s="33"/>
      <c r="SX808" s="33"/>
      <c r="SY808" s="33"/>
      <c r="SZ808" s="33"/>
      <c r="TA808" s="33"/>
      <c r="TB808" s="33"/>
      <c r="TC808" s="33"/>
      <c r="TD808" s="33"/>
      <c r="TE808" s="33"/>
      <c r="TF808" s="33"/>
      <c r="TG808" s="33"/>
      <c r="TH808" s="33"/>
      <c r="TI808" s="33"/>
      <c r="TJ808" s="33"/>
      <c r="TK808" s="33"/>
      <c r="TL808" s="33"/>
      <c r="TM808" s="33"/>
      <c r="TN808" s="33"/>
      <c r="TO808" s="33"/>
      <c r="TP808" s="33"/>
      <c r="TQ808" s="33"/>
      <c r="TR808" s="33"/>
      <c r="TS808" s="33"/>
      <c r="TT808" s="33"/>
      <c r="TU808" s="33"/>
      <c r="TV808" s="33"/>
      <c r="TW808" s="33"/>
      <c r="TX808" s="33"/>
      <c r="TY808" s="33"/>
      <c r="TZ808" s="33"/>
      <c r="UA808" s="33"/>
      <c r="UB808" s="33"/>
      <c r="UC808" s="33"/>
      <c r="UD808" s="33"/>
      <c r="UE808" s="33"/>
      <c r="UF808" s="33"/>
      <c r="UG808" s="33"/>
      <c r="UH808" s="33"/>
      <c r="UI808" s="33"/>
      <c r="UJ808" s="33"/>
      <c r="UK808" s="33"/>
      <c r="UL808" s="33"/>
    </row>
    <row r="809" spans="1:558" s="13" customFormat="1" x14ac:dyDescent="0.25">
      <c r="A809" s="54">
        <v>803</v>
      </c>
      <c r="B809" s="24" t="s">
        <v>884</v>
      </c>
      <c r="C809" s="54" t="s">
        <v>913</v>
      </c>
      <c r="D809" s="80" t="s">
        <v>497</v>
      </c>
      <c r="E809" s="80" t="s">
        <v>193</v>
      </c>
      <c r="F809" s="86" t="s">
        <v>920</v>
      </c>
      <c r="G809" s="25">
        <v>25000</v>
      </c>
      <c r="H809" s="87">
        <v>0</v>
      </c>
      <c r="I809" s="25">
        <v>25</v>
      </c>
      <c r="J809" s="85">
        <v>717.5</v>
      </c>
      <c r="K809" s="60">
        <f t="shared" si="102"/>
        <v>1774.9999999999998</v>
      </c>
      <c r="L809" s="36">
        <f t="shared" si="96"/>
        <v>275</v>
      </c>
      <c r="M809" s="72">
        <v>760</v>
      </c>
      <c r="N809" s="25">
        <f t="shared" si="97"/>
        <v>1772.5000000000002</v>
      </c>
      <c r="O809" s="25"/>
      <c r="P809" s="25">
        <f t="shared" si="99"/>
        <v>1477.5</v>
      </c>
      <c r="Q809" s="25">
        <f t="shared" si="100"/>
        <v>1502.5</v>
      </c>
      <c r="R809" s="25">
        <f t="shared" si="101"/>
        <v>3822.5</v>
      </c>
      <c r="S809" s="25">
        <f t="shared" si="103"/>
        <v>23497.5</v>
      </c>
      <c r="T809" s="37" t="s">
        <v>44</v>
      </c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  <c r="GX809" s="33"/>
      <c r="GY809" s="33"/>
      <c r="GZ809" s="33"/>
      <c r="HA809" s="33"/>
      <c r="HB809" s="33"/>
      <c r="HC809" s="33"/>
      <c r="HD809" s="33"/>
      <c r="HE809" s="33"/>
      <c r="HF809" s="33"/>
      <c r="HG809" s="33"/>
      <c r="HH809" s="33"/>
      <c r="HI809" s="33"/>
      <c r="HJ809" s="33"/>
      <c r="HK809" s="33"/>
      <c r="HL809" s="33"/>
      <c r="HM809" s="33"/>
      <c r="HN809" s="33"/>
      <c r="HO809" s="33"/>
      <c r="HP809" s="33"/>
      <c r="HQ809" s="33"/>
      <c r="HR809" s="33"/>
      <c r="HS809" s="33"/>
      <c r="HT809" s="33"/>
      <c r="HU809" s="33"/>
      <c r="HV809" s="33"/>
      <c r="HW809" s="33"/>
      <c r="HX809" s="33"/>
      <c r="HY809" s="33"/>
      <c r="HZ809" s="33"/>
      <c r="IA809" s="33"/>
      <c r="IB809" s="33"/>
      <c r="IC809" s="33"/>
      <c r="ID809" s="33"/>
      <c r="IE809" s="33"/>
      <c r="IF809" s="33"/>
      <c r="IG809" s="33"/>
      <c r="IH809" s="33"/>
      <c r="II809" s="33"/>
      <c r="IJ809" s="33"/>
      <c r="IK809" s="33"/>
      <c r="IL809" s="33"/>
      <c r="IM809" s="33"/>
      <c r="IN809" s="33"/>
      <c r="IO809" s="33"/>
      <c r="IP809" s="33"/>
      <c r="IQ809" s="33"/>
      <c r="IR809" s="33"/>
      <c r="IS809" s="33"/>
      <c r="IT809" s="33"/>
      <c r="IU809" s="33"/>
      <c r="IV809" s="33"/>
      <c r="IW809" s="33"/>
      <c r="IX809" s="33"/>
      <c r="IY809" s="33"/>
      <c r="IZ809" s="33"/>
      <c r="JA809" s="33"/>
      <c r="JB809" s="33"/>
      <c r="JC809" s="33"/>
      <c r="JD809" s="33"/>
      <c r="JE809" s="33"/>
      <c r="JF809" s="33"/>
      <c r="JG809" s="33"/>
      <c r="JH809" s="33"/>
      <c r="JI809" s="33"/>
      <c r="JJ809" s="33"/>
      <c r="JK809" s="33"/>
      <c r="JL809" s="33"/>
      <c r="JM809" s="33"/>
      <c r="JN809" s="33"/>
      <c r="JO809" s="33"/>
      <c r="JP809" s="33"/>
      <c r="JQ809" s="33"/>
      <c r="JR809" s="33"/>
      <c r="JS809" s="33"/>
      <c r="JT809" s="33"/>
      <c r="JU809" s="33"/>
      <c r="JV809" s="33"/>
      <c r="JW809" s="33"/>
      <c r="JX809" s="33"/>
      <c r="JY809" s="33"/>
      <c r="JZ809" s="33"/>
      <c r="KA809" s="33"/>
      <c r="KB809" s="33"/>
      <c r="KC809" s="33"/>
      <c r="KD809" s="33"/>
      <c r="KE809" s="33"/>
      <c r="KF809" s="33"/>
      <c r="KG809" s="33"/>
      <c r="KH809" s="33"/>
      <c r="KI809" s="33"/>
      <c r="KJ809" s="33"/>
      <c r="KK809" s="33"/>
      <c r="KL809" s="33"/>
      <c r="KM809" s="33"/>
      <c r="KN809" s="33"/>
      <c r="KO809" s="33"/>
      <c r="KP809" s="33"/>
      <c r="KQ809" s="33"/>
      <c r="KR809" s="33"/>
      <c r="KS809" s="33"/>
      <c r="KT809" s="33"/>
      <c r="KU809" s="33"/>
      <c r="KV809" s="33"/>
      <c r="KW809" s="33"/>
      <c r="KX809" s="33"/>
      <c r="KY809" s="33"/>
      <c r="KZ809" s="33"/>
      <c r="LA809" s="33"/>
      <c r="LB809" s="33"/>
      <c r="LC809" s="33"/>
      <c r="LD809" s="33"/>
      <c r="LE809" s="33"/>
      <c r="LF809" s="33"/>
      <c r="LG809" s="33"/>
      <c r="LH809" s="33"/>
      <c r="LI809" s="33"/>
      <c r="LJ809" s="33"/>
      <c r="LK809" s="33"/>
      <c r="LL809" s="33"/>
      <c r="LM809" s="33"/>
      <c r="LN809" s="33"/>
      <c r="LO809" s="33"/>
      <c r="LP809" s="33"/>
      <c r="LQ809" s="33"/>
      <c r="LR809" s="33"/>
      <c r="LS809" s="33"/>
      <c r="LT809" s="33"/>
      <c r="LU809" s="33"/>
      <c r="LV809" s="33"/>
      <c r="LW809" s="33"/>
      <c r="LX809" s="33"/>
      <c r="LY809" s="33"/>
      <c r="LZ809" s="33"/>
      <c r="MA809" s="33"/>
      <c r="MB809" s="33"/>
      <c r="MC809" s="33"/>
      <c r="MD809" s="33"/>
      <c r="ME809" s="33"/>
      <c r="MF809" s="33"/>
      <c r="MG809" s="33"/>
      <c r="MH809" s="33"/>
      <c r="MI809" s="33"/>
      <c r="MJ809" s="33"/>
      <c r="MK809" s="33"/>
      <c r="ML809" s="33"/>
      <c r="MM809" s="33"/>
      <c r="MN809" s="33"/>
      <c r="MO809" s="33"/>
      <c r="MP809" s="33"/>
      <c r="MQ809" s="33"/>
      <c r="MR809" s="33"/>
      <c r="MS809" s="33"/>
      <c r="MT809" s="33"/>
      <c r="MU809" s="33"/>
      <c r="MV809" s="33"/>
      <c r="MW809" s="33"/>
      <c r="MX809" s="33"/>
      <c r="MY809" s="33"/>
      <c r="MZ809" s="33"/>
      <c r="NA809" s="33"/>
      <c r="NB809" s="33"/>
      <c r="NC809" s="33"/>
      <c r="ND809" s="33"/>
      <c r="NE809" s="33"/>
      <c r="NF809" s="33"/>
      <c r="NG809" s="33"/>
      <c r="NH809" s="33"/>
      <c r="NI809" s="33"/>
      <c r="NJ809" s="33"/>
      <c r="NK809" s="33"/>
      <c r="NL809" s="33"/>
      <c r="NM809" s="33"/>
      <c r="NN809" s="33"/>
      <c r="NO809" s="33"/>
      <c r="NP809" s="33"/>
      <c r="NQ809" s="33"/>
      <c r="NR809" s="33"/>
      <c r="NS809" s="33"/>
      <c r="NT809" s="33"/>
      <c r="NU809" s="33"/>
      <c r="NV809" s="33"/>
      <c r="NW809" s="33"/>
      <c r="NX809" s="33"/>
      <c r="NY809" s="33"/>
      <c r="NZ809" s="33"/>
      <c r="OA809" s="33"/>
      <c r="OB809" s="33"/>
      <c r="OC809" s="33"/>
      <c r="OD809" s="33"/>
      <c r="OE809" s="33"/>
      <c r="OF809" s="33"/>
      <c r="OG809" s="33"/>
      <c r="OH809" s="33"/>
      <c r="OI809" s="33"/>
      <c r="OJ809" s="33"/>
      <c r="OK809" s="33"/>
      <c r="OL809" s="33"/>
      <c r="OM809" s="33"/>
      <c r="ON809" s="33"/>
      <c r="OO809" s="33"/>
      <c r="OP809" s="33"/>
      <c r="OQ809" s="33"/>
      <c r="OR809" s="33"/>
      <c r="OS809" s="33"/>
      <c r="OT809" s="33"/>
      <c r="OU809" s="33"/>
      <c r="OV809" s="33"/>
      <c r="OW809" s="33"/>
      <c r="OX809" s="33"/>
      <c r="OY809" s="33"/>
      <c r="OZ809" s="33"/>
      <c r="PA809" s="33"/>
      <c r="PB809" s="33"/>
      <c r="PC809" s="33"/>
      <c r="PD809" s="33"/>
      <c r="PE809" s="33"/>
      <c r="PF809" s="33"/>
      <c r="PG809" s="33"/>
      <c r="PH809" s="33"/>
      <c r="PI809" s="33"/>
      <c r="PJ809" s="33"/>
      <c r="PK809" s="33"/>
      <c r="PL809" s="33"/>
      <c r="PM809" s="33"/>
      <c r="PN809" s="33"/>
      <c r="PO809" s="33"/>
      <c r="PP809" s="33"/>
      <c r="PQ809" s="33"/>
      <c r="PR809" s="33"/>
      <c r="PS809" s="33"/>
      <c r="PT809" s="33"/>
      <c r="PU809" s="33"/>
      <c r="PV809" s="33"/>
      <c r="PW809" s="33"/>
      <c r="PX809" s="33"/>
      <c r="PY809" s="33"/>
      <c r="PZ809" s="33"/>
      <c r="QA809" s="33"/>
      <c r="QB809" s="33"/>
      <c r="QC809" s="33"/>
      <c r="QD809" s="33"/>
      <c r="QE809" s="33"/>
      <c r="QF809" s="33"/>
      <c r="QG809" s="33"/>
      <c r="QH809" s="33"/>
      <c r="QI809" s="33"/>
      <c r="QJ809" s="33"/>
      <c r="QK809" s="33"/>
      <c r="QL809" s="33"/>
      <c r="QM809" s="33"/>
      <c r="QN809" s="33"/>
      <c r="QO809" s="33"/>
      <c r="QP809" s="33"/>
      <c r="QQ809" s="33"/>
      <c r="QR809" s="33"/>
      <c r="QS809" s="33"/>
      <c r="QT809" s="33"/>
      <c r="QU809" s="33"/>
      <c r="QV809" s="33"/>
      <c r="QW809" s="33"/>
      <c r="QX809" s="33"/>
      <c r="QY809" s="33"/>
      <c r="QZ809" s="33"/>
      <c r="RA809" s="33"/>
      <c r="RB809" s="33"/>
      <c r="RC809" s="33"/>
      <c r="RD809" s="33"/>
      <c r="RE809" s="33"/>
      <c r="RF809" s="33"/>
      <c r="RG809" s="33"/>
      <c r="RH809" s="33"/>
      <c r="RI809" s="33"/>
      <c r="RJ809" s="33"/>
      <c r="RK809" s="33"/>
      <c r="RL809" s="33"/>
      <c r="RM809" s="33"/>
      <c r="RN809" s="33"/>
      <c r="RO809" s="33"/>
      <c r="RP809" s="33"/>
      <c r="RQ809" s="33"/>
      <c r="RR809" s="33"/>
      <c r="RS809" s="33"/>
      <c r="RT809" s="33"/>
      <c r="RU809" s="33"/>
      <c r="RV809" s="33"/>
      <c r="RW809" s="33"/>
      <c r="RX809" s="33"/>
      <c r="RY809" s="33"/>
      <c r="RZ809" s="33"/>
      <c r="SA809" s="33"/>
      <c r="SB809" s="33"/>
      <c r="SC809" s="33"/>
      <c r="SD809" s="33"/>
      <c r="SE809" s="33"/>
      <c r="SF809" s="33"/>
      <c r="SG809" s="33"/>
      <c r="SH809" s="33"/>
      <c r="SI809" s="33"/>
      <c r="SJ809" s="33"/>
      <c r="SK809" s="33"/>
      <c r="SL809" s="33"/>
      <c r="SM809" s="33"/>
      <c r="SN809" s="33"/>
      <c r="SO809" s="33"/>
      <c r="SP809" s="33"/>
      <c r="SQ809" s="33"/>
      <c r="SR809" s="33"/>
      <c r="SS809" s="33"/>
      <c r="ST809" s="33"/>
      <c r="SU809" s="33"/>
      <c r="SV809" s="33"/>
      <c r="SW809" s="33"/>
      <c r="SX809" s="33"/>
      <c r="SY809" s="33"/>
      <c r="SZ809" s="33"/>
      <c r="TA809" s="33"/>
      <c r="TB809" s="33"/>
      <c r="TC809" s="33"/>
      <c r="TD809" s="33"/>
      <c r="TE809" s="33"/>
      <c r="TF809" s="33"/>
      <c r="TG809" s="33"/>
      <c r="TH809" s="33"/>
      <c r="TI809" s="33"/>
      <c r="TJ809" s="33"/>
      <c r="TK809" s="33"/>
      <c r="TL809" s="33"/>
      <c r="TM809" s="33"/>
      <c r="TN809" s="33"/>
      <c r="TO809" s="33"/>
      <c r="TP809" s="33"/>
      <c r="TQ809" s="33"/>
      <c r="TR809" s="33"/>
      <c r="TS809" s="33"/>
      <c r="TT809" s="33"/>
      <c r="TU809" s="33"/>
      <c r="TV809" s="33"/>
      <c r="TW809" s="33"/>
      <c r="TX809" s="33"/>
      <c r="TY809" s="33"/>
      <c r="TZ809" s="33"/>
      <c r="UA809" s="33"/>
      <c r="UB809" s="33"/>
      <c r="UC809" s="33"/>
      <c r="UD809" s="33"/>
      <c r="UE809" s="33"/>
      <c r="UF809" s="33"/>
      <c r="UG809" s="33"/>
      <c r="UH809" s="33"/>
      <c r="UI809" s="33"/>
      <c r="UJ809" s="33"/>
      <c r="UK809" s="33"/>
      <c r="UL809" s="33"/>
    </row>
    <row r="810" spans="1:558" s="13" customFormat="1" x14ac:dyDescent="0.25">
      <c r="A810" s="54">
        <v>804</v>
      </c>
      <c r="B810" s="24" t="s">
        <v>930</v>
      </c>
      <c r="C810" s="54" t="s">
        <v>912</v>
      </c>
      <c r="D810" s="80" t="s">
        <v>497</v>
      </c>
      <c r="E810" s="80" t="s">
        <v>194</v>
      </c>
      <c r="F810" s="86" t="s">
        <v>916</v>
      </c>
      <c r="G810" s="25">
        <v>16000</v>
      </c>
      <c r="H810" s="87">
        <v>0</v>
      </c>
      <c r="I810" s="25">
        <v>25</v>
      </c>
      <c r="J810" s="85">
        <v>459.2</v>
      </c>
      <c r="K810" s="60">
        <f t="shared" si="102"/>
        <v>1136</v>
      </c>
      <c r="L810" s="36">
        <f t="shared" si="96"/>
        <v>176.00000000000003</v>
      </c>
      <c r="M810" s="72">
        <v>486.4</v>
      </c>
      <c r="N810" s="25">
        <f t="shared" si="97"/>
        <v>1134.4000000000001</v>
      </c>
      <c r="O810" s="25"/>
      <c r="P810" s="25">
        <f t="shared" si="99"/>
        <v>945.59999999999991</v>
      </c>
      <c r="Q810" s="25">
        <f t="shared" si="100"/>
        <v>970.59999999999991</v>
      </c>
      <c r="R810" s="25">
        <f t="shared" si="101"/>
        <v>2446.4</v>
      </c>
      <c r="S810" s="25">
        <f t="shared" si="103"/>
        <v>15029.4</v>
      </c>
      <c r="T810" s="37" t="s">
        <v>44</v>
      </c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  <c r="FZ810" s="33"/>
      <c r="GA810" s="33"/>
      <c r="GB810" s="33"/>
      <c r="GC810" s="33"/>
      <c r="GD810" s="33"/>
      <c r="GE810" s="33"/>
      <c r="GF810" s="33"/>
      <c r="GG810" s="33"/>
      <c r="GH810" s="33"/>
      <c r="GI810" s="33"/>
      <c r="GJ810" s="33"/>
      <c r="GK810" s="33"/>
      <c r="GL810" s="33"/>
      <c r="GM810" s="33"/>
      <c r="GN810" s="33"/>
      <c r="GO810" s="33"/>
      <c r="GP810" s="33"/>
      <c r="GQ810" s="33"/>
      <c r="GR810" s="33"/>
      <c r="GS810" s="33"/>
      <c r="GT810" s="33"/>
      <c r="GU810" s="33"/>
      <c r="GV810" s="33"/>
      <c r="GW810" s="33"/>
      <c r="GX810" s="33"/>
      <c r="GY810" s="33"/>
      <c r="GZ810" s="33"/>
      <c r="HA810" s="33"/>
      <c r="HB810" s="33"/>
      <c r="HC810" s="33"/>
      <c r="HD810" s="33"/>
      <c r="HE810" s="33"/>
      <c r="HF810" s="33"/>
      <c r="HG810" s="33"/>
      <c r="HH810" s="33"/>
      <c r="HI810" s="33"/>
      <c r="HJ810" s="33"/>
      <c r="HK810" s="33"/>
      <c r="HL810" s="33"/>
      <c r="HM810" s="33"/>
      <c r="HN810" s="33"/>
      <c r="HO810" s="33"/>
      <c r="HP810" s="33"/>
      <c r="HQ810" s="33"/>
      <c r="HR810" s="33"/>
      <c r="HS810" s="33"/>
      <c r="HT810" s="33"/>
      <c r="HU810" s="33"/>
      <c r="HV810" s="33"/>
      <c r="HW810" s="33"/>
      <c r="HX810" s="33"/>
      <c r="HY810" s="33"/>
      <c r="HZ810" s="33"/>
      <c r="IA810" s="33"/>
      <c r="IB810" s="33"/>
      <c r="IC810" s="33"/>
      <c r="ID810" s="33"/>
      <c r="IE810" s="33"/>
      <c r="IF810" s="33"/>
      <c r="IG810" s="33"/>
      <c r="IH810" s="33"/>
      <c r="II810" s="33"/>
      <c r="IJ810" s="33"/>
      <c r="IK810" s="33"/>
      <c r="IL810" s="33"/>
      <c r="IM810" s="33"/>
      <c r="IN810" s="33"/>
      <c r="IO810" s="33"/>
      <c r="IP810" s="33"/>
      <c r="IQ810" s="33"/>
      <c r="IR810" s="33"/>
      <c r="IS810" s="33"/>
      <c r="IT810" s="33"/>
      <c r="IU810" s="33"/>
      <c r="IV810" s="33"/>
      <c r="IW810" s="33"/>
      <c r="IX810" s="33"/>
      <c r="IY810" s="33"/>
      <c r="IZ810" s="33"/>
      <c r="JA810" s="33"/>
      <c r="JB810" s="33"/>
      <c r="JC810" s="33"/>
      <c r="JD810" s="33"/>
      <c r="JE810" s="33"/>
      <c r="JF810" s="33"/>
      <c r="JG810" s="33"/>
      <c r="JH810" s="33"/>
      <c r="JI810" s="33"/>
      <c r="JJ810" s="33"/>
      <c r="JK810" s="33"/>
      <c r="JL810" s="33"/>
      <c r="JM810" s="33"/>
      <c r="JN810" s="33"/>
      <c r="JO810" s="33"/>
      <c r="JP810" s="33"/>
      <c r="JQ810" s="33"/>
      <c r="JR810" s="33"/>
      <c r="JS810" s="33"/>
      <c r="JT810" s="33"/>
      <c r="JU810" s="33"/>
      <c r="JV810" s="33"/>
      <c r="JW810" s="33"/>
      <c r="JX810" s="33"/>
      <c r="JY810" s="33"/>
      <c r="JZ810" s="33"/>
      <c r="KA810" s="33"/>
      <c r="KB810" s="33"/>
      <c r="KC810" s="33"/>
      <c r="KD810" s="33"/>
      <c r="KE810" s="33"/>
      <c r="KF810" s="33"/>
      <c r="KG810" s="33"/>
      <c r="KH810" s="33"/>
      <c r="KI810" s="33"/>
      <c r="KJ810" s="33"/>
      <c r="KK810" s="33"/>
      <c r="KL810" s="33"/>
      <c r="KM810" s="33"/>
      <c r="KN810" s="33"/>
      <c r="KO810" s="33"/>
      <c r="KP810" s="33"/>
      <c r="KQ810" s="33"/>
      <c r="KR810" s="33"/>
      <c r="KS810" s="33"/>
      <c r="KT810" s="33"/>
      <c r="KU810" s="33"/>
      <c r="KV810" s="33"/>
      <c r="KW810" s="33"/>
      <c r="KX810" s="33"/>
      <c r="KY810" s="33"/>
      <c r="KZ810" s="33"/>
      <c r="LA810" s="33"/>
      <c r="LB810" s="33"/>
      <c r="LC810" s="33"/>
      <c r="LD810" s="33"/>
      <c r="LE810" s="33"/>
      <c r="LF810" s="33"/>
      <c r="LG810" s="33"/>
      <c r="LH810" s="33"/>
      <c r="LI810" s="33"/>
      <c r="LJ810" s="33"/>
      <c r="LK810" s="33"/>
      <c r="LL810" s="33"/>
      <c r="LM810" s="33"/>
      <c r="LN810" s="33"/>
      <c r="LO810" s="33"/>
      <c r="LP810" s="33"/>
      <c r="LQ810" s="33"/>
      <c r="LR810" s="33"/>
      <c r="LS810" s="33"/>
      <c r="LT810" s="33"/>
      <c r="LU810" s="33"/>
      <c r="LV810" s="33"/>
      <c r="LW810" s="33"/>
      <c r="LX810" s="33"/>
      <c r="LY810" s="33"/>
      <c r="LZ810" s="33"/>
      <c r="MA810" s="33"/>
      <c r="MB810" s="33"/>
      <c r="MC810" s="33"/>
      <c r="MD810" s="33"/>
      <c r="ME810" s="33"/>
      <c r="MF810" s="33"/>
      <c r="MG810" s="33"/>
      <c r="MH810" s="33"/>
      <c r="MI810" s="33"/>
      <c r="MJ810" s="33"/>
      <c r="MK810" s="33"/>
      <c r="ML810" s="33"/>
      <c r="MM810" s="33"/>
      <c r="MN810" s="33"/>
      <c r="MO810" s="33"/>
      <c r="MP810" s="33"/>
      <c r="MQ810" s="33"/>
      <c r="MR810" s="33"/>
      <c r="MS810" s="33"/>
      <c r="MT810" s="33"/>
      <c r="MU810" s="33"/>
      <c r="MV810" s="33"/>
      <c r="MW810" s="33"/>
      <c r="MX810" s="33"/>
      <c r="MY810" s="33"/>
      <c r="MZ810" s="33"/>
      <c r="NA810" s="33"/>
      <c r="NB810" s="33"/>
      <c r="NC810" s="33"/>
      <c r="ND810" s="33"/>
      <c r="NE810" s="33"/>
      <c r="NF810" s="33"/>
      <c r="NG810" s="33"/>
      <c r="NH810" s="33"/>
      <c r="NI810" s="33"/>
      <c r="NJ810" s="33"/>
      <c r="NK810" s="33"/>
      <c r="NL810" s="33"/>
      <c r="NM810" s="33"/>
      <c r="NN810" s="33"/>
      <c r="NO810" s="33"/>
      <c r="NP810" s="33"/>
      <c r="NQ810" s="33"/>
      <c r="NR810" s="33"/>
      <c r="NS810" s="33"/>
      <c r="NT810" s="33"/>
      <c r="NU810" s="33"/>
      <c r="NV810" s="33"/>
      <c r="NW810" s="33"/>
      <c r="NX810" s="33"/>
      <c r="NY810" s="33"/>
      <c r="NZ810" s="33"/>
      <c r="OA810" s="33"/>
      <c r="OB810" s="33"/>
      <c r="OC810" s="33"/>
      <c r="OD810" s="33"/>
      <c r="OE810" s="33"/>
      <c r="OF810" s="33"/>
      <c r="OG810" s="33"/>
      <c r="OH810" s="33"/>
      <c r="OI810" s="33"/>
      <c r="OJ810" s="33"/>
      <c r="OK810" s="33"/>
      <c r="OL810" s="33"/>
      <c r="OM810" s="33"/>
      <c r="ON810" s="33"/>
      <c r="OO810" s="33"/>
      <c r="OP810" s="33"/>
      <c r="OQ810" s="33"/>
      <c r="OR810" s="33"/>
      <c r="OS810" s="33"/>
      <c r="OT810" s="33"/>
      <c r="OU810" s="33"/>
      <c r="OV810" s="33"/>
      <c r="OW810" s="33"/>
      <c r="OX810" s="33"/>
      <c r="OY810" s="33"/>
      <c r="OZ810" s="33"/>
      <c r="PA810" s="33"/>
      <c r="PB810" s="33"/>
      <c r="PC810" s="33"/>
      <c r="PD810" s="33"/>
      <c r="PE810" s="33"/>
      <c r="PF810" s="33"/>
      <c r="PG810" s="33"/>
      <c r="PH810" s="33"/>
      <c r="PI810" s="33"/>
      <c r="PJ810" s="33"/>
      <c r="PK810" s="33"/>
      <c r="PL810" s="33"/>
      <c r="PM810" s="33"/>
      <c r="PN810" s="33"/>
      <c r="PO810" s="33"/>
      <c r="PP810" s="33"/>
      <c r="PQ810" s="33"/>
      <c r="PR810" s="33"/>
      <c r="PS810" s="33"/>
      <c r="PT810" s="33"/>
      <c r="PU810" s="33"/>
      <c r="PV810" s="33"/>
      <c r="PW810" s="33"/>
      <c r="PX810" s="33"/>
      <c r="PY810" s="33"/>
      <c r="PZ810" s="33"/>
      <c r="QA810" s="33"/>
      <c r="QB810" s="33"/>
      <c r="QC810" s="33"/>
      <c r="QD810" s="33"/>
      <c r="QE810" s="33"/>
      <c r="QF810" s="33"/>
      <c r="QG810" s="33"/>
      <c r="QH810" s="33"/>
      <c r="QI810" s="33"/>
      <c r="QJ810" s="33"/>
      <c r="QK810" s="33"/>
      <c r="QL810" s="33"/>
      <c r="QM810" s="33"/>
      <c r="QN810" s="33"/>
      <c r="QO810" s="33"/>
      <c r="QP810" s="33"/>
      <c r="QQ810" s="33"/>
      <c r="QR810" s="33"/>
      <c r="QS810" s="33"/>
      <c r="QT810" s="33"/>
      <c r="QU810" s="33"/>
      <c r="QV810" s="33"/>
      <c r="QW810" s="33"/>
      <c r="QX810" s="33"/>
      <c r="QY810" s="33"/>
      <c r="QZ810" s="33"/>
      <c r="RA810" s="33"/>
      <c r="RB810" s="33"/>
      <c r="RC810" s="33"/>
      <c r="RD810" s="33"/>
      <c r="RE810" s="33"/>
      <c r="RF810" s="33"/>
      <c r="RG810" s="33"/>
      <c r="RH810" s="33"/>
      <c r="RI810" s="33"/>
      <c r="RJ810" s="33"/>
      <c r="RK810" s="33"/>
      <c r="RL810" s="33"/>
      <c r="RM810" s="33"/>
      <c r="RN810" s="33"/>
      <c r="RO810" s="33"/>
      <c r="RP810" s="33"/>
      <c r="RQ810" s="33"/>
      <c r="RR810" s="33"/>
      <c r="RS810" s="33"/>
      <c r="RT810" s="33"/>
      <c r="RU810" s="33"/>
      <c r="RV810" s="33"/>
      <c r="RW810" s="33"/>
      <c r="RX810" s="33"/>
      <c r="RY810" s="33"/>
      <c r="RZ810" s="33"/>
      <c r="SA810" s="33"/>
      <c r="SB810" s="33"/>
      <c r="SC810" s="33"/>
      <c r="SD810" s="33"/>
      <c r="SE810" s="33"/>
      <c r="SF810" s="33"/>
      <c r="SG810" s="33"/>
      <c r="SH810" s="33"/>
      <c r="SI810" s="33"/>
      <c r="SJ810" s="33"/>
      <c r="SK810" s="33"/>
      <c r="SL810" s="33"/>
      <c r="SM810" s="33"/>
      <c r="SN810" s="33"/>
      <c r="SO810" s="33"/>
      <c r="SP810" s="33"/>
      <c r="SQ810" s="33"/>
      <c r="SR810" s="33"/>
      <c r="SS810" s="33"/>
      <c r="ST810" s="33"/>
      <c r="SU810" s="33"/>
      <c r="SV810" s="33"/>
      <c r="SW810" s="33"/>
      <c r="SX810" s="33"/>
      <c r="SY810" s="33"/>
      <c r="SZ810" s="33"/>
      <c r="TA810" s="33"/>
      <c r="TB810" s="33"/>
      <c r="TC810" s="33"/>
      <c r="TD810" s="33"/>
      <c r="TE810" s="33"/>
      <c r="TF810" s="33"/>
      <c r="TG810" s="33"/>
      <c r="TH810" s="33"/>
      <c r="TI810" s="33"/>
      <c r="TJ810" s="33"/>
      <c r="TK810" s="33"/>
      <c r="TL810" s="33"/>
      <c r="TM810" s="33"/>
      <c r="TN810" s="33"/>
      <c r="TO810" s="33"/>
      <c r="TP810" s="33"/>
      <c r="TQ810" s="33"/>
      <c r="TR810" s="33"/>
      <c r="TS810" s="33"/>
      <c r="TT810" s="33"/>
      <c r="TU810" s="33"/>
      <c r="TV810" s="33"/>
      <c r="TW810" s="33"/>
      <c r="TX810" s="33"/>
      <c r="TY810" s="33"/>
      <c r="TZ810" s="33"/>
      <c r="UA810" s="33"/>
      <c r="UB810" s="33"/>
      <c r="UC810" s="33"/>
      <c r="UD810" s="33"/>
      <c r="UE810" s="33"/>
      <c r="UF810" s="33"/>
      <c r="UG810" s="33"/>
      <c r="UH810" s="33"/>
      <c r="UI810" s="33"/>
      <c r="UJ810" s="33"/>
      <c r="UK810" s="33"/>
      <c r="UL810" s="33"/>
    </row>
    <row r="811" spans="1:558" s="13" customFormat="1" x14ac:dyDescent="0.25">
      <c r="A811" s="54">
        <v>805</v>
      </c>
      <c r="B811" s="24" t="s">
        <v>1006</v>
      </c>
      <c r="C811" s="54" t="s">
        <v>912</v>
      </c>
      <c r="D811" s="80" t="s">
        <v>497</v>
      </c>
      <c r="E811" s="80" t="s">
        <v>926</v>
      </c>
      <c r="F811" s="86" t="s">
        <v>920</v>
      </c>
      <c r="G811" s="25">
        <v>25000</v>
      </c>
      <c r="H811" s="87">
        <v>0</v>
      </c>
      <c r="I811" s="25">
        <v>25</v>
      </c>
      <c r="J811" s="85">
        <v>717.5</v>
      </c>
      <c r="K811" s="60">
        <f t="shared" si="102"/>
        <v>1774.9999999999998</v>
      </c>
      <c r="L811" s="36">
        <f t="shared" si="96"/>
        <v>275</v>
      </c>
      <c r="M811" s="72">
        <v>760</v>
      </c>
      <c r="N811" s="25">
        <f t="shared" si="97"/>
        <v>1772.5000000000002</v>
      </c>
      <c r="O811" s="25"/>
      <c r="P811" s="25">
        <f t="shared" si="99"/>
        <v>1477.5</v>
      </c>
      <c r="Q811" s="25">
        <f t="shared" si="100"/>
        <v>1502.5</v>
      </c>
      <c r="R811" s="25">
        <f t="shared" si="101"/>
        <v>3822.5</v>
      </c>
      <c r="S811" s="25">
        <f t="shared" si="103"/>
        <v>23497.5</v>
      </c>
      <c r="T811" s="37" t="s">
        <v>44</v>
      </c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  <c r="BY811" s="33"/>
      <c r="BZ811" s="33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  <c r="FZ811" s="33"/>
      <c r="GA811" s="33"/>
      <c r="GB811" s="33"/>
      <c r="GC811" s="33"/>
      <c r="GD811" s="33"/>
      <c r="GE811" s="33"/>
      <c r="GF811" s="33"/>
      <c r="GG811" s="33"/>
      <c r="GH811" s="33"/>
      <c r="GI811" s="33"/>
      <c r="GJ811" s="33"/>
      <c r="GK811" s="33"/>
      <c r="GL811" s="33"/>
      <c r="GM811" s="33"/>
      <c r="GN811" s="33"/>
      <c r="GO811" s="33"/>
      <c r="GP811" s="33"/>
      <c r="GQ811" s="33"/>
      <c r="GR811" s="33"/>
      <c r="GS811" s="33"/>
      <c r="GT811" s="33"/>
      <c r="GU811" s="33"/>
      <c r="GV811" s="33"/>
      <c r="GW811" s="33"/>
      <c r="GX811" s="33"/>
      <c r="GY811" s="33"/>
      <c r="GZ811" s="33"/>
      <c r="HA811" s="33"/>
      <c r="HB811" s="33"/>
      <c r="HC811" s="33"/>
      <c r="HD811" s="33"/>
      <c r="HE811" s="33"/>
      <c r="HF811" s="33"/>
      <c r="HG811" s="33"/>
      <c r="HH811" s="33"/>
      <c r="HI811" s="33"/>
      <c r="HJ811" s="33"/>
      <c r="HK811" s="33"/>
      <c r="HL811" s="33"/>
      <c r="HM811" s="33"/>
      <c r="HN811" s="33"/>
      <c r="HO811" s="33"/>
      <c r="HP811" s="33"/>
      <c r="HQ811" s="33"/>
      <c r="HR811" s="33"/>
      <c r="HS811" s="33"/>
      <c r="HT811" s="33"/>
      <c r="HU811" s="33"/>
      <c r="HV811" s="33"/>
      <c r="HW811" s="33"/>
      <c r="HX811" s="33"/>
      <c r="HY811" s="33"/>
      <c r="HZ811" s="33"/>
      <c r="IA811" s="33"/>
      <c r="IB811" s="33"/>
      <c r="IC811" s="33"/>
      <c r="ID811" s="33"/>
      <c r="IE811" s="33"/>
      <c r="IF811" s="33"/>
      <c r="IG811" s="33"/>
      <c r="IH811" s="33"/>
      <c r="II811" s="33"/>
      <c r="IJ811" s="33"/>
      <c r="IK811" s="33"/>
      <c r="IL811" s="33"/>
      <c r="IM811" s="33"/>
      <c r="IN811" s="33"/>
      <c r="IO811" s="33"/>
      <c r="IP811" s="33"/>
      <c r="IQ811" s="33"/>
      <c r="IR811" s="33"/>
      <c r="IS811" s="33"/>
      <c r="IT811" s="33"/>
      <c r="IU811" s="33"/>
      <c r="IV811" s="33"/>
      <c r="IW811" s="33"/>
      <c r="IX811" s="33"/>
      <c r="IY811" s="33"/>
      <c r="IZ811" s="33"/>
      <c r="JA811" s="33"/>
      <c r="JB811" s="33"/>
      <c r="JC811" s="33"/>
      <c r="JD811" s="33"/>
      <c r="JE811" s="33"/>
      <c r="JF811" s="33"/>
      <c r="JG811" s="33"/>
      <c r="JH811" s="33"/>
      <c r="JI811" s="33"/>
      <c r="JJ811" s="33"/>
      <c r="JK811" s="33"/>
      <c r="JL811" s="33"/>
      <c r="JM811" s="33"/>
      <c r="JN811" s="33"/>
      <c r="JO811" s="33"/>
      <c r="JP811" s="33"/>
      <c r="JQ811" s="33"/>
      <c r="JR811" s="33"/>
      <c r="JS811" s="33"/>
      <c r="JT811" s="33"/>
      <c r="JU811" s="33"/>
      <c r="JV811" s="33"/>
      <c r="JW811" s="33"/>
      <c r="JX811" s="33"/>
      <c r="JY811" s="33"/>
      <c r="JZ811" s="33"/>
      <c r="KA811" s="33"/>
      <c r="KB811" s="33"/>
      <c r="KC811" s="33"/>
      <c r="KD811" s="33"/>
      <c r="KE811" s="33"/>
      <c r="KF811" s="33"/>
      <c r="KG811" s="33"/>
      <c r="KH811" s="33"/>
      <c r="KI811" s="33"/>
      <c r="KJ811" s="33"/>
      <c r="KK811" s="33"/>
      <c r="KL811" s="33"/>
      <c r="KM811" s="33"/>
      <c r="KN811" s="33"/>
      <c r="KO811" s="33"/>
      <c r="KP811" s="33"/>
      <c r="KQ811" s="33"/>
      <c r="KR811" s="33"/>
      <c r="KS811" s="33"/>
      <c r="KT811" s="33"/>
      <c r="KU811" s="33"/>
      <c r="KV811" s="33"/>
      <c r="KW811" s="33"/>
      <c r="KX811" s="33"/>
      <c r="KY811" s="33"/>
      <c r="KZ811" s="33"/>
      <c r="LA811" s="33"/>
      <c r="LB811" s="33"/>
      <c r="LC811" s="33"/>
      <c r="LD811" s="33"/>
      <c r="LE811" s="33"/>
      <c r="LF811" s="33"/>
      <c r="LG811" s="33"/>
      <c r="LH811" s="33"/>
      <c r="LI811" s="33"/>
      <c r="LJ811" s="33"/>
      <c r="LK811" s="33"/>
      <c r="LL811" s="33"/>
      <c r="LM811" s="33"/>
      <c r="LN811" s="33"/>
      <c r="LO811" s="33"/>
      <c r="LP811" s="33"/>
      <c r="LQ811" s="33"/>
      <c r="LR811" s="33"/>
      <c r="LS811" s="33"/>
      <c r="LT811" s="33"/>
      <c r="LU811" s="33"/>
      <c r="LV811" s="33"/>
      <c r="LW811" s="33"/>
      <c r="LX811" s="33"/>
      <c r="LY811" s="33"/>
      <c r="LZ811" s="33"/>
      <c r="MA811" s="33"/>
      <c r="MB811" s="33"/>
      <c r="MC811" s="33"/>
      <c r="MD811" s="33"/>
      <c r="ME811" s="33"/>
      <c r="MF811" s="33"/>
      <c r="MG811" s="33"/>
      <c r="MH811" s="33"/>
      <c r="MI811" s="33"/>
      <c r="MJ811" s="33"/>
      <c r="MK811" s="33"/>
      <c r="ML811" s="33"/>
      <c r="MM811" s="33"/>
      <c r="MN811" s="33"/>
      <c r="MO811" s="33"/>
      <c r="MP811" s="33"/>
      <c r="MQ811" s="33"/>
      <c r="MR811" s="33"/>
      <c r="MS811" s="33"/>
      <c r="MT811" s="33"/>
      <c r="MU811" s="33"/>
      <c r="MV811" s="33"/>
      <c r="MW811" s="33"/>
      <c r="MX811" s="33"/>
      <c r="MY811" s="33"/>
      <c r="MZ811" s="33"/>
      <c r="NA811" s="33"/>
      <c r="NB811" s="33"/>
      <c r="NC811" s="33"/>
      <c r="ND811" s="33"/>
      <c r="NE811" s="33"/>
      <c r="NF811" s="33"/>
      <c r="NG811" s="33"/>
      <c r="NH811" s="33"/>
      <c r="NI811" s="33"/>
      <c r="NJ811" s="33"/>
      <c r="NK811" s="33"/>
      <c r="NL811" s="33"/>
      <c r="NM811" s="33"/>
      <c r="NN811" s="33"/>
      <c r="NO811" s="33"/>
      <c r="NP811" s="33"/>
      <c r="NQ811" s="33"/>
      <c r="NR811" s="33"/>
      <c r="NS811" s="33"/>
      <c r="NT811" s="33"/>
      <c r="NU811" s="33"/>
      <c r="NV811" s="33"/>
      <c r="NW811" s="33"/>
      <c r="NX811" s="33"/>
      <c r="NY811" s="33"/>
      <c r="NZ811" s="33"/>
      <c r="OA811" s="33"/>
      <c r="OB811" s="33"/>
      <c r="OC811" s="33"/>
      <c r="OD811" s="33"/>
      <c r="OE811" s="33"/>
      <c r="OF811" s="33"/>
      <c r="OG811" s="33"/>
      <c r="OH811" s="33"/>
      <c r="OI811" s="33"/>
      <c r="OJ811" s="33"/>
      <c r="OK811" s="33"/>
      <c r="OL811" s="33"/>
      <c r="OM811" s="33"/>
      <c r="ON811" s="33"/>
      <c r="OO811" s="33"/>
      <c r="OP811" s="33"/>
      <c r="OQ811" s="33"/>
      <c r="OR811" s="33"/>
      <c r="OS811" s="33"/>
      <c r="OT811" s="33"/>
      <c r="OU811" s="33"/>
      <c r="OV811" s="33"/>
      <c r="OW811" s="33"/>
      <c r="OX811" s="33"/>
      <c r="OY811" s="33"/>
      <c r="OZ811" s="33"/>
      <c r="PA811" s="33"/>
      <c r="PB811" s="33"/>
      <c r="PC811" s="33"/>
      <c r="PD811" s="33"/>
      <c r="PE811" s="33"/>
      <c r="PF811" s="33"/>
      <c r="PG811" s="33"/>
      <c r="PH811" s="33"/>
      <c r="PI811" s="33"/>
      <c r="PJ811" s="33"/>
      <c r="PK811" s="33"/>
      <c r="PL811" s="33"/>
      <c r="PM811" s="33"/>
      <c r="PN811" s="33"/>
      <c r="PO811" s="33"/>
      <c r="PP811" s="33"/>
      <c r="PQ811" s="33"/>
      <c r="PR811" s="33"/>
      <c r="PS811" s="33"/>
      <c r="PT811" s="33"/>
      <c r="PU811" s="33"/>
      <c r="PV811" s="33"/>
      <c r="PW811" s="33"/>
      <c r="PX811" s="33"/>
      <c r="PY811" s="33"/>
      <c r="PZ811" s="33"/>
      <c r="QA811" s="33"/>
      <c r="QB811" s="33"/>
      <c r="QC811" s="33"/>
      <c r="QD811" s="33"/>
      <c r="QE811" s="33"/>
      <c r="QF811" s="33"/>
      <c r="QG811" s="33"/>
      <c r="QH811" s="33"/>
      <c r="QI811" s="33"/>
      <c r="QJ811" s="33"/>
      <c r="QK811" s="33"/>
      <c r="QL811" s="33"/>
      <c r="QM811" s="33"/>
      <c r="QN811" s="33"/>
      <c r="QO811" s="33"/>
      <c r="QP811" s="33"/>
      <c r="QQ811" s="33"/>
      <c r="QR811" s="33"/>
      <c r="QS811" s="33"/>
      <c r="QT811" s="33"/>
      <c r="QU811" s="33"/>
      <c r="QV811" s="33"/>
      <c r="QW811" s="33"/>
      <c r="QX811" s="33"/>
      <c r="QY811" s="33"/>
      <c r="QZ811" s="33"/>
      <c r="RA811" s="33"/>
      <c r="RB811" s="33"/>
      <c r="RC811" s="33"/>
      <c r="RD811" s="33"/>
      <c r="RE811" s="33"/>
      <c r="RF811" s="33"/>
      <c r="RG811" s="33"/>
      <c r="RH811" s="33"/>
      <c r="RI811" s="33"/>
      <c r="RJ811" s="33"/>
      <c r="RK811" s="33"/>
      <c r="RL811" s="33"/>
      <c r="RM811" s="33"/>
      <c r="RN811" s="33"/>
      <c r="RO811" s="33"/>
      <c r="RP811" s="33"/>
      <c r="RQ811" s="33"/>
      <c r="RR811" s="33"/>
      <c r="RS811" s="33"/>
      <c r="RT811" s="33"/>
      <c r="RU811" s="33"/>
      <c r="RV811" s="33"/>
      <c r="RW811" s="33"/>
      <c r="RX811" s="33"/>
      <c r="RY811" s="33"/>
      <c r="RZ811" s="33"/>
      <c r="SA811" s="33"/>
      <c r="SB811" s="33"/>
      <c r="SC811" s="33"/>
      <c r="SD811" s="33"/>
      <c r="SE811" s="33"/>
      <c r="SF811" s="33"/>
      <c r="SG811" s="33"/>
      <c r="SH811" s="33"/>
      <c r="SI811" s="33"/>
      <c r="SJ811" s="33"/>
      <c r="SK811" s="33"/>
      <c r="SL811" s="33"/>
      <c r="SM811" s="33"/>
      <c r="SN811" s="33"/>
      <c r="SO811" s="33"/>
      <c r="SP811" s="33"/>
      <c r="SQ811" s="33"/>
      <c r="SR811" s="33"/>
      <c r="SS811" s="33"/>
      <c r="ST811" s="33"/>
      <c r="SU811" s="33"/>
      <c r="SV811" s="33"/>
      <c r="SW811" s="33"/>
      <c r="SX811" s="33"/>
      <c r="SY811" s="33"/>
      <c r="SZ811" s="33"/>
      <c r="TA811" s="33"/>
      <c r="TB811" s="33"/>
      <c r="TC811" s="33"/>
      <c r="TD811" s="33"/>
      <c r="TE811" s="33"/>
      <c r="TF811" s="33"/>
      <c r="TG811" s="33"/>
      <c r="TH811" s="33"/>
      <c r="TI811" s="33"/>
      <c r="TJ811" s="33"/>
      <c r="TK811" s="33"/>
      <c r="TL811" s="33"/>
      <c r="TM811" s="33"/>
      <c r="TN811" s="33"/>
      <c r="TO811" s="33"/>
      <c r="TP811" s="33"/>
      <c r="TQ811" s="33"/>
      <c r="TR811" s="33"/>
      <c r="TS811" s="33"/>
      <c r="TT811" s="33"/>
      <c r="TU811" s="33"/>
      <c r="TV811" s="33"/>
      <c r="TW811" s="33"/>
      <c r="TX811" s="33"/>
      <c r="TY811" s="33"/>
      <c r="TZ811" s="33"/>
      <c r="UA811" s="33"/>
      <c r="UB811" s="33"/>
      <c r="UC811" s="33"/>
      <c r="UD811" s="33"/>
      <c r="UE811" s="33"/>
      <c r="UF811" s="33"/>
      <c r="UG811" s="33"/>
      <c r="UH811" s="33"/>
      <c r="UI811" s="33"/>
      <c r="UJ811" s="33"/>
      <c r="UK811" s="33"/>
      <c r="UL811" s="33"/>
    </row>
    <row r="812" spans="1:558" s="13" customFormat="1" x14ac:dyDescent="0.25">
      <c r="A812" s="54">
        <v>806</v>
      </c>
      <c r="B812" s="24" t="s">
        <v>501</v>
      </c>
      <c r="C812" s="54" t="s">
        <v>912</v>
      </c>
      <c r="D812" s="80" t="s">
        <v>497</v>
      </c>
      <c r="E812" s="80" t="s">
        <v>194</v>
      </c>
      <c r="F812" s="86" t="s">
        <v>921</v>
      </c>
      <c r="G812" s="25">
        <v>16000</v>
      </c>
      <c r="H812" s="87">
        <v>0</v>
      </c>
      <c r="I812" s="25">
        <v>25</v>
      </c>
      <c r="J812" s="85">
        <v>459.2</v>
      </c>
      <c r="K812" s="60">
        <f t="shared" si="102"/>
        <v>1136</v>
      </c>
      <c r="L812" s="36">
        <f t="shared" si="96"/>
        <v>176.00000000000003</v>
      </c>
      <c r="M812" s="72">
        <v>486.4</v>
      </c>
      <c r="N812" s="25">
        <f t="shared" si="97"/>
        <v>1134.4000000000001</v>
      </c>
      <c r="O812" s="25"/>
      <c r="P812" s="25">
        <f t="shared" si="99"/>
        <v>945.59999999999991</v>
      </c>
      <c r="Q812" s="25">
        <f t="shared" si="100"/>
        <v>970.59999999999991</v>
      </c>
      <c r="R812" s="25">
        <f t="shared" si="101"/>
        <v>2446.4</v>
      </c>
      <c r="S812" s="25">
        <f t="shared" si="103"/>
        <v>15029.4</v>
      </c>
      <c r="T812" s="37" t="s">
        <v>44</v>
      </c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  <c r="BY812" s="33"/>
      <c r="BZ812" s="33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  <c r="FZ812" s="33"/>
      <c r="GA812" s="33"/>
      <c r="GB812" s="33"/>
      <c r="GC812" s="33"/>
      <c r="GD812" s="33"/>
      <c r="GE812" s="33"/>
      <c r="GF812" s="33"/>
      <c r="GG812" s="33"/>
      <c r="GH812" s="33"/>
      <c r="GI812" s="33"/>
      <c r="GJ812" s="33"/>
      <c r="GK812" s="33"/>
      <c r="GL812" s="33"/>
      <c r="GM812" s="33"/>
      <c r="GN812" s="33"/>
      <c r="GO812" s="33"/>
      <c r="GP812" s="33"/>
      <c r="GQ812" s="33"/>
      <c r="GR812" s="33"/>
      <c r="GS812" s="33"/>
      <c r="GT812" s="33"/>
      <c r="GU812" s="33"/>
      <c r="GV812" s="33"/>
      <c r="GW812" s="33"/>
      <c r="GX812" s="33"/>
      <c r="GY812" s="33"/>
      <c r="GZ812" s="33"/>
      <c r="HA812" s="33"/>
      <c r="HB812" s="33"/>
      <c r="HC812" s="33"/>
      <c r="HD812" s="33"/>
      <c r="HE812" s="33"/>
      <c r="HF812" s="33"/>
      <c r="HG812" s="33"/>
      <c r="HH812" s="33"/>
      <c r="HI812" s="33"/>
      <c r="HJ812" s="33"/>
      <c r="HK812" s="33"/>
      <c r="HL812" s="33"/>
      <c r="HM812" s="33"/>
      <c r="HN812" s="33"/>
      <c r="HO812" s="33"/>
      <c r="HP812" s="33"/>
      <c r="HQ812" s="33"/>
      <c r="HR812" s="33"/>
      <c r="HS812" s="33"/>
      <c r="HT812" s="33"/>
      <c r="HU812" s="33"/>
      <c r="HV812" s="33"/>
      <c r="HW812" s="33"/>
      <c r="HX812" s="33"/>
      <c r="HY812" s="33"/>
      <c r="HZ812" s="33"/>
      <c r="IA812" s="33"/>
      <c r="IB812" s="33"/>
      <c r="IC812" s="33"/>
      <c r="ID812" s="33"/>
      <c r="IE812" s="33"/>
      <c r="IF812" s="33"/>
      <c r="IG812" s="33"/>
      <c r="IH812" s="33"/>
      <c r="II812" s="33"/>
      <c r="IJ812" s="33"/>
      <c r="IK812" s="33"/>
      <c r="IL812" s="33"/>
      <c r="IM812" s="33"/>
      <c r="IN812" s="33"/>
      <c r="IO812" s="33"/>
      <c r="IP812" s="33"/>
      <c r="IQ812" s="33"/>
      <c r="IR812" s="33"/>
      <c r="IS812" s="33"/>
      <c r="IT812" s="33"/>
      <c r="IU812" s="33"/>
      <c r="IV812" s="33"/>
      <c r="IW812" s="33"/>
      <c r="IX812" s="33"/>
      <c r="IY812" s="33"/>
      <c r="IZ812" s="33"/>
      <c r="JA812" s="33"/>
      <c r="JB812" s="33"/>
      <c r="JC812" s="33"/>
      <c r="JD812" s="33"/>
      <c r="JE812" s="33"/>
      <c r="JF812" s="33"/>
      <c r="JG812" s="33"/>
      <c r="JH812" s="33"/>
      <c r="JI812" s="33"/>
      <c r="JJ812" s="33"/>
      <c r="JK812" s="33"/>
      <c r="JL812" s="33"/>
      <c r="JM812" s="33"/>
      <c r="JN812" s="33"/>
      <c r="JO812" s="33"/>
      <c r="JP812" s="33"/>
      <c r="JQ812" s="33"/>
      <c r="JR812" s="33"/>
      <c r="JS812" s="33"/>
      <c r="JT812" s="33"/>
      <c r="JU812" s="33"/>
      <c r="JV812" s="33"/>
      <c r="JW812" s="33"/>
      <c r="JX812" s="33"/>
      <c r="JY812" s="33"/>
      <c r="JZ812" s="33"/>
      <c r="KA812" s="33"/>
      <c r="KB812" s="33"/>
      <c r="KC812" s="33"/>
      <c r="KD812" s="33"/>
      <c r="KE812" s="33"/>
      <c r="KF812" s="33"/>
      <c r="KG812" s="33"/>
      <c r="KH812" s="33"/>
      <c r="KI812" s="33"/>
      <c r="KJ812" s="33"/>
      <c r="KK812" s="33"/>
      <c r="KL812" s="33"/>
      <c r="KM812" s="33"/>
      <c r="KN812" s="33"/>
      <c r="KO812" s="33"/>
      <c r="KP812" s="33"/>
      <c r="KQ812" s="33"/>
      <c r="KR812" s="33"/>
      <c r="KS812" s="33"/>
      <c r="KT812" s="33"/>
      <c r="KU812" s="33"/>
      <c r="KV812" s="33"/>
      <c r="KW812" s="33"/>
      <c r="KX812" s="33"/>
      <c r="KY812" s="33"/>
      <c r="KZ812" s="33"/>
      <c r="LA812" s="33"/>
      <c r="LB812" s="33"/>
      <c r="LC812" s="33"/>
      <c r="LD812" s="33"/>
      <c r="LE812" s="33"/>
      <c r="LF812" s="33"/>
      <c r="LG812" s="33"/>
      <c r="LH812" s="33"/>
      <c r="LI812" s="33"/>
      <c r="LJ812" s="33"/>
      <c r="LK812" s="33"/>
      <c r="LL812" s="33"/>
      <c r="LM812" s="33"/>
      <c r="LN812" s="33"/>
      <c r="LO812" s="33"/>
      <c r="LP812" s="33"/>
      <c r="LQ812" s="33"/>
      <c r="LR812" s="33"/>
      <c r="LS812" s="33"/>
      <c r="LT812" s="33"/>
      <c r="LU812" s="33"/>
      <c r="LV812" s="33"/>
      <c r="LW812" s="33"/>
      <c r="LX812" s="33"/>
      <c r="LY812" s="33"/>
      <c r="LZ812" s="33"/>
      <c r="MA812" s="33"/>
      <c r="MB812" s="33"/>
      <c r="MC812" s="33"/>
      <c r="MD812" s="33"/>
      <c r="ME812" s="33"/>
      <c r="MF812" s="33"/>
      <c r="MG812" s="33"/>
      <c r="MH812" s="33"/>
      <c r="MI812" s="33"/>
      <c r="MJ812" s="33"/>
      <c r="MK812" s="33"/>
      <c r="ML812" s="33"/>
      <c r="MM812" s="33"/>
      <c r="MN812" s="33"/>
      <c r="MO812" s="33"/>
      <c r="MP812" s="33"/>
      <c r="MQ812" s="33"/>
      <c r="MR812" s="33"/>
      <c r="MS812" s="33"/>
      <c r="MT812" s="33"/>
      <c r="MU812" s="33"/>
      <c r="MV812" s="33"/>
      <c r="MW812" s="33"/>
      <c r="MX812" s="33"/>
      <c r="MY812" s="33"/>
      <c r="MZ812" s="33"/>
      <c r="NA812" s="33"/>
      <c r="NB812" s="33"/>
      <c r="NC812" s="33"/>
      <c r="ND812" s="33"/>
      <c r="NE812" s="33"/>
      <c r="NF812" s="33"/>
      <c r="NG812" s="33"/>
      <c r="NH812" s="33"/>
      <c r="NI812" s="33"/>
      <c r="NJ812" s="33"/>
      <c r="NK812" s="33"/>
      <c r="NL812" s="33"/>
      <c r="NM812" s="33"/>
      <c r="NN812" s="33"/>
      <c r="NO812" s="33"/>
      <c r="NP812" s="33"/>
      <c r="NQ812" s="33"/>
      <c r="NR812" s="33"/>
      <c r="NS812" s="33"/>
      <c r="NT812" s="33"/>
      <c r="NU812" s="33"/>
      <c r="NV812" s="33"/>
      <c r="NW812" s="33"/>
      <c r="NX812" s="33"/>
      <c r="NY812" s="33"/>
      <c r="NZ812" s="33"/>
      <c r="OA812" s="33"/>
      <c r="OB812" s="33"/>
      <c r="OC812" s="33"/>
      <c r="OD812" s="33"/>
      <c r="OE812" s="33"/>
      <c r="OF812" s="33"/>
      <c r="OG812" s="33"/>
      <c r="OH812" s="33"/>
      <c r="OI812" s="33"/>
      <c r="OJ812" s="33"/>
      <c r="OK812" s="33"/>
      <c r="OL812" s="33"/>
      <c r="OM812" s="33"/>
      <c r="ON812" s="33"/>
      <c r="OO812" s="33"/>
      <c r="OP812" s="33"/>
      <c r="OQ812" s="33"/>
      <c r="OR812" s="33"/>
      <c r="OS812" s="33"/>
      <c r="OT812" s="33"/>
      <c r="OU812" s="33"/>
      <c r="OV812" s="33"/>
      <c r="OW812" s="33"/>
      <c r="OX812" s="33"/>
      <c r="OY812" s="33"/>
      <c r="OZ812" s="33"/>
      <c r="PA812" s="33"/>
      <c r="PB812" s="33"/>
      <c r="PC812" s="33"/>
      <c r="PD812" s="33"/>
      <c r="PE812" s="33"/>
      <c r="PF812" s="33"/>
      <c r="PG812" s="33"/>
      <c r="PH812" s="33"/>
      <c r="PI812" s="33"/>
      <c r="PJ812" s="33"/>
      <c r="PK812" s="33"/>
      <c r="PL812" s="33"/>
      <c r="PM812" s="33"/>
      <c r="PN812" s="33"/>
      <c r="PO812" s="33"/>
      <c r="PP812" s="33"/>
      <c r="PQ812" s="33"/>
      <c r="PR812" s="33"/>
      <c r="PS812" s="33"/>
      <c r="PT812" s="33"/>
      <c r="PU812" s="33"/>
      <c r="PV812" s="33"/>
      <c r="PW812" s="33"/>
      <c r="PX812" s="33"/>
      <c r="PY812" s="33"/>
      <c r="PZ812" s="33"/>
      <c r="QA812" s="33"/>
      <c r="QB812" s="33"/>
      <c r="QC812" s="33"/>
      <c r="QD812" s="33"/>
      <c r="QE812" s="33"/>
      <c r="QF812" s="33"/>
      <c r="QG812" s="33"/>
      <c r="QH812" s="33"/>
      <c r="QI812" s="33"/>
      <c r="QJ812" s="33"/>
      <c r="QK812" s="33"/>
      <c r="QL812" s="33"/>
      <c r="QM812" s="33"/>
      <c r="QN812" s="33"/>
      <c r="QO812" s="33"/>
      <c r="QP812" s="33"/>
      <c r="QQ812" s="33"/>
      <c r="QR812" s="33"/>
      <c r="QS812" s="33"/>
      <c r="QT812" s="33"/>
      <c r="QU812" s="33"/>
      <c r="QV812" s="33"/>
      <c r="QW812" s="33"/>
      <c r="QX812" s="33"/>
      <c r="QY812" s="33"/>
      <c r="QZ812" s="33"/>
      <c r="RA812" s="33"/>
      <c r="RB812" s="33"/>
      <c r="RC812" s="33"/>
      <c r="RD812" s="33"/>
      <c r="RE812" s="33"/>
      <c r="RF812" s="33"/>
      <c r="RG812" s="33"/>
      <c r="RH812" s="33"/>
      <c r="RI812" s="33"/>
      <c r="RJ812" s="33"/>
      <c r="RK812" s="33"/>
      <c r="RL812" s="33"/>
      <c r="RM812" s="33"/>
      <c r="RN812" s="33"/>
      <c r="RO812" s="33"/>
      <c r="RP812" s="33"/>
      <c r="RQ812" s="33"/>
      <c r="RR812" s="33"/>
      <c r="RS812" s="33"/>
      <c r="RT812" s="33"/>
      <c r="RU812" s="33"/>
      <c r="RV812" s="33"/>
      <c r="RW812" s="33"/>
      <c r="RX812" s="33"/>
      <c r="RY812" s="33"/>
      <c r="RZ812" s="33"/>
      <c r="SA812" s="33"/>
      <c r="SB812" s="33"/>
      <c r="SC812" s="33"/>
      <c r="SD812" s="33"/>
      <c r="SE812" s="33"/>
      <c r="SF812" s="33"/>
      <c r="SG812" s="33"/>
      <c r="SH812" s="33"/>
      <c r="SI812" s="33"/>
      <c r="SJ812" s="33"/>
      <c r="SK812" s="33"/>
      <c r="SL812" s="33"/>
      <c r="SM812" s="33"/>
      <c r="SN812" s="33"/>
      <c r="SO812" s="33"/>
      <c r="SP812" s="33"/>
      <c r="SQ812" s="33"/>
      <c r="SR812" s="33"/>
      <c r="SS812" s="33"/>
      <c r="ST812" s="33"/>
      <c r="SU812" s="33"/>
      <c r="SV812" s="33"/>
      <c r="SW812" s="33"/>
      <c r="SX812" s="33"/>
      <c r="SY812" s="33"/>
      <c r="SZ812" s="33"/>
      <c r="TA812" s="33"/>
      <c r="TB812" s="33"/>
      <c r="TC812" s="33"/>
      <c r="TD812" s="33"/>
      <c r="TE812" s="33"/>
      <c r="TF812" s="33"/>
      <c r="TG812" s="33"/>
      <c r="TH812" s="33"/>
      <c r="TI812" s="33"/>
      <c r="TJ812" s="33"/>
      <c r="TK812" s="33"/>
      <c r="TL812" s="33"/>
      <c r="TM812" s="33"/>
      <c r="TN812" s="33"/>
      <c r="TO812" s="33"/>
      <c r="TP812" s="33"/>
      <c r="TQ812" s="33"/>
      <c r="TR812" s="33"/>
      <c r="TS812" s="33"/>
      <c r="TT812" s="33"/>
      <c r="TU812" s="33"/>
      <c r="TV812" s="33"/>
      <c r="TW812" s="33"/>
      <c r="TX812" s="33"/>
      <c r="TY812" s="33"/>
      <c r="TZ812" s="33"/>
      <c r="UA812" s="33"/>
      <c r="UB812" s="33"/>
      <c r="UC812" s="33"/>
      <c r="UD812" s="33"/>
      <c r="UE812" s="33"/>
      <c r="UF812" s="33"/>
      <c r="UG812" s="33"/>
      <c r="UH812" s="33"/>
      <c r="UI812" s="33"/>
      <c r="UJ812" s="33"/>
      <c r="UK812" s="33"/>
      <c r="UL812" s="33"/>
    </row>
    <row r="813" spans="1:558" s="13" customFormat="1" x14ac:dyDescent="0.25">
      <c r="A813" s="54">
        <v>807</v>
      </c>
      <c r="B813" s="24" t="s">
        <v>460</v>
      </c>
      <c r="C813" s="54" t="s">
        <v>912</v>
      </c>
      <c r="D813" s="80" t="s">
        <v>475</v>
      </c>
      <c r="E813" s="80" t="s">
        <v>840</v>
      </c>
      <c r="F813" s="86" t="s">
        <v>921</v>
      </c>
      <c r="G813" s="25">
        <v>85000</v>
      </c>
      <c r="H813" s="84">
        <v>8576.99</v>
      </c>
      <c r="I813" s="25">
        <v>25</v>
      </c>
      <c r="J813" s="85">
        <v>2439.5</v>
      </c>
      <c r="K813" s="60">
        <f t="shared" si="102"/>
        <v>6034.9999999999991</v>
      </c>
      <c r="L813" s="36">
        <f t="shared" si="96"/>
        <v>935.00000000000011</v>
      </c>
      <c r="M813" s="72">
        <v>2584</v>
      </c>
      <c r="N813" s="25">
        <f t="shared" si="97"/>
        <v>6026.5</v>
      </c>
      <c r="O813" s="25"/>
      <c r="P813" s="25">
        <f t="shared" si="99"/>
        <v>5023.5</v>
      </c>
      <c r="Q813" s="25">
        <f t="shared" si="100"/>
        <v>13625.49</v>
      </c>
      <c r="R813" s="25">
        <f t="shared" si="101"/>
        <v>12996.5</v>
      </c>
      <c r="S813" s="25">
        <f t="shared" si="103"/>
        <v>71374.509999999995</v>
      </c>
      <c r="T813" s="37" t="s">
        <v>44</v>
      </c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  <c r="FZ813" s="33"/>
      <c r="GA813" s="33"/>
      <c r="GB813" s="33"/>
      <c r="GC813" s="33"/>
      <c r="GD813" s="33"/>
      <c r="GE813" s="33"/>
      <c r="GF813" s="33"/>
      <c r="GG813" s="33"/>
      <c r="GH813" s="33"/>
      <c r="GI813" s="33"/>
      <c r="GJ813" s="33"/>
      <c r="GK813" s="33"/>
      <c r="GL813" s="33"/>
      <c r="GM813" s="33"/>
      <c r="GN813" s="33"/>
      <c r="GO813" s="33"/>
      <c r="GP813" s="33"/>
      <c r="GQ813" s="33"/>
      <c r="GR813" s="33"/>
      <c r="GS813" s="33"/>
      <c r="GT813" s="33"/>
      <c r="GU813" s="33"/>
      <c r="GV813" s="33"/>
      <c r="GW813" s="33"/>
      <c r="GX813" s="33"/>
      <c r="GY813" s="33"/>
      <c r="GZ813" s="33"/>
      <c r="HA813" s="33"/>
      <c r="HB813" s="33"/>
      <c r="HC813" s="33"/>
      <c r="HD813" s="33"/>
      <c r="HE813" s="33"/>
      <c r="HF813" s="33"/>
      <c r="HG813" s="33"/>
      <c r="HH813" s="33"/>
      <c r="HI813" s="33"/>
      <c r="HJ813" s="33"/>
      <c r="HK813" s="33"/>
      <c r="HL813" s="33"/>
      <c r="HM813" s="33"/>
      <c r="HN813" s="33"/>
      <c r="HO813" s="33"/>
      <c r="HP813" s="33"/>
      <c r="HQ813" s="33"/>
      <c r="HR813" s="33"/>
      <c r="HS813" s="33"/>
      <c r="HT813" s="33"/>
      <c r="HU813" s="33"/>
      <c r="HV813" s="33"/>
      <c r="HW813" s="33"/>
      <c r="HX813" s="33"/>
      <c r="HY813" s="33"/>
      <c r="HZ813" s="33"/>
      <c r="IA813" s="33"/>
      <c r="IB813" s="33"/>
      <c r="IC813" s="33"/>
      <c r="ID813" s="33"/>
      <c r="IE813" s="33"/>
      <c r="IF813" s="33"/>
      <c r="IG813" s="33"/>
      <c r="IH813" s="33"/>
      <c r="II813" s="33"/>
      <c r="IJ813" s="33"/>
      <c r="IK813" s="33"/>
      <c r="IL813" s="33"/>
      <c r="IM813" s="33"/>
      <c r="IN813" s="33"/>
      <c r="IO813" s="33"/>
      <c r="IP813" s="33"/>
      <c r="IQ813" s="33"/>
      <c r="IR813" s="33"/>
      <c r="IS813" s="33"/>
      <c r="IT813" s="33"/>
      <c r="IU813" s="33"/>
      <c r="IV813" s="33"/>
      <c r="IW813" s="33"/>
      <c r="IX813" s="33"/>
      <c r="IY813" s="33"/>
      <c r="IZ813" s="33"/>
      <c r="JA813" s="33"/>
      <c r="JB813" s="33"/>
      <c r="JC813" s="33"/>
      <c r="JD813" s="33"/>
      <c r="JE813" s="33"/>
      <c r="JF813" s="33"/>
      <c r="JG813" s="33"/>
      <c r="JH813" s="33"/>
      <c r="JI813" s="33"/>
      <c r="JJ813" s="33"/>
      <c r="JK813" s="33"/>
      <c r="JL813" s="33"/>
      <c r="JM813" s="33"/>
      <c r="JN813" s="33"/>
      <c r="JO813" s="33"/>
      <c r="JP813" s="33"/>
      <c r="JQ813" s="33"/>
      <c r="JR813" s="33"/>
      <c r="JS813" s="33"/>
      <c r="JT813" s="33"/>
      <c r="JU813" s="33"/>
      <c r="JV813" s="33"/>
      <c r="JW813" s="33"/>
      <c r="JX813" s="33"/>
      <c r="JY813" s="33"/>
      <c r="JZ813" s="33"/>
      <c r="KA813" s="33"/>
      <c r="KB813" s="33"/>
      <c r="KC813" s="33"/>
      <c r="KD813" s="33"/>
      <c r="KE813" s="33"/>
      <c r="KF813" s="33"/>
      <c r="KG813" s="33"/>
      <c r="KH813" s="33"/>
      <c r="KI813" s="33"/>
      <c r="KJ813" s="33"/>
      <c r="KK813" s="33"/>
      <c r="KL813" s="33"/>
      <c r="KM813" s="33"/>
      <c r="KN813" s="33"/>
      <c r="KO813" s="33"/>
      <c r="KP813" s="33"/>
      <c r="KQ813" s="33"/>
      <c r="KR813" s="33"/>
      <c r="KS813" s="33"/>
      <c r="KT813" s="33"/>
      <c r="KU813" s="33"/>
      <c r="KV813" s="33"/>
      <c r="KW813" s="33"/>
      <c r="KX813" s="33"/>
      <c r="KY813" s="33"/>
      <c r="KZ813" s="33"/>
      <c r="LA813" s="33"/>
      <c r="LB813" s="33"/>
      <c r="LC813" s="33"/>
      <c r="LD813" s="33"/>
      <c r="LE813" s="33"/>
      <c r="LF813" s="33"/>
      <c r="LG813" s="33"/>
      <c r="LH813" s="33"/>
      <c r="LI813" s="33"/>
      <c r="LJ813" s="33"/>
      <c r="LK813" s="33"/>
      <c r="LL813" s="33"/>
      <c r="LM813" s="33"/>
      <c r="LN813" s="33"/>
      <c r="LO813" s="33"/>
      <c r="LP813" s="33"/>
      <c r="LQ813" s="33"/>
      <c r="LR813" s="33"/>
      <c r="LS813" s="33"/>
      <c r="LT813" s="33"/>
      <c r="LU813" s="33"/>
      <c r="LV813" s="33"/>
      <c r="LW813" s="33"/>
      <c r="LX813" s="33"/>
      <c r="LY813" s="33"/>
      <c r="LZ813" s="33"/>
      <c r="MA813" s="33"/>
      <c r="MB813" s="33"/>
      <c r="MC813" s="33"/>
      <c r="MD813" s="33"/>
      <c r="ME813" s="33"/>
      <c r="MF813" s="33"/>
      <c r="MG813" s="33"/>
      <c r="MH813" s="33"/>
      <c r="MI813" s="33"/>
      <c r="MJ813" s="33"/>
      <c r="MK813" s="33"/>
      <c r="ML813" s="33"/>
      <c r="MM813" s="33"/>
      <c r="MN813" s="33"/>
      <c r="MO813" s="33"/>
      <c r="MP813" s="33"/>
      <c r="MQ813" s="33"/>
      <c r="MR813" s="33"/>
      <c r="MS813" s="33"/>
      <c r="MT813" s="33"/>
      <c r="MU813" s="33"/>
      <c r="MV813" s="33"/>
      <c r="MW813" s="33"/>
      <c r="MX813" s="33"/>
      <c r="MY813" s="33"/>
      <c r="MZ813" s="33"/>
      <c r="NA813" s="33"/>
      <c r="NB813" s="33"/>
      <c r="NC813" s="33"/>
      <c r="ND813" s="33"/>
      <c r="NE813" s="33"/>
      <c r="NF813" s="33"/>
      <c r="NG813" s="33"/>
      <c r="NH813" s="33"/>
      <c r="NI813" s="33"/>
      <c r="NJ813" s="33"/>
      <c r="NK813" s="33"/>
      <c r="NL813" s="33"/>
      <c r="NM813" s="33"/>
      <c r="NN813" s="33"/>
      <c r="NO813" s="33"/>
      <c r="NP813" s="33"/>
      <c r="NQ813" s="33"/>
      <c r="NR813" s="33"/>
      <c r="NS813" s="33"/>
      <c r="NT813" s="33"/>
      <c r="NU813" s="33"/>
      <c r="NV813" s="33"/>
      <c r="NW813" s="33"/>
      <c r="NX813" s="33"/>
      <c r="NY813" s="33"/>
      <c r="NZ813" s="33"/>
      <c r="OA813" s="33"/>
      <c r="OB813" s="33"/>
      <c r="OC813" s="33"/>
      <c r="OD813" s="33"/>
      <c r="OE813" s="33"/>
      <c r="OF813" s="33"/>
      <c r="OG813" s="33"/>
      <c r="OH813" s="33"/>
      <c r="OI813" s="33"/>
      <c r="OJ813" s="33"/>
      <c r="OK813" s="33"/>
      <c r="OL813" s="33"/>
      <c r="OM813" s="33"/>
      <c r="ON813" s="33"/>
      <c r="OO813" s="33"/>
      <c r="OP813" s="33"/>
      <c r="OQ813" s="33"/>
      <c r="OR813" s="33"/>
      <c r="OS813" s="33"/>
      <c r="OT813" s="33"/>
      <c r="OU813" s="33"/>
      <c r="OV813" s="33"/>
      <c r="OW813" s="33"/>
      <c r="OX813" s="33"/>
      <c r="OY813" s="33"/>
      <c r="OZ813" s="33"/>
      <c r="PA813" s="33"/>
      <c r="PB813" s="33"/>
      <c r="PC813" s="33"/>
      <c r="PD813" s="33"/>
      <c r="PE813" s="33"/>
      <c r="PF813" s="33"/>
      <c r="PG813" s="33"/>
      <c r="PH813" s="33"/>
      <c r="PI813" s="33"/>
      <c r="PJ813" s="33"/>
      <c r="PK813" s="33"/>
      <c r="PL813" s="33"/>
      <c r="PM813" s="33"/>
      <c r="PN813" s="33"/>
      <c r="PO813" s="33"/>
      <c r="PP813" s="33"/>
      <c r="PQ813" s="33"/>
      <c r="PR813" s="33"/>
      <c r="PS813" s="33"/>
      <c r="PT813" s="33"/>
      <c r="PU813" s="33"/>
      <c r="PV813" s="33"/>
      <c r="PW813" s="33"/>
      <c r="PX813" s="33"/>
      <c r="PY813" s="33"/>
      <c r="PZ813" s="33"/>
      <c r="QA813" s="33"/>
      <c r="QB813" s="33"/>
      <c r="QC813" s="33"/>
      <c r="QD813" s="33"/>
      <c r="QE813" s="33"/>
      <c r="QF813" s="33"/>
      <c r="QG813" s="33"/>
      <c r="QH813" s="33"/>
      <c r="QI813" s="33"/>
      <c r="QJ813" s="33"/>
      <c r="QK813" s="33"/>
      <c r="QL813" s="33"/>
      <c r="QM813" s="33"/>
      <c r="QN813" s="33"/>
      <c r="QO813" s="33"/>
      <c r="QP813" s="33"/>
      <c r="QQ813" s="33"/>
      <c r="QR813" s="33"/>
      <c r="QS813" s="33"/>
      <c r="QT813" s="33"/>
      <c r="QU813" s="33"/>
      <c r="QV813" s="33"/>
      <c r="QW813" s="33"/>
      <c r="QX813" s="33"/>
      <c r="QY813" s="33"/>
      <c r="QZ813" s="33"/>
      <c r="RA813" s="33"/>
      <c r="RB813" s="33"/>
      <c r="RC813" s="33"/>
      <c r="RD813" s="33"/>
      <c r="RE813" s="33"/>
      <c r="RF813" s="33"/>
      <c r="RG813" s="33"/>
      <c r="RH813" s="33"/>
      <c r="RI813" s="33"/>
      <c r="RJ813" s="33"/>
      <c r="RK813" s="33"/>
      <c r="RL813" s="33"/>
      <c r="RM813" s="33"/>
      <c r="RN813" s="33"/>
      <c r="RO813" s="33"/>
      <c r="RP813" s="33"/>
      <c r="RQ813" s="33"/>
      <c r="RR813" s="33"/>
      <c r="RS813" s="33"/>
      <c r="RT813" s="33"/>
      <c r="RU813" s="33"/>
      <c r="RV813" s="33"/>
      <c r="RW813" s="33"/>
      <c r="RX813" s="33"/>
      <c r="RY813" s="33"/>
      <c r="RZ813" s="33"/>
      <c r="SA813" s="33"/>
      <c r="SB813" s="33"/>
      <c r="SC813" s="33"/>
      <c r="SD813" s="33"/>
      <c r="SE813" s="33"/>
      <c r="SF813" s="33"/>
      <c r="SG813" s="33"/>
      <c r="SH813" s="33"/>
      <c r="SI813" s="33"/>
      <c r="SJ813" s="33"/>
      <c r="SK813" s="33"/>
      <c r="SL813" s="33"/>
      <c r="SM813" s="33"/>
      <c r="SN813" s="33"/>
      <c r="SO813" s="33"/>
      <c r="SP813" s="33"/>
      <c r="SQ813" s="33"/>
      <c r="SR813" s="33"/>
      <c r="SS813" s="33"/>
      <c r="ST813" s="33"/>
      <c r="SU813" s="33"/>
      <c r="SV813" s="33"/>
      <c r="SW813" s="33"/>
      <c r="SX813" s="33"/>
      <c r="SY813" s="33"/>
      <c r="SZ813" s="33"/>
      <c r="TA813" s="33"/>
      <c r="TB813" s="33"/>
      <c r="TC813" s="33"/>
      <c r="TD813" s="33"/>
      <c r="TE813" s="33"/>
      <c r="TF813" s="33"/>
      <c r="TG813" s="33"/>
      <c r="TH813" s="33"/>
      <c r="TI813" s="33"/>
      <c r="TJ813" s="33"/>
      <c r="TK813" s="33"/>
      <c r="TL813" s="33"/>
      <c r="TM813" s="33"/>
      <c r="TN813" s="33"/>
      <c r="TO813" s="33"/>
      <c r="TP813" s="33"/>
      <c r="TQ813" s="33"/>
      <c r="TR813" s="33"/>
      <c r="TS813" s="33"/>
      <c r="TT813" s="33"/>
      <c r="TU813" s="33"/>
      <c r="TV813" s="33"/>
      <c r="TW813" s="33"/>
      <c r="TX813" s="33"/>
      <c r="TY813" s="33"/>
      <c r="TZ813" s="33"/>
      <c r="UA813" s="33"/>
      <c r="UB813" s="33"/>
      <c r="UC813" s="33"/>
      <c r="UD813" s="33"/>
      <c r="UE813" s="33"/>
      <c r="UF813" s="33"/>
      <c r="UG813" s="33"/>
      <c r="UH813" s="33"/>
      <c r="UI813" s="33"/>
      <c r="UJ813" s="33"/>
      <c r="UK813" s="33"/>
      <c r="UL813" s="33"/>
    </row>
    <row r="814" spans="1:558" s="13" customFormat="1" x14ac:dyDescent="0.25">
      <c r="A814" s="54">
        <v>808</v>
      </c>
      <c r="B814" s="24" t="s">
        <v>488</v>
      </c>
      <c r="C814" s="54" t="s">
        <v>913</v>
      </c>
      <c r="D814" s="80" t="s">
        <v>475</v>
      </c>
      <c r="E814" s="80" t="s">
        <v>150</v>
      </c>
      <c r="F814" s="86" t="s">
        <v>921</v>
      </c>
      <c r="G814" s="25">
        <v>70000</v>
      </c>
      <c r="H814" s="84">
        <v>5368.48</v>
      </c>
      <c r="I814" s="25">
        <v>25</v>
      </c>
      <c r="J814" s="85">
        <v>2009</v>
      </c>
      <c r="K814" s="60">
        <f t="shared" si="102"/>
        <v>4970</v>
      </c>
      <c r="L814" s="36">
        <f t="shared" si="96"/>
        <v>770.00000000000011</v>
      </c>
      <c r="M814" s="72">
        <v>2128</v>
      </c>
      <c r="N814" s="25">
        <f t="shared" si="97"/>
        <v>4963</v>
      </c>
      <c r="O814" s="25"/>
      <c r="P814" s="25">
        <f t="shared" si="99"/>
        <v>4137</v>
      </c>
      <c r="Q814" s="25">
        <f t="shared" si="100"/>
        <v>9530.48</v>
      </c>
      <c r="R814" s="25">
        <f t="shared" si="101"/>
        <v>10703</v>
      </c>
      <c r="S814" s="25">
        <f t="shared" si="103"/>
        <v>60469.520000000004</v>
      </c>
      <c r="T814" s="37" t="s">
        <v>44</v>
      </c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  <c r="IY814" s="33"/>
      <c r="IZ814" s="33"/>
      <c r="JA814" s="33"/>
      <c r="JB814" s="33"/>
      <c r="JC814" s="33"/>
      <c r="JD814" s="33"/>
      <c r="JE814" s="33"/>
      <c r="JF814" s="33"/>
      <c r="JG814" s="33"/>
      <c r="JH814" s="33"/>
      <c r="JI814" s="33"/>
      <c r="JJ814" s="33"/>
      <c r="JK814" s="33"/>
      <c r="JL814" s="33"/>
      <c r="JM814" s="33"/>
      <c r="JN814" s="33"/>
      <c r="JO814" s="33"/>
      <c r="JP814" s="33"/>
      <c r="JQ814" s="33"/>
      <c r="JR814" s="33"/>
      <c r="JS814" s="33"/>
      <c r="JT814" s="33"/>
      <c r="JU814" s="33"/>
      <c r="JV814" s="33"/>
      <c r="JW814" s="33"/>
      <c r="JX814" s="33"/>
      <c r="JY814" s="33"/>
      <c r="JZ814" s="33"/>
      <c r="KA814" s="33"/>
      <c r="KB814" s="33"/>
      <c r="KC814" s="33"/>
      <c r="KD814" s="33"/>
      <c r="KE814" s="33"/>
      <c r="KF814" s="33"/>
      <c r="KG814" s="33"/>
      <c r="KH814" s="33"/>
      <c r="KI814" s="33"/>
      <c r="KJ814" s="33"/>
      <c r="KK814" s="33"/>
      <c r="KL814" s="33"/>
      <c r="KM814" s="33"/>
      <c r="KN814" s="33"/>
      <c r="KO814" s="33"/>
      <c r="KP814" s="33"/>
      <c r="KQ814" s="33"/>
      <c r="KR814" s="33"/>
      <c r="KS814" s="33"/>
      <c r="KT814" s="33"/>
      <c r="KU814" s="33"/>
      <c r="KV814" s="33"/>
      <c r="KW814" s="33"/>
      <c r="KX814" s="33"/>
      <c r="KY814" s="33"/>
      <c r="KZ814" s="33"/>
      <c r="LA814" s="33"/>
      <c r="LB814" s="33"/>
      <c r="LC814" s="33"/>
      <c r="LD814" s="33"/>
      <c r="LE814" s="33"/>
      <c r="LF814" s="33"/>
      <c r="LG814" s="33"/>
      <c r="LH814" s="33"/>
      <c r="LI814" s="33"/>
      <c r="LJ814" s="33"/>
      <c r="LK814" s="33"/>
      <c r="LL814" s="33"/>
      <c r="LM814" s="33"/>
      <c r="LN814" s="33"/>
      <c r="LO814" s="33"/>
      <c r="LP814" s="33"/>
      <c r="LQ814" s="33"/>
      <c r="LR814" s="33"/>
      <c r="LS814" s="33"/>
      <c r="LT814" s="33"/>
      <c r="LU814" s="33"/>
      <c r="LV814" s="33"/>
      <c r="LW814" s="33"/>
      <c r="LX814" s="33"/>
      <c r="LY814" s="33"/>
      <c r="LZ814" s="33"/>
      <c r="MA814" s="33"/>
      <c r="MB814" s="33"/>
      <c r="MC814" s="33"/>
      <c r="MD814" s="33"/>
      <c r="ME814" s="33"/>
      <c r="MF814" s="33"/>
      <c r="MG814" s="33"/>
      <c r="MH814" s="33"/>
      <c r="MI814" s="33"/>
      <c r="MJ814" s="33"/>
      <c r="MK814" s="33"/>
      <c r="ML814" s="33"/>
      <c r="MM814" s="33"/>
      <c r="MN814" s="33"/>
      <c r="MO814" s="33"/>
      <c r="MP814" s="33"/>
      <c r="MQ814" s="33"/>
      <c r="MR814" s="33"/>
      <c r="MS814" s="33"/>
      <c r="MT814" s="33"/>
      <c r="MU814" s="33"/>
      <c r="MV814" s="33"/>
      <c r="MW814" s="33"/>
      <c r="MX814" s="33"/>
      <c r="MY814" s="33"/>
      <c r="MZ814" s="33"/>
      <c r="NA814" s="33"/>
      <c r="NB814" s="33"/>
      <c r="NC814" s="33"/>
      <c r="ND814" s="33"/>
      <c r="NE814" s="33"/>
      <c r="NF814" s="33"/>
      <c r="NG814" s="33"/>
      <c r="NH814" s="33"/>
      <c r="NI814" s="33"/>
      <c r="NJ814" s="33"/>
      <c r="NK814" s="33"/>
      <c r="NL814" s="33"/>
      <c r="NM814" s="33"/>
      <c r="NN814" s="33"/>
      <c r="NO814" s="33"/>
      <c r="NP814" s="33"/>
      <c r="NQ814" s="33"/>
      <c r="NR814" s="33"/>
      <c r="NS814" s="33"/>
      <c r="NT814" s="33"/>
      <c r="NU814" s="33"/>
      <c r="NV814" s="33"/>
      <c r="NW814" s="33"/>
      <c r="NX814" s="33"/>
      <c r="NY814" s="33"/>
      <c r="NZ814" s="33"/>
      <c r="OA814" s="33"/>
      <c r="OB814" s="33"/>
      <c r="OC814" s="33"/>
      <c r="OD814" s="33"/>
      <c r="OE814" s="33"/>
      <c r="OF814" s="33"/>
      <c r="OG814" s="33"/>
      <c r="OH814" s="33"/>
      <c r="OI814" s="33"/>
      <c r="OJ814" s="33"/>
      <c r="OK814" s="33"/>
      <c r="OL814" s="33"/>
      <c r="OM814" s="33"/>
      <c r="ON814" s="33"/>
      <c r="OO814" s="33"/>
      <c r="OP814" s="33"/>
      <c r="OQ814" s="33"/>
      <c r="OR814" s="33"/>
      <c r="OS814" s="33"/>
      <c r="OT814" s="33"/>
      <c r="OU814" s="33"/>
      <c r="OV814" s="33"/>
      <c r="OW814" s="33"/>
      <c r="OX814" s="33"/>
      <c r="OY814" s="33"/>
      <c r="OZ814" s="33"/>
      <c r="PA814" s="33"/>
      <c r="PB814" s="33"/>
      <c r="PC814" s="33"/>
      <c r="PD814" s="33"/>
      <c r="PE814" s="33"/>
      <c r="PF814" s="33"/>
      <c r="PG814" s="33"/>
      <c r="PH814" s="33"/>
      <c r="PI814" s="33"/>
      <c r="PJ814" s="33"/>
      <c r="PK814" s="33"/>
      <c r="PL814" s="33"/>
      <c r="PM814" s="33"/>
      <c r="PN814" s="33"/>
      <c r="PO814" s="33"/>
      <c r="PP814" s="33"/>
      <c r="PQ814" s="33"/>
      <c r="PR814" s="33"/>
      <c r="PS814" s="33"/>
      <c r="PT814" s="33"/>
      <c r="PU814" s="33"/>
      <c r="PV814" s="33"/>
      <c r="PW814" s="33"/>
      <c r="PX814" s="33"/>
      <c r="PY814" s="33"/>
      <c r="PZ814" s="33"/>
      <c r="QA814" s="33"/>
      <c r="QB814" s="33"/>
      <c r="QC814" s="33"/>
      <c r="QD814" s="33"/>
      <c r="QE814" s="33"/>
      <c r="QF814" s="33"/>
      <c r="QG814" s="33"/>
      <c r="QH814" s="33"/>
      <c r="QI814" s="33"/>
      <c r="QJ814" s="33"/>
      <c r="QK814" s="33"/>
      <c r="QL814" s="33"/>
      <c r="QM814" s="33"/>
      <c r="QN814" s="33"/>
      <c r="QO814" s="33"/>
      <c r="QP814" s="33"/>
      <c r="QQ814" s="33"/>
      <c r="QR814" s="33"/>
      <c r="QS814" s="33"/>
      <c r="QT814" s="33"/>
      <c r="QU814" s="33"/>
      <c r="QV814" s="33"/>
      <c r="QW814" s="33"/>
      <c r="QX814" s="33"/>
      <c r="QY814" s="33"/>
      <c r="QZ814" s="33"/>
      <c r="RA814" s="33"/>
      <c r="RB814" s="33"/>
      <c r="RC814" s="33"/>
      <c r="RD814" s="33"/>
      <c r="RE814" s="33"/>
      <c r="RF814" s="33"/>
      <c r="RG814" s="33"/>
      <c r="RH814" s="33"/>
      <c r="RI814" s="33"/>
      <c r="RJ814" s="33"/>
      <c r="RK814" s="33"/>
      <c r="RL814" s="33"/>
      <c r="RM814" s="33"/>
      <c r="RN814" s="33"/>
      <c r="RO814" s="33"/>
      <c r="RP814" s="33"/>
      <c r="RQ814" s="33"/>
      <c r="RR814" s="33"/>
      <c r="RS814" s="33"/>
      <c r="RT814" s="33"/>
      <c r="RU814" s="33"/>
      <c r="RV814" s="33"/>
      <c r="RW814" s="33"/>
      <c r="RX814" s="33"/>
      <c r="RY814" s="33"/>
      <c r="RZ814" s="33"/>
      <c r="SA814" s="33"/>
      <c r="SB814" s="33"/>
      <c r="SC814" s="33"/>
      <c r="SD814" s="33"/>
      <c r="SE814" s="33"/>
      <c r="SF814" s="33"/>
      <c r="SG814" s="33"/>
      <c r="SH814" s="33"/>
      <c r="SI814" s="33"/>
      <c r="SJ814" s="33"/>
      <c r="SK814" s="33"/>
      <c r="SL814" s="33"/>
      <c r="SM814" s="33"/>
      <c r="SN814" s="33"/>
      <c r="SO814" s="33"/>
      <c r="SP814" s="33"/>
      <c r="SQ814" s="33"/>
      <c r="SR814" s="33"/>
      <c r="SS814" s="33"/>
      <c r="ST814" s="33"/>
      <c r="SU814" s="33"/>
      <c r="SV814" s="33"/>
      <c r="SW814" s="33"/>
      <c r="SX814" s="33"/>
      <c r="SY814" s="33"/>
      <c r="SZ814" s="33"/>
      <c r="TA814" s="33"/>
      <c r="TB814" s="33"/>
      <c r="TC814" s="33"/>
      <c r="TD814" s="33"/>
      <c r="TE814" s="33"/>
      <c r="TF814" s="33"/>
      <c r="TG814" s="33"/>
      <c r="TH814" s="33"/>
      <c r="TI814" s="33"/>
      <c r="TJ814" s="33"/>
      <c r="TK814" s="33"/>
      <c r="TL814" s="33"/>
      <c r="TM814" s="33"/>
      <c r="TN814" s="33"/>
      <c r="TO814" s="33"/>
      <c r="TP814" s="33"/>
      <c r="TQ814" s="33"/>
      <c r="TR814" s="33"/>
      <c r="TS814" s="33"/>
      <c r="TT814" s="33"/>
      <c r="TU814" s="33"/>
      <c r="TV814" s="33"/>
      <c r="TW814" s="33"/>
      <c r="TX814" s="33"/>
      <c r="TY814" s="33"/>
      <c r="TZ814" s="33"/>
      <c r="UA814" s="33"/>
      <c r="UB814" s="33"/>
      <c r="UC814" s="33"/>
      <c r="UD814" s="33"/>
      <c r="UE814" s="33"/>
      <c r="UF814" s="33"/>
      <c r="UG814" s="33"/>
      <c r="UH814" s="33"/>
      <c r="UI814" s="33"/>
      <c r="UJ814" s="33"/>
      <c r="UK814" s="33"/>
      <c r="UL814" s="33"/>
    </row>
    <row r="815" spans="1:558" s="13" customFormat="1" x14ac:dyDescent="0.25">
      <c r="A815" s="54">
        <v>809</v>
      </c>
      <c r="B815" s="24" t="s">
        <v>495</v>
      </c>
      <c r="C815" s="54" t="s">
        <v>913</v>
      </c>
      <c r="D815" s="80" t="s">
        <v>475</v>
      </c>
      <c r="E815" s="80" t="s">
        <v>150</v>
      </c>
      <c r="F815" s="86" t="s">
        <v>921</v>
      </c>
      <c r="G815" s="25">
        <v>70000</v>
      </c>
      <c r="H815" s="84">
        <v>5368.48</v>
      </c>
      <c r="I815" s="25">
        <v>25</v>
      </c>
      <c r="J815" s="85">
        <v>2009</v>
      </c>
      <c r="K815" s="60">
        <f t="shared" si="102"/>
        <v>4970</v>
      </c>
      <c r="L815" s="36">
        <f t="shared" si="96"/>
        <v>770.00000000000011</v>
      </c>
      <c r="M815" s="72">
        <v>2128</v>
      </c>
      <c r="N815" s="25">
        <f t="shared" si="97"/>
        <v>4963</v>
      </c>
      <c r="O815" s="25"/>
      <c r="P815" s="25">
        <f t="shared" si="99"/>
        <v>4137</v>
      </c>
      <c r="Q815" s="25">
        <f t="shared" si="100"/>
        <v>9530.48</v>
      </c>
      <c r="R815" s="25">
        <f t="shared" si="101"/>
        <v>10703</v>
      </c>
      <c r="S815" s="25">
        <f t="shared" si="103"/>
        <v>60469.520000000004</v>
      </c>
      <c r="T815" s="37" t="s">
        <v>44</v>
      </c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  <c r="IY815" s="33"/>
      <c r="IZ815" s="33"/>
      <c r="JA815" s="33"/>
      <c r="JB815" s="33"/>
      <c r="JC815" s="33"/>
      <c r="JD815" s="33"/>
      <c r="JE815" s="33"/>
      <c r="JF815" s="33"/>
      <c r="JG815" s="33"/>
      <c r="JH815" s="33"/>
      <c r="JI815" s="33"/>
      <c r="JJ815" s="33"/>
      <c r="JK815" s="33"/>
      <c r="JL815" s="33"/>
      <c r="JM815" s="33"/>
      <c r="JN815" s="33"/>
      <c r="JO815" s="33"/>
      <c r="JP815" s="33"/>
      <c r="JQ815" s="33"/>
      <c r="JR815" s="33"/>
      <c r="JS815" s="33"/>
      <c r="JT815" s="33"/>
      <c r="JU815" s="33"/>
      <c r="JV815" s="33"/>
      <c r="JW815" s="33"/>
      <c r="JX815" s="33"/>
      <c r="JY815" s="33"/>
      <c r="JZ815" s="33"/>
      <c r="KA815" s="33"/>
      <c r="KB815" s="33"/>
      <c r="KC815" s="33"/>
      <c r="KD815" s="33"/>
      <c r="KE815" s="33"/>
      <c r="KF815" s="33"/>
      <c r="KG815" s="33"/>
      <c r="KH815" s="33"/>
      <c r="KI815" s="33"/>
      <c r="KJ815" s="33"/>
      <c r="KK815" s="33"/>
      <c r="KL815" s="33"/>
      <c r="KM815" s="33"/>
      <c r="KN815" s="33"/>
      <c r="KO815" s="33"/>
      <c r="KP815" s="33"/>
      <c r="KQ815" s="33"/>
      <c r="KR815" s="33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33"/>
      <c r="LD815" s="33"/>
      <c r="LE815" s="33"/>
      <c r="LF815" s="33"/>
      <c r="LG815" s="33"/>
      <c r="LH815" s="33"/>
      <c r="LI815" s="33"/>
      <c r="LJ815" s="33"/>
      <c r="LK815" s="33"/>
      <c r="LL815" s="33"/>
      <c r="LM815" s="33"/>
      <c r="LN815" s="33"/>
      <c r="LO815" s="33"/>
      <c r="LP815" s="33"/>
      <c r="LQ815" s="33"/>
      <c r="LR815" s="33"/>
      <c r="LS815" s="33"/>
      <c r="LT815" s="33"/>
      <c r="LU815" s="33"/>
      <c r="LV815" s="33"/>
      <c r="LW815" s="33"/>
      <c r="LX815" s="33"/>
      <c r="LY815" s="33"/>
      <c r="LZ815" s="33"/>
      <c r="MA815" s="33"/>
      <c r="MB815" s="33"/>
      <c r="MC815" s="33"/>
      <c r="MD815" s="33"/>
      <c r="ME815" s="33"/>
      <c r="MF815" s="33"/>
      <c r="MG815" s="33"/>
      <c r="MH815" s="33"/>
      <c r="MI815" s="33"/>
      <c r="MJ815" s="33"/>
      <c r="MK815" s="33"/>
      <c r="ML815" s="33"/>
      <c r="MM815" s="33"/>
      <c r="MN815" s="33"/>
      <c r="MO815" s="33"/>
      <c r="MP815" s="33"/>
      <c r="MQ815" s="33"/>
      <c r="MR815" s="33"/>
      <c r="MS815" s="33"/>
      <c r="MT815" s="33"/>
      <c r="MU815" s="33"/>
      <c r="MV815" s="33"/>
      <c r="MW815" s="33"/>
      <c r="MX815" s="33"/>
      <c r="MY815" s="33"/>
      <c r="MZ815" s="33"/>
      <c r="NA815" s="33"/>
      <c r="NB815" s="33"/>
      <c r="NC815" s="33"/>
      <c r="ND815" s="33"/>
      <c r="NE815" s="33"/>
      <c r="NF815" s="33"/>
      <c r="NG815" s="33"/>
      <c r="NH815" s="33"/>
      <c r="NI815" s="33"/>
      <c r="NJ815" s="33"/>
      <c r="NK815" s="33"/>
      <c r="NL815" s="33"/>
      <c r="NM815" s="33"/>
      <c r="NN815" s="33"/>
      <c r="NO815" s="33"/>
      <c r="NP815" s="33"/>
      <c r="NQ815" s="33"/>
      <c r="NR815" s="33"/>
      <c r="NS815" s="33"/>
      <c r="NT815" s="33"/>
      <c r="NU815" s="33"/>
      <c r="NV815" s="33"/>
      <c r="NW815" s="33"/>
      <c r="NX815" s="33"/>
      <c r="NY815" s="33"/>
      <c r="NZ815" s="33"/>
      <c r="OA815" s="33"/>
      <c r="OB815" s="33"/>
      <c r="OC815" s="33"/>
      <c r="OD815" s="33"/>
      <c r="OE815" s="33"/>
      <c r="OF815" s="33"/>
      <c r="OG815" s="33"/>
      <c r="OH815" s="33"/>
      <c r="OI815" s="33"/>
      <c r="OJ815" s="33"/>
      <c r="OK815" s="33"/>
      <c r="OL815" s="33"/>
      <c r="OM815" s="33"/>
      <c r="ON815" s="33"/>
      <c r="OO815" s="33"/>
      <c r="OP815" s="33"/>
      <c r="OQ815" s="33"/>
      <c r="OR815" s="33"/>
      <c r="OS815" s="33"/>
      <c r="OT815" s="33"/>
      <c r="OU815" s="33"/>
      <c r="OV815" s="33"/>
      <c r="OW815" s="33"/>
      <c r="OX815" s="33"/>
      <c r="OY815" s="33"/>
      <c r="OZ815" s="33"/>
      <c r="PA815" s="33"/>
      <c r="PB815" s="33"/>
      <c r="PC815" s="33"/>
      <c r="PD815" s="33"/>
      <c r="PE815" s="33"/>
      <c r="PF815" s="33"/>
      <c r="PG815" s="33"/>
      <c r="PH815" s="33"/>
      <c r="PI815" s="33"/>
      <c r="PJ815" s="33"/>
      <c r="PK815" s="33"/>
      <c r="PL815" s="33"/>
      <c r="PM815" s="33"/>
      <c r="PN815" s="33"/>
      <c r="PO815" s="33"/>
      <c r="PP815" s="33"/>
      <c r="PQ815" s="33"/>
      <c r="PR815" s="33"/>
      <c r="PS815" s="33"/>
      <c r="PT815" s="33"/>
      <c r="PU815" s="33"/>
      <c r="PV815" s="33"/>
      <c r="PW815" s="33"/>
      <c r="PX815" s="33"/>
      <c r="PY815" s="33"/>
      <c r="PZ815" s="33"/>
      <c r="QA815" s="33"/>
      <c r="QB815" s="33"/>
      <c r="QC815" s="33"/>
      <c r="QD815" s="33"/>
      <c r="QE815" s="33"/>
      <c r="QF815" s="33"/>
      <c r="QG815" s="33"/>
      <c r="QH815" s="33"/>
      <c r="QI815" s="33"/>
      <c r="QJ815" s="33"/>
      <c r="QK815" s="33"/>
      <c r="QL815" s="33"/>
      <c r="QM815" s="33"/>
      <c r="QN815" s="33"/>
      <c r="QO815" s="33"/>
      <c r="QP815" s="33"/>
      <c r="QQ815" s="33"/>
      <c r="QR815" s="33"/>
      <c r="QS815" s="33"/>
      <c r="QT815" s="33"/>
      <c r="QU815" s="33"/>
      <c r="QV815" s="33"/>
      <c r="QW815" s="33"/>
      <c r="QX815" s="33"/>
      <c r="QY815" s="33"/>
      <c r="QZ815" s="33"/>
      <c r="RA815" s="33"/>
      <c r="RB815" s="33"/>
      <c r="RC815" s="33"/>
      <c r="RD815" s="33"/>
      <c r="RE815" s="33"/>
      <c r="RF815" s="33"/>
      <c r="RG815" s="33"/>
      <c r="RH815" s="33"/>
      <c r="RI815" s="33"/>
      <c r="RJ815" s="33"/>
      <c r="RK815" s="33"/>
      <c r="RL815" s="33"/>
      <c r="RM815" s="33"/>
      <c r="RN815" s="33"/>
      <c r="RO815" s="33"/>
      <c r="RP815" s="33"/>
      <c r="RQ815" s="33"/>
      <c r="RR815" s="33"/>
      <c r="RS815" s="33"/>
      <c r="RT815" s="33"/>
      <c r="RU815" s="33"/>
      <c r="RV815" s="33"/>
      <c r="RW815" s="33"/>
      <c r="RX815" s="33"/>
      <c r="RY815" s="33"/>
      <c r="RZ815" s="33"/>
      <c r="SA815" s="33"/>
      <c r="SB815" s="33"/>
      <c r="SC815" s="33"/>
      <c r="SD815" s="33"/>
      <c r="SE815" s="33"/>
      <c r="SF815" s="33"/>
      <c r="SG815" s="33"/>
      <c r="SH815" s="33"/>
      <c r="SI815" s="33"/>
      <c r="SJ815" s="33"/>
      <c r="SK815" s="33"/>
      <c r="SL815" s="33"/>
      <c r="SM815" s="33"/>
      <c r="SN815" s="33"/>
      <c r="SO815" s="33"/>
      <c r="SP815" s="33"/>
      <c r="SQ815" s="33"/>
      <c r="SR815" s="33"/>
      <c r="SS815" s="33"/>
      <c r="ST815" s="33"/>
      <c r="SU815" s="33"/>
      <c r="SV815" s="33"/>
      <c r="SW815" s="33"/>
      <c r="SX815" s="33"/>
      <c r="SY815" s="33"/>
      <c r="SZ815" s="33"/>
      <c r="TA815" s="33"/>
      <c r="TB815" s="33"/>
      <c r="TC815" s="33"/>
      <c r="TD815" s="33"/>
      <c r="TE815" s="33"/>
      <c r="TF815" s="33"/>
      <c r="TG815" s="33"/>
      <c r="TH815" s="33"/>
      <c r="TI815" s="33"/>
      <c r="TJ815" s="33"/>
      <c r="TK815" s="33"/>
      <c r="TL815" s="33"/>
      <c r="TM815" s="33"/>
      <c r="TN815" s="33"/>
      <c r="TO815" s="33"/>
      <c r="TP815" s="33"/>
      <c r="TQ815" s="33"/>
      <c r="TR815" s="33"/>
      <c r="TS815" s="33"/>
      <c r="TT815" s="33"/>
      <c r="TU815" s="33"/>
      <c r="TV815" s="33"/>
      <c r="TW815" s="33"/>
      <c r="TX815" s="33"/>
      <c r="TY815" s="33"/>
      <c r="TZ815" s="33"/>
      <c r="UA815" s="33"/>
      <c r="UB815" s="33"/>
      <c r="UC815" s="33"/>
      <c r="UD815" s="33"/>
      <c r="UE815" s="33"/>
      <c r="UF815" s="33"/>
      <c r="UG815" s="33"/>
      <c r="UH815" s="33"/>
      <c r="UI815" s="33"/>
      <c r="UJ815" s="33"/>
      <c r="UK815" s="33"/>
      <c r="UL815" s="33"/>
    </row>
    <row r="816" spans="1:558" s="13" customFormat="1" x14ac:dyDescent="0.25">
      <c r="A816" s="54">
        <v>810</v>
      </c>
      <c r="B816" s="24" t="s">
        <v>476</v>
      </c>
      <c r="C816" s="54" t="s">
        <v>912</v>
      </c>
      <c r="D816" s="80" t="s">
        <v>475</v>
      </c>
      <c r="E816" s="80" t="s">
        <v>150</v>
      </c>
      <c r="F816" s="86" t="s">
        <v>921</v>
      </c>
      <c r="G816" s="25">
        <v>70000</v>
      </c>
      <c r="H816" s="84">
        <v>5025.38</v>
      </c>
      <c r="I816" s="25">
        <v>25</v>
      </c>
      <c r="J816" s="85">
        <v>2009</v>
      </c>
      <c r="K816" s="60">
        <f t="shared" si="102"/>
        <v>4970</v>
      </c>
      <c r="L816" s="36">
        <f t="shared" si="96"/>
        <v>770.00000000000011</v>
      </c>
      <c r="M816" s="72">
        <v>2128</v>
      </c>
      <c r="N816" s="25">
        <f t="shared" si="97"/>
        <v>4963</v>
      </c>
      <c r="O816" s="25"/>
      <c r="P816" s="25">
        <f t="shared" si="99"/>
        <v>4137</v>
      </c>
      <c r="Q816" s="25">
        <f t="shared" si="100"/>
        <v>9187.380000000001</v>
      </c>
      <c r="R816" s="25">
        <f t="shared" si="101"/>
        <v>10703</v>
      </c>
      <c r="S816" s="25">
        <f t="shared" si="103"/>
        <v>60812.619999999995</v>
      </c>
      <c r="T816" s="37" t="s">
        <v>44</v>
      </c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  <c r="IY816" s="33"/>
      <c r="IZ816" s="33"/>
      <c r="JA816" s="33"/>
      <c r="JB816" s="33"/>
      <c r="JC816" s="33"/>
      <c r="JD816" s="33"/>
      <c r="JE816" s="33"/>
      <c r="JF816" s="33"/>
      <c r="JG816" s="33"/>
      <c r="JH816" s="33"/>
      <c r="JI816" s="33"/>
      <c r="JJ816" s="33"/>
      <c r="JK816" s="33"/>
      <c r="JL816" s="33"/>
      <c r="JM816" s="33"/>
      <c r="JN816" s="33"/>
      <c r="JO816" s="33"/>
      <c r="JP816" s="33"/>
      <c r="JQ816" s="33"/>
      <c r="JR816" s="33"/>
      <c r="JS816" s="33"/>
      <c r="JT816" s="33"/>
      <c r="JU816" s="33"/>
      <c r="JV816" s="33"/>
      <c r="JW816" s="33"/>
      <c r="JX816" s="33"/>
      <c r="JY816" s="33"/>
      <c r="JZ816" s="33"/>
      <c r="KA816" s="33"/>
      <c r="KB816" s="33"/>
      <c r="KC816" s="33"/>
      <c r="KD816" s="33"/>
      <c r="KE816" s="33"/>
      <c r="KF816" s="33"/>
      <c r="KG816" s="33"/>
      <c r="KH816" s="33"/>
      <c r="KI816" s="33"/>
      <c r="KJ816" s="33"/>
      <c r="KK816" s="33"/>
      <c r="KL816" s="33"/>
      <c r="KM816" s="33"/>
      <c r="KN816" s="33"/>
      <c r="KO816" s="33"/>
      <c r="KP816" s="33"/>
      <c r="KQ816" s="33"/>
      <c r="KR816" s="33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33"/>
      <c r="LD816" s="33"/>
      <c r="LE816" s="33"/>
      <c r="LF816" s="33"/>
      <c r="LG816" s="33"/>
      <c r="LH816" s="33"/>
      <c r="LI816" s="33"/>
      <c r="LJ816" s="33"/>
      <c r="LK816" s="33"/>
      <c r="LL816" s="33"/>
      <c r="LM816" s="33"/>
      <c r="LN816" s="33"/>
      <c r="LO816" s="33"/>
      <c r="LP816" s="33"/>
      <c r="LQ816" s="33"/>
      <c r="LR816" s="33"/>
      <c r="LS816" s="33"/>
      <c r="LT816" s="33"/>
      <c r="LU816" s="33"/>
      <c r="LV816" s="33"/>
      <c r="LW816" s="33"/>
      <c r="LX816" s="33"/>
      <c r="LY816" s="33"/>
      <c r="LZ816" s="33"/>
      <c r="MA816" s="33"/>
      <c r="MB816" s="33"/>
      <c r="MC816" s="33"/>
      <c r="MD816" s="33"/>
      <c r="ME816" s="33"/>
      <c r="MF816" s="33"/>
      <c r="MG816" s="33"/>
      <c r="MH816" s="33"/>
      <c r="MI816" s="33"/>
      <c r="MJ816" s="33"/>
      <c r="MK816" s="33"/>
      <c r="ML816" s="33"/>
      <c r="MM816" s="33"/>
      <c r="MN816" s="33"/>
      <c r="MO816" s="33"/>
      <c r="MP816" s="33"/>
      <c r="MQ816" s="33"/>
      <c r="MR816" s="33"/>
      <c r="MS816" s="33"/>
      <c r="MT816" s="33"/>
      <c r="MU816" s="33"/>
      <c r="MV816" s="33"/>
      <c r="MW816" s="33"/>
      <c r="MX816" s="33"/>
      <c r="MY816" s="33"/>
      <c r="MZ816" s="33"/>
      <c r="NA816" s="33"/>
      <c r="NB816" s="33"/>
      <c r="NC816" s="33"/>
      <c r="ND816" s="33"/>
      <c r="NE816" s="33"/>
      <c r="NF816" s="33"/>
      <c r="NG816" s="33"/>
      <c r="NH816" s="33"/>
      <c r="NI816" s="33"/>
      <c r="NJ816" s="33"/>
      <c r="NK816" s="33"/>
      <c r="NL816" s="33"/>
      <c r="NM816" s="33"/>
      <c r="NN816" s="33"/>
      <c r="NO816" s="33"/>
      <c r="NP816" s="33"/>
      <c r="NQ816" s="33"/>
      <c r="NR816" s="33"/>
      <c r="NS816" s="33"/>
      <c r="NT816" s="33"/>
      <c r="NU816" s="33"/>
      <c r="NV816" s="33"/>
      <c r="NW816" s="33"/>
      <c r="NX816" s="33"/>
      <c r="NY816" s="33"/>
      <c r="NZ816" s="33"/>
      <c r="OA816" s="33"/>
      <c r="OB816" s="33"/>
      <c r="OC816" s="33"/>
      <c r="OD816" s="33"/>
      <c r="OE816" s="33"/>
      <c r="OF816" s="33"/>
      <c r="OG816" s="33"/>
      <c r="OH816" s="33"/>
      <c r="OI816" s="33"/>
      <c r="OJ816" s="33"/>
      <c r="OK816" s="33"/>
      <c r="OL816" s="33"/>
      <c r="OM816" s="33"/>
      <c r="ON816" s="33"/>
      <c r="OO816" s="33"/>
      <c r="OP816" s="33"/>
      <c r="OQ816" s="33"/>
      <c r="OR816" s="33"/>
      <c r="OS816" s="33"/>
      <c r="OT816" s="33"/>
      <c r="OU816" s="33"/>
      <c r="OV816" s="33"/>
      <c r="OW816" s="33"/>
      <c r="OX816" s="33"/>
      <c r="OY816" s="33"/>
      <c r="OZ816" s="33"/>
      <c r="PA816" s="33"/>
      <c r="PB816" s="33"/>
      <c r="PC816" s="33"/>
      <c r="PD816" s="33"/>
      <c r="PE816" s="33"/>
      <c r="PF816" s="33"/>
      <c r="PG816" s="33"/>
      <c r="PH816" s="33"/>
      <c r="PI816" s="33"/>
      <c r="PJ816" s="33"/>
      <c r="PK816" s="33"/>
      <c r="PL816" s="33"/>
      <c r="PM816" s="33"/>
      <c r="PN816" s="33"/>
      <c r="PO816" s="33"/>
      <c r="PP816" s="33"/>
      <c r="PQ816" s="33"/>
      <c r="PR816" s="33"/>
      <c r="PS816" s="33"/>
      <c r="PT816" s="33"/>
      <c r="PU816" s="33"/>
      <c r="PV816" s="33"/>
      <c r="PW816" s="33"/>
      <c r="PX816" s="33"/>
      <c r="PY816" s="33"/>
      <c r="PZ816" s="33"/>
      <c r="QA816" s="33"/>
      <c r="QB816" s="33"/>
      <c r="QC816" s="33"/>
      <c r="QD816" s="33"/>
      <c r="QE816" s="33"/>
      <c r="QF816" s="33"/>
      <c r="QG816" s="33"/>
      <c r="QH816" s="33"/>
      <c r="QI816" s="33"/>
      <c r="QJ816" s="33"/>
      <c r="QK816" s="33"/>
      <c r="QL816" s="33"/>
      <c r="QM816" s="33"/>
      <c r="QN816" s="33"/>
      <c r="QO816" s="33"/>
      <c r="QP816" s="33"/>
      <c r="QQ816" s="33"/>
      <c r="QR816" s="33"/>
      <c r="QS816" s="33"/>
      <c r="QT816" s="33"/>
      <c r="QU816" s="33"/>
      <c r="QV816" s="33"/>
      <c r="QW816" s="33"/>
      <c r="QX816" s="33"/>
      <c r="QY816" s="33"/>
      <c r="QZ816" s="33"/>
      <c r="RA816" s="33"/>
      <c r="RB816" s="33"/>
      <c r="RC816" s="33"/>
      <c r="RD816" s="33"/>
      <c r="RE816" s="33"/>
      <c r="RF816" s="33"/>
      <c r="RG816" s="33"/>
      <c r="RH816" s="33"/>
      <c r="RI816" s="33"/>
      <c r="RJ816" s="33"/>
      <c r="RK816" s="33"/>
      <c r="RL816" s="33"/>
      <c r="RM816" s="33"/>
      <c r="RN816" s="33"/>
      <c r="RO816" s="33"/>
      <c r="RP816" s="33"/>
      <c r="RQ816" s="33"/>
      <c r="RR816" s="33"/>
      <c r="RS816" s="33"/>
      <c r="RT816" s="33"/>
      <c r="RU816" s="33"/>
      <c r="RV816" s="33"/>
      <c r="RW816" s="33"/>
      <c r="RX816" s="33"/>
      <c r="RY816" s="33"/>
      <c r="RZ816" s="33"/>
      <c r="SA816" s="33"/>
      <c r="SB816" s="33"/>
      <c r="SC816" s="33"/>
      <c r="SD816" s="33"/>
      <c r="SE816" s="33"/>
      <c r="SF816" s="33"/>
      <c r="SG816" s="33"/>
      <c r="SH816" s="33"/>
      <c r="SI816" s="33"/>
      <c r="SJ816" s="33"/>
      <c r="SK816" s="33"/>
      <c r="SL816" s="33"/>
      <c r="SM816" s="33"/>
      <c r="SN816" s="33"/>
      <c r="SO816" s="33"/>
      <c r="SP816" s="33"/>
      <c r="SQ816" s="33"/>
      <c r="SR816" s="33"/>
      <c r="SS816" s="33"/>
      <c r="ST816" s="33"/>
      <c r="SU816" s="33"/>
      <c r="SV816" s="33"/>
      <c r="SW816" s="33"/>
      <c r="SX816" s="33"/>
      <c r="SY816" s="33"/>
      <c r="SZ816" s="33"/>
      <c r="TA816" s="33"/>
      <c r="TB816" s="33"/>
      <c r="TC816" s="33"/>
      <c r="TD816" s="33"/>
      <c r="TE816" s="33"/>
      <c r="TF816" s="33"/>
      <c r="TG816" s="33"/>
      <c r="TH816" s="33"/>
      <c r="TI816" s="33"/>
      <c r="TJ816" s="33"/>
      <c r="TK816" s="33"/>
      <c r="TL816" s="33"/>
      <c r="TM816" s="33"/>
      <c r="TN816" s="33"/>
      <c r="TO816" s="33"/>
      <c r="TP816" s="33"/>
      <c r="TQ816" s="33"/>
      <c r="TR816" s="33"/>
      <c r="TS816" s="33"/>
      <c r="TT816" s="33"/>
      <c r="TU816" s="33"/>
      <c r="TV816" s="33"/>
      <c r="TW816" s="33"/>
      <c r="TX816" s="33"/>
      <c r="TY816" s="33"/>
      <c r="TZ816" s="33"/>
      <c r="UA816" s="33"/>
      <c r="UB816" s="33"/>
      <c r="UC816" s="33"/>
      <c r="UD816" s="33"/>
      <c r="UE816" s="33"/>
      <c r="UF816" s="33"/>
      <c r="UG816" s="33"/>
      <c r="UH816" s="33"/>
      <c r="UI816" s="33"/>
      <c r="UJ816" s="33"/>
      <c r="UK816" s="33"/>
      <c r="UL816" s="33"/>
    </row>
    <row r="817" spans="1:558" s="13" customFormat="1" x14ac:dyDescent="0.25">
      <c r="A817" s="54">
        <v>811</v>
      </c>
      <c r="B817" s="24" t="s">
        <v>854</v>
      </c>
      <c r="C817" s="54" t="s">
        <v>912</v>
      </c>
      <c r="D817" s="80" t="s">
        <v>475</v>
      </c>
      <c r="E817" s="80" t="s">
        <v>96</v>
      </c>
      <c r="F817" s="86" t="s">
        <v>920</v>
      </c>
      <c r="G817" s="25">
        <v>50000</v>
      </c>
      <c r="H817" s="84">
        <v>1596.68</v>
      </c>
      <c r="I817" s="25">
        <v>25</v>
      </c>
      <c r="J817" s="85">
        <v>1435</v>
      </c>
      <c r="K817" s="60">
        <f t="shared" si="102"/>
        <v>3549.9999999999995</v>
      </c>
      <c r="L817" s="36">
        <f t="shared" si="96"/>
        <v>550</v>
      </c>
      <c r="M817" s="72">
        <v>1520</v>
      </c>
      <c r="N817" s="25">
        <f t="shared" si="97"/>
        <v>3545.0000000000005</v>
      </c>
      <c r="O817" s="25"/>
      <c r="P817" s="25">
        <f t="shared" si="99"/>
        <v>2955</v>
      </c>
      <c r="Q817" s="25">
        <f t="shared" si="100"/>
        <v>4576.68</v>
      </c>
      <c r="R817" s="25">
        <f t="shared" si="101"/>
        <v>7645</v>
      </c>
      <c r="S817" s="25">
        <f t="shared" si="103"/>
        <v>45423.32</v>
      </c>
      <c r="T817" s="37" t="s">
        <v>44</v>
      </c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  <c r="IY817" s="33"/>
      <c r="IZ817" s="33"/>
      <c r="JA817" s="33"/>
      <c r="JB817" s="33"/>
      <c r="JC817" s="33"/>
      <c r="JD817" s="33"/>
      <c r="JE817" s="33"/>
      <c r="JF817" s="33"/>
      <c r="JG817" s="33"/>
      <c r="JH817" s="33"/>
      <c r="JI817" s="33"/>
      <c r="JJ817" s="33"/>
      <c r="JK817" s="33"/>
      <c r="JL817" s="33"/>
      <c r="JM817" s="33"/>
      <c r="JN817" s="33"/>
      <c r="JO817" s="33"/>
      <c r="JP817" s="33"/>
      <c r="JQ817" s="33"/>
      <c r="JR817" s="33"/>
      <c r="JS817" s="33"/>
      <c r="JT817" s="33"/>
      <c r="JU817" s="33"/>
      <c r="JV817" s="33"/>
      <c r="JW817" s="33"/>
      <c r="JX817" s="33"/>
      <c r="JY817" s="33"/>
      <c r="JZ817" s="33"/>
      <c r="KA817" s="33"/>
      <c r="KB817" s="33"/>
      <c r="KC817" s="33"/>
      <c r="KD817" s="33"/>
      <c r="KE817" s="33"/>
      <c r="KF817" s="33"/>
      <c r="KG817" s="33"/>
      <c r="KH817" s="33"/>
      <c r="KI817" s="33"/>
      <c r="KJ817" s="33"/>
      <c r="KK817" s="33"/>
      <c r="KL817" s="33"/>
      <c r="KM817" s="33"/>
      <c r="KN817" s="33"/>
      <c r="KO817" s="33"/>
      <c r="KP817" s="33"/>
      <c r="KQ817" s="33"/>
      <c r="KR817" s="33"/>
      <c r="KS817" s="33"/>
      <c r="KT817" s="33"/>
      <c r="KU817" s="33"/>
      <c r="KV817" s="33"/>
      <c r="KW817" s="33"/>
      <c r="KX817" s="33"/>
      <c r="KY817" s="33"/>
      <c r="KZ817" s="33"/>
      <c r="LA817" s="33"/>
      <c r="LB817" s="33"/>
      <c r="LC817" s="33"/>
      <c r="LD817" s="33"/>
      <c r="LE817" s="33"/>
      <c r="LF817" s="33"/>
      <c r="LG817" s="33"/>
      <c r="LH817" s="33"/>
      <c r="LI817" s="33"/>
      <c r="LJ817" s="33"/>
      <c r="LK817" s="33"/>
      <c r="LL817" s="33"/>
      <c r="LM817" s="33"/>
      <c r="LN817" s="33"/>
      <c r="LO817" s="33"/>
      <c r="LP817" s="33"/>
      <c r="LQ817" s="33"/>
      <c r="LR817" s="33"/>
      <c r="LS817" s="33"/>
      <c r="LT817" s="33"/>
      <c r="LU817" s="33"/>
      <c r="LV817" s="33"/>
      <c r="LW817" s="33"/>
      <c r="LX817" s="33"/>
      <c r="LY817" s="33"/>
      <c r="LZ817" s="33"/>
      <c r="MA817" s="33"/>
      <c r="MB817" s="33"/>
      <c r="MC817" s="33"/>
      <c r="MD817" s="33"/>
      <c r="ME817" s="33"/>
      <c r="MF817" s="33"/>
      <c r="MG817" s="33"/>
      <c r="MH817" s="33"/>
      <c r="MI817" s="33"/>
      <c r="MJ817" s="33"/>
      <c r="MK817" s="33"/>
      <c r="ML817" s="33"/>
      <c r="MM817" s="33"/>
      <c r="MN817" s="33"/>
      <c r="MO817" s="33"/>
      <c r="MP817" s="33"/>
      <c r="MQ817" s="33"/>
      <c r="MR817" s="33"/>
      <c r="MS817" s="33"/>
      <c r="MT817" s="33"/>
      <c r="MU817" s="33"/>
      <c r="MV817" s="33"/>
      <c r="MW817" s="33"/>
      <c r="MX817" s="33"/>
      <c r="MY817" s="33"/>
      <c r="MZ817" s="33"/>
      <c r="NA817" s="33"/>
      <c r="NB817" s="33"/>
      <c r="NC817" s="33"/>
      <c r="ND817" s="33"/>
      <c r="NE817" s="33"/>
      <c r="NF817" s="33"/>
      <c r="NG817" s="33"/>
      <c r="NH817" s="33"/>
      <c r="NI817" s="33"/>
      <c r="NJ817" s="33"/>
      <c r="NK817" s="33"/>
      <c r="NL817" s="33"/>
      <c r="NM817" s="33"/>
      <c r="NN817" s="33"/>
      <c r="NO817" s="33"/>
      <c r="NP817" s="33"/>
      <c r="NQ817" s="33"/>
      <c r="NR817" s="33"/>
      <c r="NS817" s="33"/>
      <c r="NT817" s="33"/>
      <c r="NU817" s="33"/>
      <c r="NV817" s="33"/>
      <c r="NW817" s="33"/>
      <c r="NX817" s="33"/>
      <c r="NY817" s="33"/>
      <c r="NZ817" s="33"/>
      <c r="OA817" s="33"/>
      <c r="OB817" s="33"/>
      <c r="OC817" s="33"/>
      <c r="OD817" s="33"/>
      <c r="OE817" s="33"/>
      <c r="OF817" s="33"/>
      <c r="OG817" s="33"/>
      <c r="OH817" s="33"/>
      <c r="OI817" s="33"/>
      <c r="OJ817" s="33"/>
      <c r="OK817" s="33"/>
      <c r="OL817" s="33"/>
      <c r="OM817" s="33"/>
      <c r="ON817" s="33"/>
      <c r="OO817" s="33"/>
      <c r="OP817" s="33"/>
      <c r="OQ817" s="33"/>
      <c r="OR817" s="33"/>
      <c r="OS817" s="33"/>
      <c r="OT817" s="33"/>
      <c r="OU817" s="33"/>
      <c r="OV817" s="33"/>
      <c r="OW817" s="33"/>
      <c r="OX817" s="33"/>
      <c r="OY817" s="33"/>
      <c r="OZ817" s="33"/>
      <c r="PA817" s="33"/>
      <c r="PB817" s="33"/>
      <c r="PC817" s="33"/>
      <c r="PD817" s="33"/>
      <c r="PE817" s="33"/>
      <c r="PF817" s="33"/>
      <c r="PG817" s="33"/>
      <c r="PH817" s="33"/>
      <c r="PI817" s="33"/>
      <c r="PJ817" s="33"/>
      <c r="PK817" s="33"/>
      <c r="PL817" s="33"/>
      <c r="PM817" s="33"/>
      <c r="PN817" s="33"/>
      <c r="PO817" s="33"/>
      <c r="PP817" s="33"/>
      <c r="PQ817" s="33"/>
      <c r="PR817" s="33"/>
      <c r="PS817" s="33"/>
      <c r="PT817" s="33"/>
      <c r="PU817" s="33"/>
      <c r="PV817" s="33"/>
      <c r="PW817" s="33"/>
      <c r="PX817" s="33"/>
      <c r="PY817" s="33"/>
      <c r="PZ817" s="33"/>
      <c r="QA817" s="33"/>
      <c r="QB817" s="33"/>
      <c r="QC817" s="33"/>
      <c r="QD817" s="33"/>
      <c r="QE817" s="33"/>
      <c r="QF817" s="33"/>
      <c r="QG817" s="33"/>
      <c r="QH817" s="33"/>
      <c r="QI817" s="33"/>
      <c r="QJ817" s="33"/>
      <c r="QK817" s="33"/>
      <c r="QL817" s="33"/>
      <c r="QM817" s="33"/>
      <c r="QN817" s="33"/>
      <c r="QO817" s="33"/>
      <c r="QP817" s="33"/>
      <c r="QQ817" s="33"/>
      <c r="QR817" s="33"/>
      <c r="QS817" s="33"/>
      <c r="QT817" s="33"/>
      <c r="QU817" s="33"/>
      <c r="QV817" s="33"/>
      <c r="QW817" s="33"/>
      <c r="QX817" s="33"/>
      <c r="QY817" s="33"/>
      <c r="QZ817" s="33"/>
      <c r="RA817" s="33"/>
      <c r="RB817" s="33"/>
      <c r="RC817" s="33"/>
      <c r="RD817" s="33"/>
      <c r="RE817" s="33"/>
      <c r="RF817" s="33"/>
      <c r="RG817" s="33"/>
      <c r="RH817" s="33"/>
      <c r="RI817" s="33"/>
      <c r="RJ817" s="33"/>
      <c r="RK817" s="33"/>
      <c r="RL817" s="33"/>
      <c r="RM817" s="33"/>
      <c r="RN817" s="33"/>
      <c r="RO817" s="33"/>
      <c r="RP817" s="33"/>
      <c r="RQ817" s="33"/>
      <c r="RR817" s="33"/>
      <c r="RS817" s="33"/>
      <c r="RT817" s="33"/>
      <c r="RU817" s="33"/>
      <c r="RV817" s="33"/>
      <c r="RW817" s="33"/>
      <c r="RX817" s="33"/>
      <c r="RY817" s="33"/>
      <c r="RZ817" s="33"/>
      <c r="SA817" s="33"/>
      <c r="SB817" s="33"/>
      <c r="SC817" s="33"/>
      <c r="SD817" s="33"/>
      <c r="SE817" s="33"/>
      <c r="SF817" s="33"/>
      <c r="SG817" s="33"/>
      <c r="SH817" s="33"/>
      <c r="SI817" s="33"/>
      <c r="SJ817" s="33"/>
      <c r="SK817" s="33"/>
      <c r="SL817" s="33"/>
      <c r="SM817" s="33"/>
      <c r="SN817" s="33"/>
      <c r="SO817" s="33"/>
      <c r="SP817" s="33"/>
      <c r="SQ817" s="33"/>
      <c r="SR817" s="33"/>
      <c r="SS817" s="33"/>
      <c r="ST817" s="33"/>
      <c r="SU817" s="33"/>
      <c r="SV817" s="33"/>
      <c r="SW817" s="33"/>
      <c r="SX817" s="33"/>
      <c r="SY817" s="33"/>
      <c r="SZ817" s="33"/>
      <c r="TA817" s="33"/>
      <c r="TB817" s="33"/>
      <c r="TC817" s="33"/>
      <c r="TD817" s="33"/>
      <c r="TE817" s="33"/>
      <c r="TF817" s="33"/>
      <c r="TG817" s="33"/>
      <c r="TH817" s="33"/>
      <c r="TI817" s="33"/>
      <c r="TJ817" s="33"/>
      <c r="TK817" s="33"/>
      <c r="TL817" s="33"/>
      <c r="TM817" s="33"/>
      <c r="TN817" s="33"/>
      <c r="TO817" s="33"/>
      <c r="TP817" s="33"/>
      <c r="TQ817" s="33"/>
      <c r="TR817" s="33"/>
      <c r="TS817" s="33"/>
      <c r="TT817" s="33"/>
      <c r="TU817" s="33"/>
      <c r="TV817" s="33"/>
      <c r="TW817" s="33"/>
      <c r="TX817" s="33"/>
      <c r="TY817" s="33"/>
      <c r="TZ817" s="33"/>
      <c r="UA817" s="33"/>
      <c r="UB817" s="33"/>
      <c r="UC817" s="33"/>
      <c r="UD817" s="33"/>
      <c r="UE817" s="33"/>
      <c r="UF817" s="33"/>
      <c r="UG817" s="33"/>
      <c r="UH817" s="33"/>
      <c r="UI817" s="33"/>
      <c r="UJ817" s="33"/>
      <c r="UK817" s="33"/>
      <c r="UL817" s="33"/>
    </row>
    <row r="818" spans="1:558" s="13" customFormat="1" x14ac:dyDescent="0.25">
      <c r="A818" s="54">
        <v>812</v>
      </c>
      <c r="B818" s="24" t="s">
        <v>477</v>
      </c>
      <c r="C818" s="54" t="s">
        <v>912</v>
      </c>
      <c r="D818" s="80" t="s">
        <v>475</v>
      </c>
      <c r="E818" s="80" t="s">
        <v>107</v>
      </c>
      <c r="F818" s="86" t="s">
        <v>921</v>
      </c>
      <c r="G818" s="25">
        <v>25000</v>
      </c>
      <c r="H818" s="87">
        <v>0</v>
      </c>
      <c r="I818" s="25">
        <v>25</v>
      </c>
      <c r="J818" s="85">
        <v>717.5</v>
      </c>
      <c r="K818" s="60">
        <f t="shared" si="102"/>
        <v>1774.9999999999998</v>
      </c>
      <c r="L818" s="36">
        <f t="shared" si="96"/>
        <v>275</v>
      </c>
      <c r="M818" s="72">
        <v>760</v>
      </c>
      <c r="N818" s="25">
        <f t="shared" si="97"/>
        <v>1772.5000000000002</v>
      </c>
      <c r="O818" s="25"/>
      <c r="P818" s="25">
        <f t="shared" si="99"/>
        <v>1477.5</v>
      </c>
      <c r="Q818" s="25">
        <f t="shared" si="100"/>
        <v>1502.5</v>
      </c>
      <c r="R818" s="25">
        <f t="shared" si="101"/>
        <v>3822.5</v>
      </c>
      <c r="S818" s="25">
        <f t="shared" si="103"/>
        <v>23497.5</v>
      </c>
      <c r="T818" s="37" t="s">
        <v>44</v>
      </c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  <c r="GX818" s="33"/>
      <c r="GY818" s="33"/>
      <c r="GZ818" s="33"/>
      <c r="HA818" s="33"/>
      <c r="HB818" s="33"/>
      <c r="HC818" s="33"/>
      <c r="HD818" s="33"/>
      <c r="HE818" s="33"/>
      <c r="HF818" s="33"/>
      <c r="HG818" s="33"/>
      <c r="HH818" s="33"/>
      <c r="HI818" s="33"/>
      <c r="HJ818" s="33"/>
      <c r="HK818" s="33"/>
      <c r="HL818" s="33"/>
      <c r="HM818" s="33"/>
      <c r="HN818" s="33"/>
      <c r="HO818" s="33"/>
      <c r="HP818" s="33"/>
      <c r="HQ818" s="33"/>
      <c r="HR818" s="33"/>
      <c r="HS818" s="33"/>
      <c r="HT818" s="33"/>
      <c r="HU818" s="33"/>
      <c r="HV818" s="33"/>
      <c r="HW818" s="33"/>
      <c r="HX818" s="33"/>
      <c r="HY818" s="33"/>
      <c r="HZ818" s="33"/>
      <c r="IA818" s="33"/>
      <c r="IB818" s="33"/>
      <c r="IC818" s="33"/>
      <c r="ID818" s="33"/>
      <c r="IE818" s="33"/>
      <c r="IF818" s="33"/>
      <c r="IG818" s="33"/>
      <c r="IH818" s="33"/>
      <c r="II818" s="33"/>
      <c r="IJ818" s="33"/>
      <c r="IK818" s="33"/>
      <c r="IL818" s="33"/>
      <c r="IM818" s="33"/>
      <c r="IN818" s="33"/>
      <c r="IO818" s="33"/>
      <c r="IP818" s="33"/>
      <c r="IQ818" s="33"/>
      <c r="IR818" s="33"/>
      <c r="IS818" s="33"/>
      <c r="IT818" s="33"/>
      <c r="IU818" s="33"/>
      <c r="IV818" s="33"/>
      <c r="IW818" s="33"/>
      <c r="IX818" s="33"/>
      <c r="IY818" s="33"/>
      <c r="IZ818" s="33"/>
      <c r="JA818" s="33"/>
      <c r="JB818" s="33"/>
      <c r="JC818" s="33"/>
      <c r="JD818" s="33"/>
      <c r="JE818" s="33"/>
      <c r="JF818" s="33"/>
      <c r="JG818" s="33"/>
      <c r="JH818" s="33"/>
      <c r="JI818" s="33"/>
      <c r="JJ818" s="33"/>
      <c r="JK818" s="33"/>
      <c r="JL818" s="33"/>
      <c r="JM818" s="33"/>
      <c r="JN818" s="33"/>
      <c r="JO818" s="33"/>
      <c r="JP818" s="33"/>
      <c r="JQ818" s="33"/>
      <c r="JR818" s="33"/>
      <c r="JS818" s="33"/>
      <c r="JT818" s="33"/>
      <c r="JU818" s="33"/>
      <c r="JV818" s="33"/>
      <c r="JW818" s="33"/>
      <c r="JX818" s="33"/>
      <c r="JY818" s="33"/>
      <c r="JZ818" s="33"/>
      <c r="KA818" s="33"/>
      <c r="KB818" s="33"/>
      <c r="KC818" s="33"/>
      <c r="KD818" s="33"/>
      <c r="KE818" s="33"/>
      <c r="KF818" s="33"/>
      <c r="KG818" s="33"/>
      <c r="KH818" s="33"/>
      <c r="KI818" s="33"/>
      <c r="KJ818" s="33"/>
      <c r="KK818" s="33"/>
      <c r="KL818" s="33"/>
      <c r="KM818" s="33"/>
      <c r="KN818" s="33"/>
      <c r="KO818" s="33"/>
      <c r="KP818" s="33"/>
      <c r="KQ818" s="33"/>
      <c r="KR818" s="33"/>
      <c r="KS818" s="33"/>
      <c r="KT818" s="33"/>
      <c r="KU818" s="33"/>
      <c r="KV818" s="33"/>
      <c r="KW818" s="33"/>
      <c r="KX818" s="33"/>
      <c r="KY818" s="33"/>
      <c r="KZ818" s="33"/>
      <c r="LA818" s="33"/>
      <c r="LB818" s="33"/>
      <c r="LC818" s="33"/>
      <c r="LD818" s="33"/>
      <c r="LE818" s="33"/>
      <c r="LF818" s="33"/>
      <c r="LG818" s="33"/>
      <c r="LH818" s="33"/>
      <c r="LI818" s="33"/>
      <c r="LJ818" s="33"/>
      <c r="LK818" s="33"/>
      <c r="LL818" s="33"/>
      <c r="LM818" s="33"/>
      <c r="LN818" s="33"/>
      <c r="LO818" s="33"/>
      <c r="LP818" s="33"/>
      <c r="LQ818" s="33"/>
      <c r="LR818" s="33"/>
      <c r="LS818" s="33"/>
      <c r="LT818" s="33"/>
      <c r="LU818" s="33"/>
      <c r="LV818" s="33"/>
      <c r="LW818" s="33"/>
      <c r="LX818" s="33"/>
      <c r="LY818" s="33"/>
      <c r="LZ818" s="33"/>
      <c r="MA818" s="33"/>
      <c r="MB818" s="33"/>
      <c r="MC818" s="33"/>
      <c r="MD818" s="33"/>
      <c r="ME818" s="33"/>
      <c r="MF818" s="33"/>
      <c r="MG818" s="33"/>
      <c r="MH818" s="33"/>
      <c r="MI818" s="33"/>
      <c r="MJ818" s="33"/>
      <c r="MK818" s="33"/>
      <c r="ML818" s="33"/>
      <c r="MM818" s="33"/>
      <c r="MN818" s="33"/>
      <c r="MO818" s="33"/>
      <c r="MP818" s="33"/>
      <c r="MQ818" s="33"/>
      <c r="MR818" s="33"/>
      <c r="MS818" s="33"/>
      <c r="MT818" s="33"/>
      <c r="MU818" s="33"/>
      <c r="MV818" s="33"/>
      <c r="MW818" s="33"/>
      <c r="MX818" s="33"/>
      <c r="MY818" s="33"/>
      <c r="MZ818" s="33"/>
      <c r="NA818" s="33"/>
      <c r="NB818" s="33"/>
      <c r="NC818" s="33"/>
      <c r="ND818" s="33"/>
      <c r="NE818" s="33"/>
      <c r="NF818" s="33"/>
      <c r="NG818" s="33"/>
      <c r="NH818" s="33"/>
      <c r="NI818" s="33"/>
      <c r="NJ818" s="33"/>
      <c r="NK818" s="33"/>
      <c r="NL818" s="33"/>
      <c r="NM818" s="33"/>
      <c r="NN818" s="33"/>
      <c r="NO818" s="33"/>
      <c r="NP818" s="33"/>
      <c r="NQ818" s="33"/>
      <c r="NR818" s="33"/>
      <c r="NS818" s="33"/>
      <c r="NT818" s="33"/>
      <c r="NU818" s="33"/>
      <c r="NV818" s="33"/>
      <c r="NW818" s="33"/>
      <c r="NX818" s="33"/>
      <c r="NY818" s="33"/>
      <c r="NZ818" s="33"/>
      <c r="OA818" s="33"/>
      <c r="OB818" s="33"/>
      <c r="OC818" s="33"/>
      <c r="OD818" s="33"/>
      <c r="OE818" s="33"/>
      <c r="OF818" s="33"/>
      <c r="OG818" s="33"/>
      <c r="OH818" s="33"/>
      <c r="OI818" s="33"/>
      <c r="OJ818" s="33"/>
      <c r="OK818" s="33"/>
      <c r="OL818" s="33"/>
      <c r="OM818" s="33"/>
      <c r="ON818" s="33"/>
      <c r="OO818" s="33"/>
      <c r="OP818" s="33"/>
      <c r="OQ818" s="33"/>
      <c r="OR818" s="33"/>
      <c r="OS818" s="33"/>
      <c r="OT818" s="33"/>
      <c r="OU818" s="33"/>
      <c r="OV818" s="33"/>
      <c r="OW818" s="33"/>
      <c r="OX818" s="33"/>
      <c r="OY818" s="33"/>
      <c r="OZ818" s="33"/>
      <c r="PA818" s="33"/>
      <c r="PB818" s="33"/>
      <c r="PC818" s="33"/>
      <c r="PD818" s="33"/>
      <c r="PE818" s="33"/>
      <c r="PF818" s="33"/>
      <c r="PG818" s="33"/>
      <c r="PH818" s="33"/>
      <c r="PI818" s="33"/>
      <c r="PJ818" s="33"/>
      <c r="PK818" s="33"/>
      <c r="PL818" s="33"/>
      <c r="PM818" s="33"/>
      <c r="PN818" s="33"/>
      <c r="PO818" s="33"/>
      <c r="PP818" s="33"/>
      <c r="PQ818" s="33"/>
      <c r="PR818" s="33"/>
      <c r="PS818" s="33"/>
      <c r="PT818" s="33"/>
      <c r="PU818" s="33"/>
      <c r="PV818" s="33"/>
      <c r="PW818" s="33"/>
      <c r="PX818" s="33"/>
      <c r="PY818" s="33"/>
      <c r="PZ818" s="33"/>
      <c r="QA818" s="33"/>
      <c r="QB818" s="33"/>
      <c r="QC818" s="33"/>
      <c r="QD818" s="33"/>
      <c r="QE818" s="33"/>
      <c r="QF818" s="33"/>
      <c r="QG818" s="33"/>
      <c r="QH818" s="33"/>
      <c r="QI818" s="33"/>
      <c r="QJ818" s="33"/>
      <c r="QK818" s="33"/>
      <c r="QL818" s="33"/>
      <c r="QM818" s="33"/>
      <c r="QN818" s="33"/>
      <c r="QO818" s="33"/>
      <c r="QP818" s="33"/>
      <c r="QQ818" s="33"/>
      <c r="QR818" s="33"/>
      <c r="QS818" s="33"/>
      <c r="QT818" s="33"/>
      <c r="QU818" s="33"/>
      <c r="QV818" s="33"/>
      <c r="QW818" s="33"/>
      <c r="QX818" s="33"/>
      <c r="QY818" s="33"/>
      <c r="QZ818" s="33"/>
      <c r="RA818" s="33"/>
      <c r="RB818" s="33"/>
      <c r="RC818" s="33"/>
      <c r="RD818" s="33"/>
      <c r="RE818" s="33"/>
      <c r="RF818" s="33"/>
      <c r="RG818" s="33"/>
      <c r="RH818" s="33"/>
      <c r="RI818" s="33"/>
      <c r="RJ818" s="33"/>
      <c r="RK818" s="33"/>
      <c r="RL818" s="33"/>
      <c r="RM818" s="33"/>
      <c r="RN818" s="33"/>
      <c r="RO818" s="33"/>
      <c r="RP818" s="33"/>
      <c r="RQ818" s="33"/>
      <c r="RR818" s="33"/>
      <c r="RS818" s="33"/>
      <c r="RT818" s="33"/>
      <c r="RU818" s="33"/>
      <c r="RV818" s="33"/>
      <c r="RW818" s="33"/>
      <c r="RX818" s="33"/>
      <c r="RY818" s="33"/>
      <c r="RZ818" s="33"/>
      <c r="SA818" s="33"/>
      <c r="SB818" s="33"/>
      <c r="SC818" s="33"/>
      <c r="SD818" s="33"/>
      <c r="SE818" s="33"/>
      <c r="SF818" s="33"/>
      <c r="SG818" s="33"/>
      <c r="SH818" s="33"/>
      <c r="SI818" s="33"/>
      <c r="SJ818" s="33"/>
      <c r="SK818" s="33"/>
      <c r="SL818" s="33"/>
      <c r="SM818" s="33"/>
      <c r="SN818" s="33"/>
      <c r="SO818" s="33"/>
      <c r="SP818" s="33"/>
      <c r="SQ818" s="33"/>
      <c r="SR818" s="33"/>
      <c r="SS818" s="33"/>
      <c r="ST818" s="33"/>
      <c r="SU818" s="33"/>
      <c r="SV818" s="33"/>
      <c r="SW818" s="33"/>
      <c r="SX818" s="33"/>
      <c r="SY818" s="33"/>
      <c r="SZ818" s="33"/>
      <c r="TA818" s="33"/>
      <c r="TB818" s="33"/>
      <c r="TC818" s="33"/>
      <c r="TD818" s="33"/>
      <c r="TE818" s="33"/>
      <c r="TF818" s="33"/>
      <c r="TG818" s="33"/>
      <c r="TH818" s="33"/>
      <c r="TI818" s="33"/>
      <c r="TJ818" s="33"/>
      <c r="TK818" s="33"/>
      <c r="TL818" s="33"/>
      <c r="TM818" s="33"/>
      <c r="TN818" s="33"/>
      <c r="TO818" s="33"/>
      <c r="TP818" s="33"/>
      <c r="TQ818" s="33"/>
      <c r="TR818" s="33"/>
      <c r="TS818" s="33"/>
      <c r="TT818" s="33"/>
      <c r="TU818" s="33"/>
      <c r="TV818" s="33"/>
      <c r="TW818" s="33"/>
      <c r="TX818" s="33"/>
      <c r="TY818" s="33"/>
      <c r="TZ818" s="33"/>
      <c r="UA818" s="33"/>
      <c r="UB818" s="33"/>
      <c r="UC818" s="33"/>
      <c r="UD818" s="33"/>
      <c r="UE818" s="33"/>
      <c r="UF818" s="33"/>
      <c r="UG818" s="33"/>
      <c r="UH818" s="33"/>
      <c r="UI818" s="33"/>
      <c r="UJ818" s="33"/>
      <c r="UK818" s="33"/>
      <c r="UL818" s="33"/>
    </row>
    <row r="819" spans="1:558" s="13" customFormat="1" x14ac:dyDescent="0.25">
      <c r="A819" s="54">
        <v>813</v>
      </c>
      <c r="B819" s="24" t="s">
        <v>1085</v>
      </c>
      <c r="C819" s="54" t="s">
        <v>912</v>
      </c>
      <c r="D819" s="80" t="s">
        <v>475</v>
      </c>
      <c r="E819" s="80" t="s">
        <v>69</v>
      </c>
      <c r="F819" s="86" t="s">
        <v>916</v>
      </c>
      <c r="G819" s="25">
        <v>25000</v>
      </c>
      <c r="H819" s="87">
        <v>0</v>
      </c>
      <c r="I819" s="25">
        <v>25</v>
      </c>
      <c r="J819" s="85">
        <v>717.5</v>
      </c>
      <c r="K819" s="60">
        <f t="shared" ref="K819:K849" si="104">+G819*7.1%</f>
        <v>1774.9999999999998</v>
      </c>
      <c r="L819" s="36">
        <f t="shared" si="96"/>
        <v>275</v>
      </c>
      <c r="M819" s="72">
        <v>760</v>
      </c>
      <c r="N819" s="25">
        <f t="shared" si="97"/>
        <v>1772.5000000000002</v>
      </c>
      <c r="O819" s="25"/>
      <c r="P819" s="25">
        <f t="shared" si="99"/>
        <v>1477.5</v>
      </c>
      <c r="Q819" s="25">
        <f t="shared" si="100"/>
        <v>1502.5</v>
      </c>
      <c r="R819" s="25">
        <f t="shared" si="101"/>
        <v>3822.5</v>
      </c>
      <c r="S819" s="25">
        <f t="shared" si="103"/>
        <v>23497.5</v>
      </c>
      <c r="T819" s="37" t="s">
        <v>44</v>
      </c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  <c r="FZ819" s="33"/>
      <c r="GA819" s="33"/>
      <c r="GB819" s="33"/>
      <c r="GC819" s="33"/>
      <c r="GD819" s="33"/>
      <c r="GE819" s="33"/>
      <c r="GF819" s="33"/>
      <c r="GG819" s="33"/>
      <c r="GH819" s="33"/>
      <c r="GI819" s="33"/>
      <c r="GJ819" s="33"/>
      <c r="GK819" s="33"/>
      <c r="GL819" s="33"/>
      <c r="GM819" s="33"/>
      <c r="GN819" s="33"/>
      <c r="GO819" s="33"/>
      <c r="GP819" s="33"/>
      <c r="GQ819" s="33"/>
      <c r="GR819" s="33"/>
      <c r="GS819" s="33"/>
      <c r="GT819" s="33"/>
      <c r="GU819" s="33"/>
      <c r="GV819" s="33"/>
      <c r="GW819" s="33"/>
      <c r="GX819" s="33"/>
      <c r="GY819" s="33"/>
      <c r="GZ819" s="33"/>
      <c r="HA819" s="33"/>
      <c r="HB819" s="33"/>
      <c r="HC819" s="33"/>
      <c r="HD819" s="33"/>
      <c r="HE819" s="33"/>
      <c r="HF819" s="33"/>
      <c r="HG819" s="33"/>
      <c r="HH819" s="33"/>
      <c r="HI819" s="33"/>
      <c r="HJ819" s="33"/>
      <c r="HK819" s="33"/>
      <c r="HL819" s="33"/>
      <c r="HM819" s="33"/>
      <c r="HN819" s="33"/>
      <c r="HO819" s="33"/>
      <c r="HP819" s="33"/>
      <c r="HQ819" s="33"/>
      <c r="HR819" s="33"/>
      <c r="HS819" s="33"/>
      <c r="HT819" s="33"/>
      <c r="HU819" s="33"/>
      <c r="HV819" s="33"/>
      <c r="HW819" s="33"/>
      <c r="HX819" s="33"/>
      <c r="HY819" s="33"/>
      <c r="HZ819" s="33"/>
      <c r="IA819" s="33"/>
      <c r="IB819" s="33"/>
      <c r="IC819" s="33"/>
      <c r="ID819" s="33"/>
      <c r="IE819" s="33"/>
      <c r="IF819" s="33"/>
      <c r="IG819" s="33"/>
      <c r="IH819" s="33"/>
      <c r="II819" s="33"/>
      <c r="IJ819" s="33"/>
      <c r="IK819" s="33"/>
      <c r="IL819" s="33"/>
      <c r="IM819" s="33"/>
      <c r="IN819" s="33"/>
      <c r="IO819" s="33"/>
      <c r="IP819" s="33"/>
      <c r="IQ819" s="33"/>
      <c r="IR819" s="33"/>
      <c r="IS819" s="33"/>
      <c r="IT819" s="33"/>
      <c r="IU819" s="33"/>
      <c r="IV819" s="33"/>
      <c r="IW819" s="33"/>
      <c r="IX819" s="33"/>
      <c r="IY819" s="33"/>
      <c r="IZ819" s="33"/>
      <c r="JA819" s="33"/>
      <c r="JB819" s="33"/>
      <c r="JC819" s="33"/>
      <c r="JD819" s="33"/>
      <c r="JE819" s="33"/>
      <c r="JF819" s="33"/>
      <c r="JG819" s="33"/>
      <c r="JH819" s="33"/>
      <c r="JI819" s="33"/>
      <c r="JJ819" s="33"/>
      <c r="JK819" s="33"/>
      <c r="JL819" s="33"/>
      <c r="JM819" s="33"/>
      <c r="JN819" s="33"/>
      <c r="JO819" s="33"/>
      <c r="JP819" s="33"/>
      <c r="JQ819" s="33"/>
      <c r="JR819" s="33"/>
      <c r="JS819" s="33"/>
      <c r="JT819" s="33"/>
      <c r="JU819" s="33"/>
      <c r="JV819" s="33"/>
      <c r="JW819" s="33"/>
      <c r="JX819" s="33"/>
      <c r="JY819" s="33"/>
      <c r="JZ819" s="33"/>
      <c r="KA819" s="33"/>
      <c r="KB819" s="33"/>
      <c r="KC819" s="33"/>
      <c r="KD819" s="33"/>
      <c r="KE819" s="33"/>
      <c r="KF819" s="33"/>
      <c r="KG819" s="33"/>
      <c r="KH819" s="33"/>
      <c r="KI819" s="33"/>
      <c r="KJ819" s="33"/>
      <c r="KK819" s="33"/>
      <c r="KL819" s="33"/>
      <c r="KM819" s="33"/>
      <c r="KN819" s="33"/>
      <c r="KO819" s="33"/>
      <c r="KP819" s="33"/>
      <c r="KQ819" s="33"/>
      <c r="KR819" s="33"/>
      <c r="KS819" s="33"/>
      <c r="KT819" s="33"/>
      <c r="KU819" s="33"/>
      <c r="KV819" s="33"/>
      <c r="KW819" s="33"/>
      <c r="KX819" s="33"/>
      <c r="KY819" s="33"/>
      <c r="KZ819" s="33"/>
      <c r="LA819" s="33"/>
      <c r="LB819" s="33"/>
      <c r="LC819" s="33"/>
      <c r="LD819" s="33"/>
      <c r="LE819" s="33"/>
      <c r="LF819" s="33"/>
      <c r="LG819" s="33"/>
      <c r="LH819" s="33"/>
      <c r="LI819" s="33"/>
      <c r="LJ819" s="33"/>
      <c r="LK819" s="33"/>
      <c r="LL819" s="33"/>
      <c r="LM819" s="33"/>
      <c r="LN819" s="33"/>
      <c r="LO819" s="33"/>
      <c r="LP819" s="33"/>
      <c r="LQ819" s="33"/>
      <c r="LR819" s="33"/>
      <c r="LS819" s="33"/>
      <c r="LT819" s="33"/>
      <c r="LU819" s="33"/>
      <c r="LV819" s="33"/>
      <c r="LW819" s="33"/>
      <c r="LX819" s="33"/>
      <c r="LY819" s="33"/>
      <c r="LZ819" s="33"/>
      <c r="MA819" s="33"/>
      <c r="MB819" s="33"/>
      <c r="MC819" s="33"/>
      <c r="MD819" s="33"/>
      <c r="ME819" s="33"/>
      <c r="MF819" s="33"/>
      <c r="MG819" s="33"/>
      <c r="MH819" s="33"/>
      <c r="MI819" s="33"/>
      <c r="MJ819" s="33"/>
      <c r="MK819" s="33"/>
      <c r="ML819" s="33"/>
      <c r="MM819" s="33"/>
      <c r="MN819" s="33"/>
      <c r="MO819" s="33"/>
      <c r="MP819" s="33"/>
      <c r="MQ819" s="33"/>
      <c r="MR819" s="33"/>
      <c r="MS819" s="33"/>
      <c r="MT819" s="33"/>
      <c r="MU819" s="33"/>
      <c r="MV819" s="33"/>
      <c r="MW819" s="33"/>
      <c r="MX819" s="33"/>
      <c r="MY819" s="33"/>
      <c r="MZ819" s="33"/>
      <c r="NA819" s="33"/>
      <c r="NB819" s="33"/>
      <c r="NC819" s="33"/>
      <c r="ND819" s="33"/>
      <c r="NE819" s="33"/>
      <c r="NF819" s="33"/>
      <c r="NG819" s="33"/>
      <c r="NH819" s="33"/>
      <c r="NI819" s="33"/>
      <c r="NJ819" s="33"/>
      <c r="NK819" s="33"/>
      <c r="NL819" s="33"/>
      <c r="NM819" s="33"/>
      <c r="NN819" s="33"/>
      <c r="NO819" s="33"/>
      <c r="NP819" s="33"/>
      <c r="NQ819" s="33"/>
      <c r="NR819" s="33"/>
      <c r="NS819" s="33"/>
      <c r="NT819" s="33"/>
      <c r="NU819" s="33"/>
      <c r="NV819" s="33"/>
      <c r="NW819" s="33"/>
      <c r="NX819" s="33"/>
      <c r="NY819" s="33"/>
      <c r="NZ819" s="33"/>
      <c r="OA819" s="33"/>
      <c r="OB819" s="33"/>
      <c r="OC819" s="33"/>
      <c r="OD819" s="33"/>
      <c r="OE819" s="33"/>
      <c r="OF819" s="33"/>
      <c r="OG819" s="33"/>
      <c r="OH819" s="33"/>
      <c r="OI819" s="33"/>
      <c r="OJ819" s="33"/>
      <c r="OK819" s="33"/>
      <c r="OL819" s="33"/>
      <c r="OM819" s="33"/>
      <c r="ON819" s="33"/>
      <c r="OO819" s="33"/>
      <c r="OP819" s="33"/>
      <c r="OQ819" s="33"/>
      <c r="OR819" s="33"/>
      <c r="OS819" s="33"/>
      <c r="OT819" s="33"/>
      <c r="OU819" s="33"/>
      <c r="OV819" s="33"/>
      <c r="OW819" s="33"/>
      <c r="OX819" s="33"/>
      <c r="OY819" s="33"/>
      <c r="OZ819" s="33"/>
      <c r="PA819" s="33"/>
      <c r="PB819" s="33"/>
      <c r="PC819" s="33"/>
      <c r="PD819" s="33"/>
      <c r="PE819" s="33"/>
      <c r="PF819" s="33"/>
      <c r="PG819" s="33"/>
      <c r="PH819" s="33"/>
      <c r="PI819" s="33"/>
      <c r="PJ819" s="33"/>
      <c r="PK819" s="33"/>
      <c r="PL819" s="33"/>
      <c r="PM819" s="33"/>
      <c r="PN819" s="33"/>
      <c r="PO819" s="33"/>
      <c r="PP819" s="33"/>
      <c r="PQ819" s="33"/>
      <c r="PR819" s="33"/>
      <c r="PS819" s="33"/>
      <c r="PT819" s="33"/>
      <c r="PU819" s="33"/>
      <c r="PV819" s="33"/>
      <c r="PW819" s="33"/>
      <c r="PX819" s="33"/>
      <c r="PY819" s="33"/>
      <c r="PZ819" s="33"/>
      <c r="QA819" s="33"/>
      <c r="QB819" s="33"/>
      <c r="QC819" s="33"/>
      <c r="QD819" s="33"/>
      <c r="QE819" s="33"/>
      <c r="QF819" s="33"/>
      <c r="QG819" s="33"/>
      <c r="QH819" s="33"/>
      <c r="QI819" s="33"/>
      <c r="QJ819" s="33"/>
      <c r="QK819" s="33"/>
      <c r="QL819" s="33"/>
      <c r="QM819" s="33"/>
      <c r="QN819" s="33"/>
      <c r="QO819" s="33"/>
      <c r="QP819" s="33"/>
      <c r="QQ819" s="33"/>
      <c r="QR819" s="33"/>
      <c r="QS819" s="33"/>
      <c r="QT819" s="33"/>
      <c r="QU819" s="33"/>
      <c r="QV819" s="33"/>
      <c r="QW819" s="33"/>
      <c r="QX819" s="33"/>
      <c r="QY819" s="33"/>
      <c r="QZ819" s="33"/>
      <c r="RA819" s="33"/>
      <c r="RB819" s="33"/>
      <c r="RC819" s="33"/>
      <c r="RD819" s="33"/>
      <c r="RE819" s="33"/>
      <c r="RF819" s="33"/>
      <c r="RG819" s="33"/>
      <c r="RH819" s="33"/>
      <c r="RI819" s="33"/>
      <c r="RJ819" s="33"/>
      <c r="RK819" s="33"/>
      <c r="RL819" s="33"/>
      <c r="RM819" s="33"/>
      <c r="RN819" s="33"/>
      <c r="RO819" s="33"/>
      <c r="RP819" s="33"/>
      <c r="RQ819" s="33"/>
      <c r="RR819" s="33"/>
      <c r="RS819" s="33"/>
      <c r="RT819" s="33"/>
      <c r="RU819" s="33"/>
      <c r="RV819" s="33"/>
      <c r="RW819" s="33"/>
      <c r="RX819" s="33"/>
      <c r="RY819" s="33"/>
      <c r="RZ819" s="33"/>
      <c r="SA819" s="33"/>
      <c r="SB819" s="33"/>
      <c r="SC819" s="33"/>
      <c r="SD819" s="33"/>
      <c r="SE819" s="33"/>
      <c r="SF819" s="33"/>
      <c r="SG819" s="33"/>
      <c r="SH819" s="33"/>
      <c r="SI819" s="33"/>
      <c r="SJ819" s="33"/>
      <c r="SK819" s="33"/>
      <c r="SL819" s="33"/>
      <c r="SM819" s="33"/>
      <c r="SN819" s="33"/>
      <c r="SO819" s="33"/>
      <c r="SP819" s="33"/>
      <c r="SQ819" s="33"/>
      <c r="SR819" s="33"/>
      <c r="SS819" s="33"/>
      <c r="ST819" s="33"/>
      <c r="SU819" s="33"/>
      <c r="SV819" s="33"/>
      <c r="SW819" s="33"/>
      <c r="SX819" s="33"/>
      <c r="SY819" s="33"/>
      <c r="SZ819" s="33"/>
      <c r="TA819" s="33"/>
      <c r="TB819" s="33"/>
      <c r="TC819" s="33"/>
      <c r="TD819" s="33"/>
      <c r="TE819" s="33"/>
      <c r="TF819" s="33"/>
      <c r="TG819" s="33"/>
      <c r="TH819" s="33"/>
      <c r="TI819" s="33"/>
      <c r="TJ819" s="33"/>
      <c r="TK819" s="33"/>
      <c r="TL819" s="33"/>
      <c r="TM819" s="33"/>
      <c r="TN819" s="33"/>
      <c r="TO819" s="33"/>
      <c r="TP819" s="33"/>
      <c r="TQ819" s="33"/>
      <c r="TR819" s="33"/>
      <c r="TS819" s="33"/>
      <c r="TT819" s="33"/>
      <c r="TU819" s="33"/>
      <c r="TV819" s="33"/>
      <c r="TW819" s="33"/>
      <c r="TX819" s="33"/>
      <c r="TY819" s="33"/>
      <c r="TZ819" s="33"/>
      <c r="UA819" s="33"/>
      <c r="UB819" s="33"/>
      <c r="UC819" s="33"/>
      <c r="UD819" s="33"/>
      <c r="UE819" s="33"/>
      <c r="UF819" s="33"/>
      <c r="UG819" s="33"/>
      <c r="UH819" s="33"/>
      <c r="UI819" s="33"/>
      <c r="UJ819" s="33"/>
      <c r="UK819" s="33"/>
      <c r="UL819" s="33"/>
    </row>
    <row r="820" spans="1:558" s="13" customFormat="1" x14ac:dyDescent="0.25">
      <c r="A820" s="54">
        <v>814</v>
      </c>
      <c r="B820" s="24" t="s">
        <v>1066</v>
      </c>
      <c r="C820" s="54" t="s">
        <v>912</v>
      </c>
      <c r="D820" s="80" t="s">
        <v>475</v>
      </c>
      <c r="E820" s="80" t="s">
        <v>194</v>
      </c>
      <c r="F820" s="86" t="s">
        <v>916</v>
      </c>
      <c r="G820" s="25">
        <v>16000</v>
      </c>
      <c r="H820" s="87">
        <v>0</v>
      </c>
      <c r="I820" s="25">
        <v>25</v>
      </c>
      <c r="J820" s="85">
        <v>459.2</v>
      </c>
      <c r="K820" s="60">
        <f t="shared" si="104"/>
        <v>1136</v>
      </c>
      <c r="L820" s="36">
        <f t="shared" si="96"/>
        <v>176.00000000000003</v>
      </c>
      <c r="M820" s="72">
        <v>486.4</v>
      </c>
      <c r="N820" s="25">
        <f t="shared" si="97"/>
        <v>1134.4000000000001</v>
      </c>
      <c r="O820" s="25"/>
      <c r="P820" s="25">
        <f t="shared" si="99"/>
        <v>945.59999999999991</v>
      </c>
      <c r="Q820" s="25">
        <f t="shared" si="100"/>
        <v>970.59999999999991</v>
      </c>
      <c r="R820" s="25">
        <f t="shared" si="101"/>
        <v>2446.4</v>
      </c>
      <c r="S820" s="25">
        <f t="shared" si="103"/>
        <v>15029.4</v>
      </c>
      <c r="T820" s="37" t="s">
        <v>44</v>
      </c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  <c r="FZ820" s="33"/>
      <c r="GA820" s="33"/>
      <c r="GB820" s="33"/>
      <c r="GC820" s="33"/>
      <c r="GD820" s="33"/>
      <c r="GE820" s="33"/>
      <c r="GF820" s="33"/>
      <c r="GG820" s="33"/>
      <c r="GH820" s="33"/>
      <c r="GI820" s="33"/>
      <c r="GJ820" s="33"/>
      <c r="GK820" s="33"/>
      <c r="GL820" s="33"/>
      <c r="GM820" s="33"/>
      <c r="GN820" s="33"/>
      <c r="GO820" s="33"/>
      <c r="GP820" s="33"/>
      <c r="GQ820" s="33"/>
      <c r="GR820" s="33"/>
      <c r="GS820" s="33"/>
      <c r="GT820" s="33"/>
      <c r="GU820" s="33"/>
      <c r="GV820" s="33"/>
      <c r="GW820" s="33"/>
      <c r="GX820" s="33"/>
      <c r="GY820" s="33"/>
      <c r="GZ820" s="33"/>
      <c r="HA820" s="33"/>
      <c r="HB820" s="33"/>
      <c r="HC820" s="33"/>
      <c r="HD820" s="33"/>
      <c r="HE820" s="33"/>
      <c r="HF820" s="33"/>
      <c r="HG820" s="33"/>
      <c r="HH820" s="33"/>
      <c r="HI820" s="33"/>
      <c r="HJ820" s="33"/>
      <c r="HK820" s="33"/>
      <c r="HL820" s="33"/>
      <c r="HM820" s="33"/>
      <c r="HN820" s="33"/>
      <c r="HO820" s="33"/>
      <c r="HP820" s="33"/>
      <c r="HQ820" s="33"/>
      <c r="HR820" s="33"/>
      <c r="HS820" s="33"/>
      <c r="HT820" s="33"/>
      <c r="HU820" s="33"/>
      <c r="HV820" s="33"/>
      <c r="HW820" s="33"/>
      <c r="HX820" s="33"/>
      <c r="HY820" s="33"/>
      <c r="HZ820" s="33"/>
      <c r="IA820" s="33"/>
      <c r="IB820" s="33"/>
      <c r="IC820" s="33"/>
      <c r="ID820" s="33"/>
      <c r="IE820" s="33"/>
      <c r="IF820" s="33"/>
      <c r="IG820" s="33"/>
      <c r="IH820" s="33"/>
      <c r="II820" s="33"/>
      <c r="IJ820" s="33"/>
      <c r="IK820" s="33"/>
      <c r="IL820" s="33"/>
      <c r="IM820" s="33"/>
      <c r="IN820" s="33"/>
      <c r="IO820" s="33"/>
      <c r="IP820" s="33"/>
      <c r="IQ820" s="33"/>
      <c r="IR820" s="33"/>
      <c r="IS820" s="33"/>
      <c r="IT820" s="33"/>
      <c r="IU820" s="33"/>
      <c r="IV820" s="33"/>
      <c r="IW820" s="33"/>
      <c r="IX820" s="33"/>
      <c r="IY820" s="33"/>
      <c r="IZ820" s="33"/>
      <c r="JA820" s="33"/>
      <c r="JB820" s="33"/>
      <c r="JC820" s="33"/>
      <c r="JD820" s="33"/>
      <c r="JE820" s="33"/>
      <c r="JF820" s="33"/>
      <c r="JG820" s="33"/>
      <c r="JH820" s="33"/>
      <c r="JI820" s="33"/>
      <c r="JJ820" s="33"/>
      <c r="JK820" s="33"/>
      <c r="JL820" s="33"/>
      <c r="JM820" s="33"/>
      <c r="JN820" s="33"/>
      <c r="JO820" s="33"/>
      <c r="JP820" s="33"/>
      <c r="JQ820" s="33"/>
      <c r="JR820" s="33"/>
      <c r="JS820" s="33"/>
      <c r="JT820" s="33"/>
      <c r="JU820" s="33"/>
      <c r="JV820" s="33"/>
      <c r="JW820" s="33"/>
      <c r="JX820" s="33"/>
      <c r="JY820" s="33"/>
      <c r="JZ820" s="33"/>
      <c r="KA820" s="33"/>
      <c r="KB820" s="33"/>
      <c r="KC820" s="33"/>
      <c r="KD820" s="33"/>
      <c r="KE820" s="33"/>
      <c r="KF820" s="33"/>
      <c r="KG820" s="33"/>
      <c r="KH820" s="33"/>
      <c r="KI820" s="33"/>
      <c r="KJ820" s="33"/>
      <c r="KK820" s="33"/>
      <c r="KL820" s="33"/>
      <c r="KM820" s="33"/>
      <c r="KN820" s="33"/>
      <c r="KO820" s="33"/>
      <c r="KP820" s="33"/>
      <c r="KQ820" s="33"/>
      <c r="KR820" s="33"/>
      <c r="KS820" s="33"/>
      <c r="KT820" s="33"/>
      <c r="KU820" s="33"/>
      <c r="KV820" s="33"/>
      <c r="KW820" s="33"/>
      <c r="KX820" s="33"/>
      <c r="KY820" s="33"/>
      <c r="KZ820" s="33"/>
      <c r="LA820" s="33"/>
      <c r="LB820" s="33"/>
      <c r="LC820" s="33"/>
      <c r="LD820" s="33"/>
      <c r="LE820" s="33"/>
      <c r="LF820" s="33"/>
      <c r="LG820" s="33"/>
      <c r="LH820" s="33"/>
      <c r="LI820" s="33"/>
      <c r="LJ820" s="33"/>
      <c r="LK820" s="33"/>
      <c r="LL820" s="33"/>
      <c r="LM820" s="33"/>
      <c r="LN820" s="33"/>
      <c r="LO820" s="33"/>
      <c r="LP820" s="33"/>
      <c r="LQ820" s="33"/>
      <c r="LR820" s="33"/>
      <c r="LS820" s="33"/>
      <c r="LT820" s="33"/>
      <c r="LU820" s="33"/>
      <c r="LV820" s="33"/>
      <c r="LW820" s="33"/>
      <c r="LX820" s="33"/>
      <c r="LY820" s="33"/>
      <c r="LZ820" s="33"/>
      <c r="MA820" s="33"/>
      <c r="MB820" s="33"/>
      <c r="MC820" s="33"/>
      <c r="MD820" s="33"/>
      <c r="ME820" s="33"/>
      <c r="MF820" s="33"/>
      <c r="MG820" s="33"/>
      <c r="MH820" s="33"/>
      <c r="MI820" s="33"/>
      <c r="MJ820" s="33"/>
      <c r="MK820" s="33"/>
      <c r="ML820" s="33"/>
      <c r="MM820" s="33"/>
      <c r="MN820" s="33"/>
      <c r="MO820" s="33"/>
      <c r="MP820" s="33"/>
      <c r="MQ820" s="33"/>
      <c r="MR820" s="33"/>
      <c r="MS820" s="33"/>
      <c r="MT820" s="33"/>
      <c r="MU820" s="33"/>
      <c r="MV820" s="33"/>
      <c r="MW820" s="33"/>
      <c r="MX820" s="33"/>
      <c r="MY820" s="33"/>
      <c r="MZ820" s="33"/>
      <c r="NA820" s="33"/>
      <c r="NB820" s="33"/>
      <c r="NC820" s="33"/>
      <c r="ND820" s="33"/>
      <c r="NE820" s="33"/>
      <c r="NF820" s="33"/>
      <c r="NG820" s="33"/>
      <c r="NH820" s="33"/>
      <c r="NI820" s="33"/>
      <c r="NJ820" s="33"/>
      <c r="NK820" s="33"/>
      <c r="NL820" s="33"/>
      <c r="NM820" s="33"/>
      <c r="NN820" s="33"/>
      <c r="NO820" s="33"/>
      <c r="NP820" s="33"/>
      <c r="NQ820" s="33"/>
      <c r="NR820" s="33"/>
      <c r="NS820" s="33"/>
      <c r="NT820" s="33"/>
      <c r="NU820" s="33"/>
      <c r="NV820" s="33"/>
      <c r="NW820" s="33"/>
      <c r="NX820" s="33"/>
      <c r="NY820" s="33"/>
      <c r="NZ820" s="33"/>
      <c r="OA820" s="33"/>
      <c r="OB820" s="33"/>
      <c r="OC820" s="33"/>
      <c r="OD820" s="33"/>
      <c r="OE820" s="33"/>
      <c r="OF820" s="33"/>
      <c r="OG820" s="33"/>
      <c r="OH820" s="33"/>
      <c r="OI820" s="33"/>
      <c r="OJ820" s="33"/>
      <c r="OK820" s="33"/>
      <c r="OL820" s="33"/>
      <c r="OM820" s="33"/>
      <c r="ON820" s="33"/>
      <c r="OO820" s="33"/>
      <c r="OP820" s="33"/>
      <c r="OQ820" s="33"/>
      <c r="OR820" s="33"/>
      <c r="OS820" s="33"/>
      <c r="OT820" s="33"/>
      <c r="OU820" s="33"/>
      <c r="OV820" s="33"/>
      <c r="OW820" s="33"/>
      <c r="OX820" s="33"/>
      <c r="OY820" s="33"/>
      <c r="OZ820" s="33"/>
      <c r="PA820" s="33"/>
      <c r="PB820" s="33"/>
      <c r="PC820" s="33"/>
      <c r="PD820" s="33"/>
      <c r="PE820" s="33"/>
      <c r="PF820" s="33"/>
      <c r="PG820" s="33"/>
      <c r="PH820" s="33"/>
      <c r="PI820" s="33"/>
      <c r="PJ820" s="33"/>
      <c r="PK820" s="33"/>
      <c r="PL820" s="33"/>
      <c r="PM820" s="33"/>
      <c r="PN820" s="33"/>
      <c r="PO820" s="33"/>
      <c r="PP820" s="33"/>
      <c r="PQ820" s="33"/>
      <c r="PR820" s="33"/>
      <c r="PS820" s="33"/>
      <c r="PT820" s="33"/>
      <c r="PU820" s="33"/>
      <c r="PV820" s="33"/>
      <c r="PW820" s="33"/>
      <c r="PX820" s="33"/>
      <c r="PY820" s="33"/>
      <c r="PZ820" s="33"/>
      <c r="QA820" s="33"/>
      <c r="QB820" s="33"/>
      <c r="QC820" s="33"/>
      <c r="QD820" s="33"/>
      <c r="QE820" s="33"/>
      <c r="QF820" s="33"/>
      <c r="QG820" s="33"/>
      <c r="QH820" s="33"/>
      <c r="QI820" s="33"/>
      <c r="QJ820" s="33"/>
      <c r="QK820" s="33"/>
      <c r="QL820" s="33"/>
      <c r="QM820" s="33"/>
      <c r="QN820" s="33"/>
      <c r="QO820" s="33"/>
      <c r="QP820" s="33"/>
      <c r="QQ820" s="33"/>
      <c r="QR820" s="33"/>
      <c r="QS820" s="33"/>
      <c r="QT820" s="33"/>
      <c r="QU820" s="33"/>
      <c r="QV820" s="33"/>
      <c r="QW820" s="33"/>
      <c r="QX820" s="33"/>
      <c r="QY820" s="33"/>
      <c r="QZ820" s="33"/>
      <c r="RA820" s="33"/>
      <c r="RB820" s="33"/>
      <c r="RC820" s="33"/>
      <c r="RD820" s="33"/>
      <c r="RE820" s="33"/>
      <c r="RF820" s="33"/>
      <c r="RG820" s="33"/>
      <c r="RH820" s="33"/>
      <c r="RI820" s="33"/>
      <c r="RJ820" s="33"/>
      <c r="RK820" s="33"/>
      <c r="RL820" s="33"/>
      <c r="RM820" s="33"/>
      <c r="RN820" s="33"/>
      <c r="RO820" s="33"/>
      <c r="RP820" s="33"/>
      <c r="RQ820" s="33"/>
      <c r="RR820" s="33"/>
      <c r="RS820" s="33"/>
      <c r="RT820" s="33"/>
      <c r="RU820" s="33"/>
      <c r="RV820" s="33"/>
      <c r="RW820" s="33"/>
      <c r="RX820" s="33"/>
      <c r="RY820" s="33"/>
      <c r="RZ820" s="33"/>
      <c r="SA820" s="33"/>
      <c r="SB820" s="33"/>
      <c r="SC820" s="33"/>
      <c r="SD820" s="33"/>
      <c r="SE820" s="33"/>
      <c r="SF820" s="33"/>
      <c r="SG820" s="33"/>
      <c r="SH820" s="33"/>
      <c r="SI820" s="33"/>
      <c r="SJ820" s="33"/>
      <c r="SK820" s="33"/>
      <c r="SL820" s="33"/>
      <c r="SM820" s="33"/>
      <c r="SN820" s="33"/>
      <c r="SO820" s="33"/>
      <c r="SP820" s="33"/>
      <c r="SQ820" s="33"/>
      <c r="SR820" s="33"/>
      <c r="SS820" s="33"/>
      <c r="ST820" s="33"/>
      <c r="SU820" s="33"/>
      <c r="SV820" s="33"/>
      <c r="SW820" s="33"/>
      <c r="SX820" s="33"/>
      <c r="SY820" s="33"/>
      <c r="SZ820" s="33"/>
      <c r="TA820" s="33"/>
      <c r="TB820" s="33"/>
      <c r="TC820" s="33"/>
      <c r="TD820" s="33"/>
      <c r="TE820" s="33"/>
      <c r="TF820" s="33"/>
      <c r="TG820" s="33"/>
      <c r="TH820" s="33"/>
      <c r="TI820" s="33"/>
      <c r="TJ820" s="33"/>
      <c r="TK820" s="33"/>
      <c r="TL820" s="33"/>
      <c r="TM820" s="33"/>
      <c r="TN820" s="33"/>
      <c r="TO820" s="33"/>
      <c r="TP820" s="33"/>
      <c r="TQ820" s="33"/>
      <c r="TR820" s="33"/>
      <c r="TS820" s="33"/>
      <c r="TT820" s="33"/>
      <c r="TU820" s="33"/>
      <c r="TV820" s="33"/>
      <c r="TW820" s="33"/>
      <c r="TX820" s="33"/>
      <c r="TY820" s="33"/>
      <c r="TZ820" s="33"/>
      <c r="UA820" s="33"/>
      <c r="UB820" s="33"/>
      <c r="UC820" s="33"/>
      <c r="UD820" s="33"/>
      <c r="UE820" s="33"/>
      <c r="UF820" s="33"/>
      <c r="UG820" s="33"/>
      <c r="UH820" s="33"/>
      <c r="UI820" s="33"/>
      <c r="UJ820" s="33"/>
      <c r="UK820" s="33"/>
      <c r="UL820" s="33"/>
    </row>
    <row r="821" spans="1:558" s="13" customFormat="1" x14ac:dyDescent="0.25">
      <c r="A821" s="54">
        <v>815</v>
      </c>
      <c r="B821" s="24" t="s">
        <v>489</v>
      </c>
      <c r="C821" s="54" t="s">
        <v>912</v>
      </c>
      <c r="D821" s="80" t="s">
        <v>265</v>
      </c>
      <c r="E821" s="80" t="s">
        <v>840</v>
      </c>
      <c r="F821" s="86" t="s">
        <v>921</v>
      </c>
      <c r="G821" s="25">
        <v>85000</v>
      </c>
      <c r="H821" s="84">
        <v>8576.99</v>
      </c>
      <c r="I821" s="25">
        <v>25</v>
      </c>
      <c r="J821" s="85">
        <v>2439.5</v>
      </c>
      <c r="K821" s="60">
        <f t="shared" si="104"/>
        <v>6034.9999999999991</v>
      </c>
      <c r="L821" s="36">
        <f t="shared" si="96"/>
        <v>935.00000000000011</v>
      </c>
      <c r="M821" s="72">
        <v>2584</v>
      </c>
      <c r="N821" s="25">
        <f t="shared" si="97"/>
        <v>6026.5</v>
      </c>
      <c r="O821" s="25"/>
      <c r="P821" s="25">
        <f t="shared" si="99"/>
        <v>5023.5</v>
      </c>
      <c r="Q821" s="25">
        <f t="shared" si="100"/>
        <v>13625.49</v>
      </c>
      <c r="R821" s="25">
        <f t="shared" si="101"/>
        <v>12996.5</v>
      </c>
      <c r="S821" s="25">
        <f t="shared" si="103"/>
        <v>71374.509999999995</v>
      </c>
      <c r="T821" s="37" t="s">
        <v>44</v>
      </c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  <c r="FZ821" s="33"/>
      <c r="GA821" s="33"/>
      <c r="GB821" s="33"/>
      <c r="GC821" s="33"/>
      <c r="GD821" s="33"/>
      <c r="GE821" s="33"/>
      <c r="GF821" s="33"/>
      <c r="GG821" s="33"/>
      <c r="GH821" s="33"/>
      <c r="GI821" s="33"/>
      <c r="GJ821" s="33"/>
      <c r="GK821" s="33"/>
      <c r="GL821" s="33"/>
      <c r="GM821" s="33"/>
      <c r="GN821" s="33"/>
      <c r="GO821" s="33"/>
      <c r="GP821" s="33"/>
      <c r="GQ821" s="33"/>
      <c r="GR821" s="33"/>
      <c r="GS821" s="33"/>
      <c r="GT821" s="33"/>
      <c r="GU821" s="33"/>
      <c r="GV821" s="33"/>
      <c r="GW821" s="33"/>
      <c r="GX821" s="33"/>
      <c r="GY821" s="33"/>
      <c r="GZ821" s="33"/>
      <c r="HA821" s="33"/>
      <c r="HB821" s="33"/>
      <c r="HC821" s="33"/>
      <c r="HD821" s="33"/>
      <c r="HE821" s="33"/>
      <c r="HF821" s="33"/>
      <c r="HG821" s="33"/>
      <c r="HH821" s="33"/>
      <c r="HI821" s="33"/>
      <c r="HJ821" s="33"/>
      <c r="HK821" s="33"/>
      <c r="HL821" s="33"/>
      <c r="HM821" s="33"/>
      <c r="HN821" s="33"/>
      <c r="HO821" s="33"/>
      <c r="HP821" s="33"/>
      <c r="HQ821" s="33"/>
      <c r="HR821" s="33"/>
      <c r="HS821" s="33"/>
      <c r="HT821" s="33"/>
      <c r="HU821" s="33"/>
      <c r="HV821" s="33"/>
      <c r="HW821" s="33"/>
      <c r="HX821" s="33"/>
      <c r="HY821" s="33"/>
      <c r="HZ821" s="33"/>
      <c r="IA821" s="33"/>
      <c r="IB821" s="33"/>
      <c r="IC821" s="33"/>
      <c r="ID821" s="33"/>
      <c r="IE821" s="33"/>
      <c r="IF821" s="33"/>
      <c r="IG821" s="33"/>
      <c r="IH821" s="33"/>
      <c r="II821" s="33"/>
      <c r="IJ821" s="33"/>
      <c r="IK821" s="33"/>
      <c r="IL821" s="33"/>
      <c r="IM821" s="33"/>
      <c r="IN821" s="33"/>
      <c r="IO821" s="33"/>
      <c r="IP821" s="33"/>
      <c r="IQ821" s="33"/>
      <c r="IR821" s="33"/>
      <c r="IS821" s="33"/>
      <c r="IT821" s="33"/>
      <c r="IU821" s="33"/>
      <c r="IV821" s="33"/>
      <c r="IW821" s="33"/>
      <c r="IX821" s="33"/>
      <c r="IY821" s="33"/>
      <c r="IZ821" s="33"/>
      <c r="JA821" s="33"/>
      <c r="JB821" s="33"/>
      <c r="JC821" s="33"/>
      <c r="JD821" s="33"/>
      <c r="JE821" s="33"/>
      <c r="JF821" s="33"/>
      <c r="JG821" s="33"/>
      <c r="JH821" s="33"/>
      <c r="JI821" s="33"/>
      <c r="JJ821" s="33"/>
      <c r="JK821" s="33"/>
      <c r="JL821" s="33"/>
      <c r="JM821" s="33"/>
      <c r="JN821" s="33"/>
      <c r="JO821" s="33"/>
      <c r="JP821" s="33"/>
      <c r="JQ821" s="33"/>
      <c r="JR821" s="33"/>
      <c r="JS821" s="33"/>
      <c r="JT821" s="33"/>
      <c r="JU821" s="33"/>
      <c r="JV821" s="33"/>
      <c r="JW821" s="33"/>
      <c r="JX821" s="33"/>
      <c r="JY821" s="33"/>
      <c r="JZ821" s="33"/>
      <c r="KA821" s="33"/>
      <c r="KB821" s="33"/>
      <c r="KC821" s="33"/>
      <c r="KD821" s="33"/>
      <c r="KE821" s="33"/>
      <c r="KF821" s="33"/>
      <c r="KG821" s="33"/>
      <c r="KH821" s="33"/>
      <c r="KI821" s="33"/>
      <c r="KJ821" s="33"/>
      <c r="KK821" s="33"/>
      <c r="KL821" s="33"/>
      <c r="KM821" s="33"/>
      <c r="KN821" s="33"/>
      <c r="KO821" s="33"/>
      <c r="KP821" s="33"/>
      <c r="KQ821" s="33"/>
      <c r="KR821" s="33"/>
      <c r="KS821" s="33"/>
      <c r="KT821" s="33"/>
      <c r="KU821" s="33"/>
      <c r="KV821" s="33"/>
      <c r="KW821" s="33"/>
      <c r="KX821" s="33"/>
      <c r="KY821" s="33"/>
      <c r="KZ821" s="33"/>
      <c r="LA821" s="33"/>
      <c r="LB821" s="33"/>
      <c r="LC821" s="33"/>
      <c r="LD821" s="33"/>
      <c r="LE821" s="33"/>
      <c r="LF821" s="33"/>
      <c r="LG821" s="33"/>
      <c r="LH821" s="33"/>
      <c r="LI821" s="33"/>
      <c r="LJ821" s="33"/>
      <c r="LK821" s="33"/>
      <c r="LL821" s="33"/>
      <c r="LM821" s="33"/>
      <c r="LN821" s="33"/>
      <c r="LO821" s="33"/>
      <c r="LP821" s="33"/>
      <c r="LQ821" s="33"/>
      <c r="LR821" s="33"/>
      <c r="LS821" s="33"/>
      <c r="LT821" s="33"/>
      <c r="LU821" s="33"/>
      <c r="LV821" s="33"/>
      <c r="LW821" s="33"/>
      <c r="LX821" s="33"/>
      <c r="LY821" s="33"/>
      <c r="LZ821" s="33"/>
      <c r="MA821" s="33"/>
      <c r="MB821" s="33"/>
      <c r="MC821" s="33"/>
      <c r="MD821" s="33"/>
      <c r="ME821" s="33"/>
      <c r="MF821" s="33"/>
      <c r="MG821" s="33"/>
      <c r="MH821" s="33"/>
      <c r="MI821" s="33"/>
      <c r="MJ821" s="33"/>
      <c r="MK821" s="33"/>
      <c r="ML821" s="33"/>
      <c r="MM821" s="33"/>
      <c r="MN821" s="33"/>
      <c r="MO821" s="33"/>
      <c r="MP821" s="33"/>
      <c r="MQ821" s="33"/>
      <c r="MR821" s="33"/>
      <c r="MS821" s="33"/>
      <c r="MT821" s="33"/>
      <c r="MU821" s="33"/>
      <c r="MV821" s="33"/>
      <c r="MW821" s="33"/>
      <c r="MX821" s="33"/>
      <c r="MY821" s="33"/>
      <c r="MZ821" s="33"/>
      <c r="NA821" s="33"/>
      <c r="NB821" s="33"/>
      <c r="NC821" s="33"/>
      <c r="ND821" s="33"/>
      <c r="NE821" s="33"/>
      <c r="NF821" s="33"/>
      <c r="NG821" s="33"/>
      <c r="NH821" s="33"/>
      <c r="NI821" s="33"/>
      <c r="NJ821" s="33"/>
      <c r="NK821" s="33"/>
      <c r="NL821" s="33"/>
      <c r="NM821" s="33"/>
      <c r="NN821" s="33"/>
      <c r="NO821" s="33"/>
      <c r="NP821" s="33"/>
      <c r="NQ821" s="33"/>
      <c r="NR821" s="33"/>
      <c r="NS821" s="33"/>
      <c r="NT821" s="33"/>
      <c r="NU821" s="33"/>
      <c r="NV821" s="33"/>
      <c r="NW821" s="33"/>
      <c r="NX821" s="33"/>
      <c r="NY821" s="33"/>
      <c r="NZ821" s="33"/>
      <c r="OA821" s="33"/>
      <c r="OB821" s="33"/>
      <c r="OC821" s="33"/>
      <c r="OD821" s="33"/>
      <c r="OE821" s="33"/>
      <c r="OF821" s="33"/>
      <c r="OG821" s="33"/>
      <c r="OH821" s="33"/>
      <c r="OI821" s="33"/>
      <c r="OJ821" s="33"/>
      <c r="OK821" s="33"/>
      <c r="OL821" s="33"/>
      <c r="OM821" s="33"/>
      <c r="ON821" s="33"/>
      <c r="OO821" s="33"/>
      <c r="OP821" s="33"/>
      <c r="OQ821" s="33"/>
      <c r="OR821" s="33"/>
      <c r="OS821" s="33"/>
      <c r="OT821" s="33"/>
      <c r="OU821" s="33"/>
      <c r="OV821" s="33"/>
      <c r="OW821" s="33"/>
      <c r="OX821" s="33"/>
      <c r="OY821" s="33"/>
      <c r="OZ821" s="33"/>
      <c r="PA821" s="33"/>
      <c r="PB821" s="33"/>
      <c r="PC821" s="33"/>
      <c r="PD821" s="33"/>
      <c r="PE821" s="33"/>
      <c r="PF821" s="33"/>
      <c r="PG821" s="33"/>
      <c r="PH821" s="33"/>
      <c r="PI821" s="33"/>
      <c r="PJ821" s="33"/>
      <c r="PK821" s="33"/>
      <c r="PL821" s="33"/>
      <c r="PM821" s="33"/>
      <c r="PN821" s="33"/>
      <c r="PO821" s="33"/>
      <c r="PP821" s="33"/>
      <c r="PQ821" s="33"/>
      <c r="PR821" s="33"/>
      <c r="PS821" s="33"/>
      <c r="PT821" s="33"/>
      <c r="PU821" s="33"/>
      <c r="PV821" s="33"/>
      <c r="PW821" s="33"/>
      <c r="PX821" s="33"/>
      <c r="PY821" s="33"/>
      <c r="PZ821" s="33"/>
      <c r="QA821" s="33"/>
      <c r="QB821" s="33"/>
      <c r="QC821" s="33"/>
      <c r="QD821" s="33"/>
      <c r="QE821" s="33"/>
      <c r="QF821" s="33"/>
      <c r="QG821" s="33"/>
      <c r="QH821" s="33"/>
      <c r="QI821" s="33"/>
      <c r="QJ821" s="33"/>
      <c r="QK821" s="33"/>
      <c r="QL821" s="33"/>
      <c r="QM821" s="33"/>
      <c r="QN821" s="33"/>
      <c r="QO821" s="33"/>
      <c r="QP821" s="33"/>
      <c r="QQ821" s="33"/>
      <c r="QR821" s="33"/>
      <c r="QS821" s="33"/>
      <c r="QT821" s="33"/>
      <c r="QU821" s="33"/>
      <c r="QV821" s="33"/>
      <c r="QW821" s="33"/>
      <c r="QX821" s="33"/>
      <c r="QY821" s="33"/>
      <c r="QZ821" s="33"/>
      <c r="RA821" s="33"/>
      <c r="RB821" s="33"/>
      <c r="RC821" s="33"/>
      <c r="RD821" s="33"/>
      <c r="RE821" s="33"/>
      <c r="RF821" s="33"/>
      <c r="RG821" s="33"/>
      <c r="RH821" s="33"/>
      <c r="RI821" s="33"/>
      <c r="RJ821" s="33"/>
      <c r="RK821" s="33"/>
      <c r="RL821" s="33"/>
      <c r="RM821" s="33"/>
      <c r="RN821" s="33"/>
      <c r="RO821" s="33"/>
      <c r="RP821" s="33"/>
      <c r="RQ821" s="33"/>
      <c r="RR821" s="33"/>
      <c r="RS821" s="33"/>
      <c r="RT821" s="33"/>
      <c r="RU821" s="33"/>
      <c r="RV821" s="33"/>
      <c r="RW821" s="33"/>
      <c r="RX821" s="33"/>
      <c r="RY821" s="33"/>
      <c r="RZ821" s="33"/>
      <c r="SA821" s="33"/>
      <c r="SB821" s="33"/>
      <c r="SC821" s="33"/>
      <c r="SD821" s="33"/>
      <c r="SE821" s="33"/>
      <c r="SF821" s="33"/>
      <c r="SG821" s="33"/>
      <c r="SH821" s="33"/>
      <c r="SI821" s="33"/>
      <c r="SJ821" s="33"/>
      <c r="SK821" s="33"/>
      <c r="SL821" s="33"/>
      <c r="SM821" s="33"/>
      <c r="SN821" s="33"/>
      <c r="SO821" s="33"/>
      <c r="SP821" s="33"/>
      <c r="SQ821" s="33"/>
      <c r="SR821" s="33"/>
      <c r="SS821" s="33"/>
      <c r="ST821" s="33"/>
      <c r="SU821" s="33"/>
      <c r="SV821" s="33"/>
      <c r="SW821" s="33"/>
      <c r="SX821" s="33"/>
      <c r="SY821" s="33"/>
      <c r="SZ821" s="33"/>
      <c r="TA821" s="33"/>
      <c r="TB821" s="33"/>
      <c r="TC821" s="33"/>
      <c r="TD821" s="33"/>
      <c r="TE821" s="33"/>
      <c r="TF821" s="33"/>
      <c r="TG821" s="33"/>
      <c r="TH821" s="33"/>
      <c r="TI821" s="33"/>
      <c r="TJ821" s="33"/>
      <c r="TK821" s="33"/>
      <c r="TL821" s="33"/>
      <c r="TM821" s="33"/>
      <c r="TN821" s="33"/>
      <c r="TO821" s="33"/>
      <c r="TP821" s="33"/>
      <c r="TQ821" s="33"/>
      <c r="TR821" s="33"/>
      <c r="TS821" s="33"/>
      <c r="TT821" s="33"/>
      <c r="TU821" s="33"/>
      <c r="TV821" s="33"/>
      <c r="TW821" s="33"/>
      <c r="TX821" s="33"/>
      <c r="TY821" s="33"/>
      <c r="TZ821" s="33"/>
      <c r="UA821" s="33"/>
      <c r="UB821" s="33"/>
      <c r="UC821" s="33"/>
      <c r="UD821" s="33"/>
      <c r="UE821" s="33"/>
      <c r="UF821" s="33"/>
      <c r="UG821" s="33"/>
      <c r="UH821" s="33"/>
      <c r="UI821" s="33"/>
      <c r="UJ821" s="33"/>
      <c r="UK821" s="33"/>
      <c r="UL821" s="33"/>
    </row>
    <row r="822" spans="1:558" s="13" customFormat="1" x14ac:dyDescent="0.25">
      <c r="A822" s="54">
        <v>816</v>
      </c>
      <c r="B822" s="24" t="s">
        <v>676</v>
      </c>
      <c r="C822" s="54" t="s">
        <v>912</v>
      </c>
      <c r="D822" s="80" t="s">
        <v>265</v>
      </c>
      <c r="E822" s="80" t="s">
        <v>150</v>
      </c>
      <c r="F822" s="86" t="s">
        <v>921</v>
      </c>
      <c r="G822" s="35">
        <v>70000</v>
      </c>
      <c r="H822" s="102">
        <v>5025.38</v>
      </c>
      <c r="I822" s="25">
        <v>25</v>
      </c>
      <c r="J822" s="97">
        <v>2009</v>
      </c>
      <c r="K822" s="63">
        <f t="shared" si="104"/>
        <v>4970</v>
      </c>
      <c r="L822" s="36">
        <f t="shared" si="96"/>
        <v>770.00000000000011</v>
      </c>
      <c r="M822" s="73">
        <v>2128</v>
      </c>
      <c r="N822" s="35">
        <f t="shared" si="97"/>
        <v>4963</v>
      </c>
      <c r="O822" s="35"/>
      <c r="P822" s="35">
        <f t="shared" si="99"/>
        <v>4137</v>
      </c>
      <c r="Q822" s="25">
        <f t="shared" si="100"/>
        <v>9187.380000000001</v>
      </c>
      <c r="R822" s="35">
        <f t="shared" si="101"/>
        <v>10703</v>
      </c>
      <c r="S822" s="35">
        <f t="shared" si="103"/>
        <v>60812.619999999995</v>
      </c>
      <c r="T822" s="37" t="s">
        <v>44</v>
      </c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  <c r="FZ822" s="33"/>
      <c r="GA822" s="33"/>
      <c r="GB822" s="33"/>
      <c r="GC822" s="33"/>
      <c r="GD822" s="33"/>
      <c r="GE822" s="33"/>
      <c r="GF822" s="33"/>
      <c r="GG822" s="33"/>
      <c r="GH822" s="33"/>
      <c r="GI822" s="33"/>
      <c r="GJ822" s="33"/>
      <c r="GK822" s="33"/>
      <c r="GL822" s="33"/>
      <c r="GM822" s="33"/>
      <c r="GN822" s="33"/>
      <c r="GO822" s="33"/>
      <c r="GP822" s="33"/>
      <c r="GQ822" s="33"/>
      <c r="GR822" s="33"/>
      <c r="GS822" s="33"/>
      <c r="GT822" s="33"/>
      <c r="GU822" s="33"/>
      <c r="GV822" s="33"/>
      <c r="GW822" s="33"/>
      <c r="GX822" s="33"/>
      <c r="GY822" s="33"/>
      <c r="GZ822" s="33"/>
      <c r="HA822" s="33"/>
      <c r="HB822" s="33"/>
      <c r="HC822" s="33"/>
      <c r="HD822" s="33"/>
      <c r="HE822" s="33"/>
      <c r="HF822" s="33"/>
      <c r="HG822" s="33"/>
      <c r="HH822" s="33"/>
      <c r="HI822" s="33"/>
      <c r="HJ822" s="33"/>
      <c r="HK822" s="33"/>
      <c r="HL822" s="33"/>
      <c r="HM822" s="33"/>
      <c r="HN822" s="33"/>
      <c r="HO822" s="33"/>
      <c r="HP822" s="33"/>
      <c r="HQ822" s="33"/>
      <c r="HR822" s="33"/>
      <c r="HS822" s="33"/>
      <c r="HT822" s="33"/>
      <c r="HU822" s="33"/>
      <c r="HV822" s="33"/>
      <c r="HW822" s="33"/>
      <c r="HX822" s="33"/>
      <c r="HY822" s="33"/>
      <c r="HZ822" s="33"/>
      <c r="IA822" s="33"/>
      <c r="IB822" s="33"/>
      <c r="IC822" s="33"/>
      <c r="ID822" s="33"/>
      <c r="IE822" s="33"/>
      <c r="IF822" s="33"/>
      <c r="IG822" s="33"/>
      <c r="IH822" s="33"/>
      <c r="II822" s="33"/>
      <c r="IJ822" s="33"/>
      <c r="IK822" s="33"/>
      <c r="IL822" s="33"/>
      <c r="IM822" s="33"/>
      <c r="IN822" s="33"/>
      <c r="IO822" s="33"/>
      <c r="IP822" s="33"/>
      <c r="IQ822" s="33"/>
      <c r="IR822" s="33"/>
      <c r="IS822" s="33"/>
      <c r="IT822" s="33"/>
      <c r="IU822" s="33"/>
      <c r="IV822" s="33"/>
      <c r="IW822" s="33"/>
      <c r="IX822" s="33"/>
      <c r="IY822" s="33"/>
      <c r="IZ822" s="33"/>
      <c r="JA822" s="33"/>
      <c r="JB822" s="33"/>
      <c r="JC822" s="33"/>
      <c r="JD822" s="33"/>
      <c r="JE822" s="33"/>
      <c r="JF822" s="33"/>
      <c r="JG822" s="33"/>
      <c r="JH822" s="33"/>
      <c r="JI822" s="33"/>
      <c r="JJ822" s="33"/>
      <c r="JK822" s="33"/>
      <c r="JL822" s="33"/>
      <c r="JM822" s="33"/>
      <c r="JN822" s="33"/>
      <c r="JO822" s="33"/>
      <c r="JP822" s="33"/>
      <c r="JQ822" s="33"/>
      <c r="JR822" s="33"/>
      <c r="JS822" s="33"/>
      <c r="JT822" s="33"/>
      <c r="JU822" s="33"/>
      <c r="JV822" s="33"/>
      <c r="JW822" s="33"/>
      <c r="JX822" s="33"/>
      <c r="JY822" s="33"/>
      <c r="JZ822" s="33"/>
      <c r="KA822" s="33"/>
      <c r="KB822" s="33"/>
      <c r="KC822" s="33"/>
      <c r="KD822" s="33"/>
      <c r="KE822" s="33"/>
      <c r="KF822" s="33"/>
      <c r="KG822" s="33"/>
      <c r="KH822" s="33"/>
      <c r="KI822" s="33"/>
      <c r="KJ822" s="33"/>
      <c r="KK822" s="33"/>
      <c r="KL822" s="33"/>
      <c r="KM822" s="33"/>
      <c r="KN822" s="33"/>
      <c r="KO822" s="33"/>
      <c r="KP822" s="33"/>
      <c r="KQ822" s="33"/>
      <c r="KR822" s="33"/>
      <c r="KS822" s="33"/>
      <c r="KT822" s="33"/>
      <c r="KU822" s="33"/>
      <c r="KV822" s="33"/>
      <c r="KW822" s="33"/>
      <c r="KX822" s="33"/>
      <c r="KY822" s="33"/>
      <c r="KZ822" s="33"/>
      <c r="LA822" s="33"/>
      <c r="LB822" s="33"/>
      <c r="LC822" s="33"/>
      <c r="LD822" s="33"/>
      <c r="LE822" s="33"/>
      <c r="LF822" s="33"/>
      <c r="LG822" s="33"/>
      <c r="LH822" s="33"/>
      <c r="LI822" s="33"/>
      <c r="LJ822" s="33"/>
      <c r="LK822" s="33"/>
      <c r="LL822" s="33"/>
      <c r="LM822" s="33"/>
      <c r="LN822" s="33"/>
      <c r="LO822" s="33"/>
      <c r="LP822" s="33"/>
      <c r="LQ822" s="33"/>
      <c r="LR822" s="33"/>
      <c r="LS822" s="33"/>
      <c r="LT822" s="33"/>
      <c r="LU822" s="33"/>
      <c r="LV822" s="33"/>
      <c r="LW822" s="33"/>
      <c r="LX822" s="33"/>
      <c r="LY822" s="33"/>
      <c r="LZ822" s="33"/>
      <c r="MA822" s="33"/>
      <c r="MB822" s="33"/>
      <c r="MC822" s="33"/>
      <c r="MD822" s="33"/>
      <c r="ME822" s="33"/>
      <c r="MF822" s="33"/>
      <c r="MG822" s="33"/>
      <c r="MH822" s="33"/>
      <c r="MI822" s="33"/>
      <c r="MJ822" s="33"/>
      <c r="MK822" s="33"/>
      <c r="ML822" s="33"/>
      <c r="MM822" s="33"/>
      <c r="MN822" s="33"/>
      <c r="MO822" s="33"/>
      <c r="MP822" s="33"/>
      <c r="MQ822" s="33"/>
      <c r="MR822" s="33"/>
      <c r="MS822" s="33"/>
      <c r="MT822" s="33"/>
      <c r="MU822" s="33"/>
      <c r="MV822" s="33"/>
      <c r="MW822" s="33"/>
      <c r="MX822" s="33"/>
      <c r="MY822" s="33"/>
      <c r="MZ822" s="33"/>
      <c r="NA822" s="33"/>
      <c r="NB822" s="33"/>
      <c r="NC822" s="33"/>
      <c r="ND822" s="33"/>
      <c r="NE822" s="33"/>
      <c r="NF822" s="33"/>
      <c r="NG822" s="33"/>
      <c r="NH822" s="33"/>
      <c r="NI822" s="33"/>
      <c r="NJ822" s="33"/>
      <c r="NK822" s="33"/>
      <c r="NL822" s="33"/>
      <c r="NM822" s="33"/>
      <c r="NN822" s="33"/>
      <c r="NO822" s="33"/>
      <c r="NP822" s="33"/>
      <c r="NQ822" s="33"/>
      <c r="NR822" s="33"/>
      <c r="NS822" s="33"/>
      <c r="NT822" s="33"/>
      <c r="NU822" s="33"/>
      <c r="NV822" s="33"/>
      <c r="NW822" s="33"/>
      <c r="NX822" s="33"/>
      <c r="NY822" s="33"/>
      <c r="NZ822" s="33"/>
      <c r="OA822" s="33"/>
      <c r="OB822" s="33"/>
      <c r="OC822" s="33"/>
      <c r="OD822" s="33"/>
      <c r="OE822" s="33"/>
      <c r="OF822" s="33"/>
      <c r="OG822" s="33"/>
      <c r="OH822" s="33"/>
      <c r="OI822" s="33"/>
      <c r="OJ822" s="33"/>
      <c r="OK822" s="33"/>
      <c r="OL822" s="33"/>
      <c r="OM822" s="33"/>
      <c r="ON822" s="33"/>
      <c r="OO822" s="33"/>
      <c r="OP822" s="33"/>
      <c r="OQ822" s="33"/>
      <c r="OR822" s="33"/>
      <c r="OS822" s="33"/>
      <c r="OT822" s="33"/>
      <c r="OU822" s="33"/>
      <c r="OV822" s="33"/>
      <c r="OW822" s="33"/>
      <c r="OX822" s="33"/>
      <c r="OY822" s="33"/>
      <c r="OZ822" s="33"/>
      <c r="PA822" s="33"/>
      <c r="PB822" s="33"/>
      <c r="PC822" s="33"/>
      <c r="PD822" s="33"/>
      <c r="PE822" s="33"/>
      <c r="PF822" s="33"/>
      <c r="PG822" s="33"/>
      <c r="PH822" s="33"/>
      <c r="PI822" s="33"/>
      <c r="PJ822" s="33"/>
      <c r="PK822" s="33"/>
      <c r="PL822" s="33"/>
      <c r="PM822" s="33"/>
      <c r="PN822" s="33"/>
      <c r="PO822" s="33"/>
      <c r="PP822" s="33"/>
      <c r="PQ822" s="33"/>
      <c r="PR822" s="33"/>
      <c r="PS822" s="33"/>
      <c r="PT822" s="33"/>
      <c r="PU822" s="33"/>
      <c r="PV822" s="33"/>
      <c r="PW822" s="33"/>
      <c r="PX822" s="33"/>
      <c r="PY822" s="33"/>
      <c r="PZ822" s="33"/>
      <c r="QA822" s="33"/>
      <c r="QB822" s="33"/>
      <c r="QC822" s="33"/>
      <c r="QD822" s="33"/>
      <c r="QE822" s="33"/>
      <c r="QF822" s="33"/>
      <c r="QG822" s="33"/>
      <c r="QH822" s="33"/>
      <c r="QI822" s="33"/>
      <c r="QJ822" s="33"/>
      <c r="QK822" s="33"/>
      <c r="QL822" s="33"/>
      <c r="QM822" s="33"/>
      <c r="QN822" s="33"/>
      <c r="QO822" s="33"/>
      <c r="QP822" s="33"/>
      <c r="QQ822" s="33"/>
      <c r="QR822" s="33"/>
      <c r="QS822" s="33"/>
      <c r="QT822" s="33"/>
      <c r="QU822" s="33"/>
      <c r="QV822" s="33"/>
      <c r="QW822" s="33"/>
      <c r="QX822" s="33"/>
      <c r="QY822" s="33"/>
      <c r="QZ822" s="33"/>
      <c r="RA822" s="33"/>
      <c r="RB822" s="33"/>
      <c r="RC822" s="33"/>
      <c r="RD822" s="33"/>
      <c r="RE822" s="33"/>
      <c r="RF822" s="33"/>
      <c r="RG822" s="33"/>
      <c r="RH822" s="33"/>
      <c r="RI822" s="33"/>
      <c r="RJ822" s="33"/>
      <c r="RK822" s="33"/>
      <c r="RL822" s="33"/>
      <c r="RM822" s="33"/>
      <c r="RN822" s="33"/>
      <c r="RO822" s="33"/>
      <c r="RP822" s="33"/>
      <c r="RQ822" s="33"/>
      <c r="RR822" s="33"/>
      <c r="RS822" s="33"/>
      <c r="RT822" s="33"/>
      <c r="RU822" s="33"/>
      <c r="RV822" s="33"/>
      <c r="RW822" s="33"/>
      <c r="RX822" s="33"/>
      <c r="RY822" s="33"/>
      <c r="RZ822" s="33"/>
      <c r="SA822" s="33"/>
      <c r="SB822" s="33"/>
      <c r="SC822" s="33"/>
      <c r="SD822" s="33"/>
      <c r="SE822" s="33"/>
      <c r="SF822" s="33"/>
      <c r="SG822" s="33"/>
      <c r="SH822" s="33"/>
      <c r="SI822" s="33"/>
      <c r="SJ822" s="33"/>
      <c r="SK822" s="33"/>
      <c r="SL822" s="33"/>
      <c r="SM822" s="33"/>
      <c r="SN822" s="33"/>
      <c r="SO822" s="33"/>
      <c r="SP822" s="33"/>
      <c r="SQ822" s="33"/>
      <c r="SR822" s="33"/>
      <c r="SS822" s="33"/>
      <c r="ST822" s="33"/>
      <c r="SU822" s="33"/>
      <c r="SV822" s="33"/>
      <c r="SW822" s="33"/>
      <c r="SX822" s="33"/>
      <c r="SY822" s="33"/>
      <c r="SZ822" s="33"/>
      <c r="TA822" s="33"/>
      <c r="TB822" s="33"/>
      <c r="TC822" s="33"/>
      <c r="TD822" s="33"/>
      <c r="TE822" s="33"/>
      <c r="TF822" s="33"/>
      <c r="TG822" s="33"/>
      <c r="TH822" s="33"/>
      <c r="TI822" s="33"/>
      <c r="TJ822" s="33"/>
      <c r="TK822" s="33"/>
      <c r="TL822" s="33"/>
      <c r="TM822" s="33"/>
      <c r="TN822" s="33"/>
      <c r="TO822" s="33"/>
      <c r="TP822" s="33"/>
      <c r="TQ822" s="33"/>
      <c r="TR822" s="33"/>
      <c r="TS822" s="33"/>
      <c r="TT822" s="33"/>
      <c r="TU822" s="33"/>
      <c r="TV822" s="33"/>
      <c r="TW822" s="33"/>
      <c r="TX822" s="33"/>
      <c r="TY822" s="33"/>
      <c r="TZ822" s="33"/>
      <c r="UA822" s="33"/>
      <c r="UB822" s="33"/>
      <c r="UC822" s="33"/>
      <c r="UD822" s="33"/>
      <c r="UE822" s="33"/>
      <c r="UF822" s="33"/>
      <c r="UG822" s="33"/>
      <c r="UH822" s="33"/>
      <c r="UI822" s="33"/>
      <c r="UJ822" s="33"/>
      <c r="UK822" s="33"/>
      <c r="UL822" s="33"/>
    </row>
    <row r="823" spans="1:558" s="13" customFormat="1" x14ac:dyDescent="0.25">
      <c r="A823" s="54">
        <v>817</v>
      </c>
      <c r="B823" s="24" t="s">
        <v>482</v>
      </c>
      <c r="C823" s="54" t="s">
        <v>912</v>
      </c>
      <c r="D823" s="80" t="s">
        <v>265</v>
      </c>
      <c r="E823" s="80" t="s">
        <v>174</v>
      </c>
      <c r="F823" s="86" t="s">
        <v>921</v>
      </c>
      <c r="G823" s="25">
        <v>45000</v>
      </c>
      <c r="H823" s="85">
        <v>1148.33</v>
      </c>
      <c r="I823" s="25">
        <v>25</v>
      </c>
      <c r="J823" s="85">
        <v>1291.5</v>
      </c>
      <c r="K823" s="60">
        <f t="shared" si="104"/>
        <v>3194.9999999999995</v>
      </c>
      <c r="L823" s="36">
        <f t="shared" si="96"/>
        <v>495.00000000000006</v>
      </c>
      <c r="M823" s="72">
        <v>1368</v>
      </c>
      <c r="N823" s="25">
        <f t="shared" si="97"/>
        <v>3190.5</v>
      </c>
      <c r="O823" s="25"/>
      <c r="P823" s="25">
        <f t="shared" si="99"/>
        <v>2659.5</v>
      </c>
      <c r="Q823" s="25">
        <f t="shared" si="100"/>
        <v>3832.83</v>
      </c>
      <c r="R823" s="25">
        <f t="shared" si="101"/>
        <v>6880.5</v>
      </c>
      <c r="S823" s="25">
        <f t="shared" si="103"/>
        <v>41167.17</v>
      </c>
      <c r="T823" s="37" t="s">
        <v>44</v>
      </c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  <c r="GX823" s="33"/>
      <c r="GY823" s="33"/>
      <c r="GZ823" s="33"/>
      <c r="HA823" s="33"/>
      <c r="HB823" s="33"/>
      <c r="HC823" s="33"/>
      <c r="HD823" s="33"/>
      <c r="HE823" s="33"/>
      <c r="HF823" s="33"/>
      <c r="HG823" s="33"/>
      <c r="HH823" s="33"/>
      <c r="HI823" s="33"/>
      <c r="HJ823" s="33"/>
      <c r="HK823" s="33"/>
      <c r="HL823" s="33"/>
      <c r="HM823" s="33"/>
      <c r="HN823" s="33"/>
      <c r="HO823" s="33"/>
      <c r="HP823" s="33"/>
      <c r="HQ823" s="33"/>
      <c r="HR823" s="33"/>
      <c r="HS823" s="33"/>
      <c r="HT823" s="33"/>
      <c r="HU823" s="33"/>
      <c r="HV823" s="33"/>
      <c r="HW823" s="33"/>
      <c r="HX823" s="33"/>
      <c r="HY823" s="33"/>
      <c r="HZ823" s="33"/>
      <c r="IA823" s="33"/>
      <c r="IB823" s="33"/>
      <c r="IC823" s="33"/>
      <c r="ID823" s="33"/>
      <c r="IE823" s="33"/>
      <c r="IF823" s="33"/>
      <c r="IG823" s="33"/>
      <c r="IH823" s="33"/>
      <c r="II823" s="33"/>
      <c r="IJ823" s="33"/>
      <c r="IK823" s="33"/>
      <c r="IL823" s="33"/>
      <c r="IM823" s="33"/>
      <c r="IN823" s="33"/>
      <c r="IO823" s="33"/>
      <c r="IP823" s="33"/>
      <c r="IQ823" s="33"/>
      <c r="IR823" s="33"/>
      <c r="IS823" s="33"/>
      <c r="IT823" s="33"/>
      <c r="IU823" s="33"/>
      <c r="IV823" s="33"/>
      <c r="IW823" s="33"/>
      <c r="IX823" s="33"/>
      <c r="IY823" s="33"/>
      <c r="IZ823" s="33"/>
      <c r="JA823" s="33"/>
      <c r="JB823" s="33"/>
      <c r="JC823" s="33"/>
      <c r="JD823" s="33"/>
      <c r="JE823" s="33"/>
      <c r="JF823" s="33"/>
      <c r="JG823" s="33"/>
      <c r="JH823" s="33"/>
      <c r="JI823" s="33"/>
      <c r="JJ823" s="33"/>
      <c r="JK823" s="33"/>
      <c r="JL823" s="33"/>
      <c r="JM823" s="33"/>
      <c r="JN823" s="33"/>
      <c r="JO823" s="33"/>
      <c r="JP823" s="33"/>
      <c r="JQ823" s="33"/>
      <c r="JR823" s="33"/>
      <c r="JS823" s="33"/>
      <c r="JT823" s="33"/>
      <c r="JU823" s="33"/>
      <c r="JV823" s="33"/>
      <c r="JW823" s="33"/>
      <c r="JX823" s="33"/>
      <c r="JY823" s="33"/>
      <c r="JZ823" s="33"/>
      <c r="KA823" s="33"/>
      <c r="KB823" s="33"/>
      <c r="KC823" s="33"/>
      <c r="KD823" s="33"/>
      <c r="KE823" s="33"/>
      <c r="KF823" s="33"/>
      <c r="KG823" s="33"/>
      <c r="KH823" s="33"/>
      <c r="KI823" s="33"/>
      <c r="KJ823" s="33"/>
      <c r="KK823" s="33"/>
      <c r="KL823" s="33"/>
      <c r="KM823" s="33"/>
      <c r="KN823" s="33"/>
      <c r="KO823" s="33"/>
      <c r="KP823" s="33"/>
      <c r="KQ823" s="33"/>
      <c r="KR823" s="33"/>
      <c r="KS823" s="33"/>
      <c r="KT823" s="33"/>
      <c r="KU823" s="33"/>
      <c r="KV823" s="33"/>
      <c r="KW823" s="33"/>
      <c r="KX823" s="33"/>
      <c r="KY823" s="33"/>
      <c r="KZ823" s="33"/>
      <c r="LA823" s="33"/>
      <c r="LB823" s="33"/>
      <c r="LC823" s="33"/>
      <c r="LD823" s="33"/>
      <c r="LE823" s="33"/>
      <c r="LF823" s="33"/>
      <c r="LG823" s="33"/>
      <c r="LH823" s="33"/>
      <c r="LI823" s="33"/>
      <c r="LJ823" s="33"/>
      <c r="LK823" s="33"/>
      <c r="LL823" s="33"/>
      <c r="LM823" s="33"/>
      <c r="LN823" s="33"/>
      <c r="LO823" s="33"/>
      <c r="LP823" s="33"/>
      <c r="LQ823" s="33"/>
      <c r="LR823" s="33"/>
      <c r="LS823" s="33"/>
      <c r="LT823" s="33"/>
      <c r="LU823" s="33"/>
      <c r="LV823" s="33"/>
      <c r="LW823" s="33"/>
      <c r="LX823" s="33"/>
      <c r="LY823" s="33"/>
      <c r="LZ823" s="33"/>
      <c r="MA823" s="33"/>
      <c r="MB823" s="33"/>
      <c r="MC823" s="33"/>
      <c r="MD823" s="33"/>
      <c r="ME823" s="33"/>
      <c r="MF823" s="33"/>
      <c r="MG823" s="33"/>
      <c r="MH823" s="33"/>
      <c r="MI823" s="33"/>
      <c r="MJ823" s="33"/>
      <c r="MK823" s="33"/>
      <c r="ML823" s="33"/>
      <c r="MM823" s="33"/>
      <c r="MN823" s="33"/>
      <c r="MO823" s="33"/>
      <c r="MP823" s="33"/>
      <c r="MQ823" s="33"/>
      <c r="MR823" s="33"/>
      <c r="MS823" s="33"/>
      <c r="MT823" s="33"/>
      <c r="MU823" s="33"/>
      <c r="MV823" s="33"/>
      <c r="MW823" s="33"/>
      <c r="MX823" s="33"/>
      <c r="MY823" s="33"/>
      <c r="MZ823" s="33"/>
      <c r="NA823" s="33"/>
      <c r="NB823" s="33"/>
      <c r="NC823" s="33"/>
      <c r="ND823" s="33"/>
      <c r="NE823" s="33"/>
      <c r="NF823" s="33"/>
      <c r="NG823" s="33"/>
      <c r="NH823" s="33"/>
      <c r="NI823" s="33"/>
      <c r="NJ823" s="33"/>
      <c r="NK823" s="33"/>
      <c r="NL823" s="33"/>
      <c r="NM823" s="33"/>
      <c r="NN823" s="33"/>
      <c r="NO823" s="33"/>
      <c r="NP823" s="33"/>
      <c r="NQ823" s="33"/>
      <c r="NR823" s="33"/>
      <c r="NS823" s="33"/>
      <c r="NT823" s="33"/>
      <c r="NU823" s="33"/>
      <c r="NV823" s="33"/>
      <c r="NW823" s="33"/>
      <c r="NX823" s="33"/>
      <c r="NY823" s="33"/>
      <c r="NZ823" s="33"/>
      <c r="OA823" s="33"/>
      <c r="OB823" s="33"/>
      <c r="OC823" s="33"/>
      <c r="OD823" s="33"/>
      <c r="OE823" s="33"/>
      <c r="OF823" s="33"/>
      <c r="OG823" s="33"/>
      <c r="OH823" s="33"/>
      <c r="OI823" s="33"/>
      <c r="OJ823" s="33"/>
      <c r="OK823" s="33"/>
      <c r="OL823" s="33"/>
      <c r="OM823" s="33"/>
      <c r="ON823" s="33"/>
      <c r="OO823" s="33"/>
      <c r="OP823" s="33"/>
      <c r="OQ823" s="33"/>
      <c r="OR823" s="33"/>
      <c r="OS823" s="33"/>
      <c r="OT823" s="33"/>
      <c r="OU823" s="33"/>
      <c r="OV823" s="33"/>
      <c r="OW823" s="33"/>
      <c r="OX823" s="33"/>
      <c r="OY823" s="33"/>
      <c r="OZ823" s="33"/>
      <c r="PA823" s="33"/>
      <c r="PB823" s="33"/>
      <c r="PC823" s="33"/>
      <c r="PD823" s="33"/>
      <c r="PE823" s="33"/>
      <c r="PF823" s="33"/>
      <c r="PG823" s="33"/>
      <c r="PH823" s="33"/>
      <c r="PI823" s="33"/>
      <c r="PJ823" s="33"/>
      <c r="PK823" s="33"/>
      <c r="PL823" s="33"/>
      <c r="PM823" s="33"/>
      <c r="PN823" s="33"/>
      <c r="PO823" s="33"/>
      <c r="PP823" s="33"/>
      <c r="PQ823" s="33"/>
      <c r="PR823" s="33"/>
      <c r="PS823" s="33"/>
      <c r="PT823" s="33"/>
      <c r="PU823" s="33"/>
      <c r="PV823" s="33"/>
      <c r="PW823" s="33"/>
      <c r="PX823" s="33"/>
      <c r="PY823" s="33"/>
      <c r="PZ823" s="33"/>
      <c r="QA823" s="33"/>
      <c r="QB823" s="33"/>
      <c r="QC823" s="33"/>
      <c r="QD823" s="33"/>
      <c r="QE823" s="33"/>
      <c r="QF823" s="33"/>
      <c r="QG823" s="33"/>
      <c r="QH823" s="33"/>
      <c r="QI823" s="33"/>
      <c r="QJ823" s="33"/>
      <c r="QK823" s="33"/>
      <c r="QL823" s="33"/>
      <c r="QM823" s="33"/>
      <c r="QN823" s="33"/>
      <c r="QO823" s="33"/>
      <c r="QP823" s="33"/>
      <c r="QQ823" s="33"/>
      <c r="QR823" s="33"/>
      <c r="QS823" s="33"/>
      <c r="QT823" s="33"/>
      <c r="QU823" s="33"/>
      <c r="QV823" s="33"/>
      <c r="QW823" s="33"/>
      <c r="QX823" s="33"/>
      <c r="QY823" s="33"/>
      <c r="QZ823" s="33"/>
      <c r="RA823" s="33"/>
      <c r="RB823" s="33"/>
      <c r="RC823" s="33"/>
      <c r="RD823" s="33"/>
      <c r="RE823" s="33"/>
      <c r="RF823" s="33"/>
      <c r="RG823" s="33"/>
      <c r="RH823" s="33"/>
      <c r="RI823" s="33"/>
      <c r="RJ823" s="33"/>
      <c r="RK823" s="33"/>
      <c r="RL823" s="33"/>
      <c r="RM823" s="33"/>
      <c r="RN823" s="33"/>
      <c r="RO823" s="33"/>
      <c r="RP823" s="33"/>
      <c r="RQ823" s="33"/>
      <c r="RR823" s="33"/>
      <c r="RS823" s="33"/>
      <c r="RT823" s="33"/>
      <c r="RU823" s="33"/>
      <c r="RV823" s="33"/>
      <c r="RW823" s="33"/>
      <c r="RX823" s="33"/>
      <c r="RY823" s="33"/>
      <c r="RZ823" s="33"/>
      <c r="SA823" s="33"/>
      <c r="SB823" s="33"/>
      <c r="SC823" s="33"/>
      <c r="SD823" s="33"/>
      <c r="SE823" s="33"/>
      <c r="SF823" s="33"/>
      <c r="SG823" s="33"/>
      <c r="SH823" s="33"/>
      <c r="SI823" s="33"/>
      <c r="SJ823" s="33"/>
      <c r="SK823" s="33"/>
      <c r="SL823" s="33"/>
      <c r="SM823" s="33"/>
      <c r="SN823" s="33"/>
      <c r="SO823" s="33"/>
      <c r="SP823" s="33"/>
      <c r="SQ823" s="33"/>
      <c r="SR823" s="33"/>
      <c r="SS823" s="33"/>
      <c r="ST823" s="33"/>
      <c r="SU823" s="33"/>
      <c r="SV823" s="33"/>
      <c r="SW823" s="33"/>
      <c r="SX823" s="33"/>
      <c r="SY823" s="33"/>
      <c r="SZ823" s="33"/>
      <c r="TA823" s="33"/>
      <c r="TB823" s="33"/>
      <c r="TC823" s="33"/>
      <c r="TD823" s="33"/>
      <c r="TE823" s="33"/>
      <c r="TF823" s="33"/>
      <c r="TG823" s="33"/>
      <c r="TH823" s="33"/>
      <c r="TI823" s="33"/>
      <c r="TJ823" s="33"/>
      <c r="TK823" s="33"/>
      <c r="TL823" s="33"/>
      <c r="TM823" s="33"/>
      <c r="TN823" s="33"/>
      <c r="TO823" s="33"/>
      <c r="TP823" s="33"/>
      <c r="TQ823" s="33"/>
      <c r="TR823" s="33"/>
      <c r="TS823" s="33"/>
      <c r="TT823" s="33"/>
      <c r="TU823" s="33"/>
      <c r="TV823" s="33"/>
      <c r="TW823" s="33"/>
      <c r="TX823" s="33"/>
      <c r="TY823" s="33"/>
      <c r="TZ823" s="33"/>
      <c r="UA823" s="33"/>
      <c r="UB823" s="33"/>
      <c r="UC823" s="33"/>
      <c r="UD823" s="33"/>
      <c r="UE823" s="33"/>
      <c r="UF823" s="33"/>
      <c r="UG823" s="33"/>
      <c r="UH823" s="33"/>
      <c r="UI823" s="33"/>
      <c r="UJ823" s="33"/>
      <c r="UK823" s="33"/>
      <c r="UL823" s="33"/>
    </row>
    <row r="824" spans="1:558" s="13" customFormat="1" x14ac:dyDescent="0.25">
      <c r="A824" s="54">
        <v>818</v>
      </c>
      <c r="B824" s="24" t="s">
        <v>928</v>
      </c>
      <c r="C824" s="54" t="s">
        <v>912</v>
      </c>
      <c r="D824" s="80" t="s">
        <v>265</v>
      </c>
      <c r="E824" s="80" t="s">
        <v>120</v>
      </c>
      <c r="F824" s="86" t="s">
        <v>916</v>
      </c>
      <c r="G824" s="25">
        <v>25000</v>
      </c>
      <c r="H824" s="87">
        <v>0</v>
      </c>
      <c r="I824" s="25">
        <v>25</v>
      </c>
      <c r="J824" s="85">
        <v>717.5</v>
      </c>
      <c r="K824" s="60">
        <f t="shared" si="104"/>
        <v>1774.9999999999998</v>
      </c>
      <c r="L824" s="36">
        <f t="shared" si="96"/>
        <v>275</v>
      </c>
      <c r="M824" s="72">
        <v>760</v>
      </c>
      <c r="N824" s="25">
        <f t="shared" si="97"/>
        <v>1772.5000000000002</v>
      </c>
      <c r="O824" s="25"/>
      <c r="P824" s="25">
        <f t="shared" si="99"/>
        <v>1477.5</v>
      </c>
      <c r="Q824" s="25">
        <f t="shared" si="100"/>
        <v>1502.5</v>
      </c>
      <c r="R824" s="25">
        <f t="shared" si="101"/>
        <v>3822.5</v>
      </c>
      <c r="S824" s="25">
        <v>21954.33</v>
      </c>
      <c r="T824" s="37" t="s">
        <v>44</v>
      </c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  <c r="FZ824" s="33"/>
      <c r="GA824" s="33"/>
      <c r="GB824" s="33"/>
      <c r="GC824" s="33"/>
      <c r="GD824" s="33"/>
      <c r="GE824" s="33"/>
      <c r="GF824" s="33"/>
      <c r="GG824" s="33"/>
      <c r="GH824" s="33"/>
      <c r="GI824" s="33"/>
      <c r="GJ824" s="33"/>
      <c r="GK824" s="33"/>
      <c r="GL824" s="33"/>
      <c r="GM824" s="33"/>
      <c r="GN824" s="33"/>
      <c r="GO824" s="33"/>
      <c r="GP824" s="33"/>
      <c r="GQ824" s="33"/>
      <c r="GR824" s="33"/>
      <c r="GS824" s="33"/>
      <c r="GT824" s="33"/>
      <c r="GU824" s="33"/>
      <c r="GV824" s="33"/>
      <c r="GW824" s="33"/>
      <c r="GX824" s="33"/>
      <c r="GY824" s="33"/>
      <c r="GZ824" s="33"/>
      <c r="HA824" s="33"/>
      <c r="HB824" s="33"/>
      <c r="HC824" s="33"/>
      <c r="HD824" s="33"/>
      <c r="HE824" s="33"/>
      <c r="HF824" s="33"/>
      <c r="HG824" s="33"/>
      <c r="HH824" s="33"/>
      <c r="HI824" s="33"/>
      <c r="HJ824" s="33"/>
      <c r="HK824" s="33"/>
      <c r="HL824" s="33"/>
      <c r="HM824" s="33"/>
      <c r="HN824" s="33"/>
      <c r="HO824" s="33"/>
      <c r="HP824" s="33"/>
      <c r="HQ824" s="33"/>
      <c r="HR824" s="33"/>
      <c r="HS824" s="33"/>
      <c r="HT824" s="33"/>
      <c r="HU824" s="33"/>
      <c r="HV824" s="33"/>
      <c r="HW824" s="33"/>
      <c r="HX824" s="33"/>
      <c r="HY824" s="33"/>
      <c r="HZ824" s="33"/>
      <c r="IA824" s="33"/>
      <c r="IB824" s="33"/>
      <c r="IC824" s="33"/>
      <c r="ID824" s="33"/>
      <c r="IE824" s="33"/>
      <c r="IF824" s="33"/>
      <c r="IG824" s="33"/>
      <c r="IH824" s="33"/>
      <c r="II824" s="33"/>
      <c r="IJ824" s="33"/>
      <c r="IK824" s="33"/>
      <c r="IL824" s="33"/>
      <c r="IM824" s="33"/>
      <c r="IN824" s="33"/>
      <c r="IO824" s="33"/>
      <c r="IP824" s="33"/>
      <c r="IQ824" s="33"/>
      <c r="IR824" s="33"/>
      <c r="IS824" s="33"/>
      <c r="IT824" s="33"/>
      <c r="IU824" s="33"/>
      <c r="IV824" s="33"/>
      <c r="IW824" s="33"/>
      <c r="IX824" s="33"/>
      <c r="IY824" s="33"/>
      <c r="IZ824" s="33"/>
      <c r="JA824" s="33"/>
      <c r="JB824" s="33"/>
      <c r="JC824" s="33"/>
      <c r="JD824" s="33"/>
      <c r="JE824" s="33"/>
      <c r="JF824" s="33"/>
      <c r="JG824" s="33"/>
      <c r="JH824" s="33"/>
      <c r="JI824" s="33"/>
      <c r="JJ824" s="33"/>
      <c r="JK824" s="33"/>
      <c r="JL824" s="33"/>
      <c r="JM824" s="33"/>
      <c r="JN824" s="33"/>
      <c r="JO824" s="33"/>
      <c r="JP824" s="33"/>
      <c r="JQ824" s="33"/>
      <c r="JR824" s="33"/>
      <c r="JS824" s="33"/>
      <c r="JT824" s="33"/>
      <c r="JU824" s="33"/>
      <c r="JV824" s="33"/>
      <c r="JW824" s="33"/>
      <c r="JX824" s="33"/>
      <c r="JY824" s="33"/>
      <c r="JZ824" s="33"/>
      <c r="KA824" s="33"/>
      <c r="KB824" s="33"/>
      <c r="KC824" s="33"/>
      <c r="KD824" s="33"/>
      <c r="KE824" s="33"/>
      <c r="KF824" s="33"/>
      <c r="KG824" s="33"/>
      <c r="KH824" s="33"/>
      <c r="KI824" s="33"/>
      <c r="KJ824" s="33"/>
      <c r="KK824" s="33"/>
      <c r="KL824" s="33"/>
      <c r="KM824" s="33"/>
      <c r="KN824" s="33"/>
      <c r="KO824" s="33"/>
      <c r="KP824" s="33"/>
      <c r="KQ824" s="33"/>
      <c r="KR824" s="33"/>
      <c r="KS824" s="33"/>
      <c r="KT824" s="33"/>
      <c r="KU824" s="33"/>
      <c r="KV824" s="33"/>
      <c r="KW824" s="33"/>
      <c r="KX824" s="33"/>
      <c r="KY824" s="33"/>
      <c r="KZ824" s="33"/>
      <c r="LA824" s="33"/>
      <c r="LB824" s="33"/>
      <c r="LC824" s="33"/>
      <c r="LD824" s="33"/>
      <c r="LE824" s="33"/>
      <c r="LF824" s="33"/>
      <c r="LG824" s="33"/>
      <c r="LH824" s="33"/>
      <c r="LI824" s="33"/>
      <c r="LJ824" s="33"/>
      <c r="LK824" s="33"/>
      <c r="LL824" s="33"/>
      <c r="LM824" s="33"/>
      <c r="LN824" s="33"/>
      <c r="LO824" s="33"/>
      <c r="LP824" s="33"/>
      <c r="LQ824" s="33"/>
      <c r="LR824" s="33"/>
      <c r="LS824" s="33"/>
      <c r="LT824" s="33"/>
      <c r="LU824" s="33"/>
      <c r="LV824" s="33"/>
      <c r="LW824" s="33"/>
      <c r="LX824" s="33"/>
      <c r="LY824" s="33"/>
      <c r="LZ824" s="33"/>
      <c r="MA824" s="33"/>
      <c r="MB824" s="33"/>
      <c r="MC824" s="33"/>
      <c r="MD824" s="33"/>
      <c r="ME824" s="33"/>
      <c r="MF824" s="33"/>
      <c r="MG824" s="33"/>
      <c r="MH824" s="33"/>
      <c r="MI824" s="33"/>
      <c r="MJ824" s="33"/>
      <c r="MK824" s="33"/>
      <c r="ML824" s="33"/>
      <c r="MM824" s="33"/>
      <c r="MN824" s="33"/>
      <c r="MO824" s="33"/>
      <c r="MP824" s="33"/>
      <c r="MQ824" s="33"/>
      <c r="MR824" s="33"/>
      <c r="MS824" s="33"/>
      <c r="MT824" s="33"/>
      <c r="MU824" s="33"/>
      <c r="MV824" s="33"/>
      <c r="MW824" s="33"/>
      <c r="MX824" s="33"/>
      <c r="MY824" s="33"/>
      <c r="MZ824" s="33"/>
      <c r="NA824" s="33"/>
      <c r="NB824" s="33"/>
      <c r="NC824" s="33"/>
      <c r="ND824" s="33"/>
      <c r="NE824" s="33"/>
      <c r="NF824" s="33"/>
      <c r="NG824" s="33"/>
      <c r="NH824" s="33"/>
      <c r="NI824" s="33"/>
      <c r="NJ824" s="33"/>
      <c r="NK824" s="33"/>
      <c r="NL824" s="33"/>
      <c r="NM824" s="33"/>
      <c r="NN824" s="33"/>
      <c r="NO824" s="33"/>
      <c r="NP824" s="33"/>
      <c r="NQ824" s="33"/>
      <c r="NR824" s="33"/>
      <c r="NS824" s="33"/>
      <c r="NT824" s="33"/>
      <c r="NU824" s="33"/>
      <c r="NV824" s="33"/>
      <c r="NW824" s="33"/>
      <c r="NX824" s="33"/>
      <c r="NY824" s="33"/>
      <c r="NZ824" s="33"/>
      <c r="OA824" s="33"/>
      <c r="OB824" s="33"/>
      <c r="OC824" s="33"/>
      <c r="OD824" s="33"/>
      <c r="OE824" s="33"/>
      <c r="OF824" s="33"/>
      <c r="OG824" s="33"/>
      <c r="OH824" s="33"/>
      <c r="OI824" s="33"/>
      <c r="OJ824" s="33"/>
      <c r="OK824" s="33"/>
      <c r="OL824" s="33"/>
      <c r="OM824" s="33"/>
      <c r="ON824" s="33"/>
      <c r="OO824" s="33"/>
      <c r="OP824" s="33"/>
      <c r="OQ824" s="33"/>
      <c r="OR824" s="33"/>
      <c r="OS824" s="33"/>
      <c r="OT824" s="33"/>
      <c r="OU824" s="33"/>
      <c r="OV824" s="33"/>
      <c r="OW824" s="33"/>
      <c r="OX824" s="33"/>
      <c r="OY824" s="33"/>
      <c r="OZ824" s="33"/>
      <c r="PA824" s="33"/>
      <c r="PB824" s="33"/>
      <c r="PC824" s="33"/>
      <c r="PD824" s="33"/>
      <c r="PE824" s="33"/>
      <c r="PF824" s="33"/>
      <c r="PG824" s="33"/>
      <c r="PH824" s="33"/>
      <c r="PI824" s="33"/>
      <c r="PJ824" s="33"/>
      <c r="PK824" s="33"/>
      <c r="PL824" s="33"/>
      <c r="PM824" s="33"/>
      <c r="PN824" s="33"/>
      <c r="PO824" s="33"/>
      <c r="PP824" s="33"/>
      <c r="PQ824" s="33"/>
      <c r="PR824" s="33"/>
      <c r="PS824" s="33"/>
      <c r="PT824" s="33"/>
      <c r="PU824" s="33"/>
      <c r="PV824" s="33"/>
      <c r="PW824" s="33"/>
      <c r="PX824" s="33"/>
      <c r="PY824" s="33"/>
      <c r="PZ824" s="33"/>
      <c r="QA824" s="33"/>
      <c r="QB824" s="33"/>
      <c r="QC824" s="33"/>
      <c r="QD824" s="33"/>
      <c r="QE824" s="33"/>
      <c r="QF824" s="33"/>
      <c r="QG824" s="33"/>
      <c r="QH824" s="33"/>
      <c r="QI824" s="33"/>
      <c r="QJ824" s="33"/>
      <c r="QK824" s="33"/>
      <c r="QL824" s="33"/>
      <c r="QM824" s="33"/>
      <c r="QN824" s="33"/>
      <c r="QO824" s="33"/>
      <c r="QP824" s="33"/>
      <c r="QQ824" s="33"/>
      <c r="QR824" s="33"/>
      <c r="QS824" s="33"/>
      <c r="QT824" s="33"/>
      <c r="QU824" s="33"/>
      <c r="QV824" s="33"/>
      <c r="QW824" s="33"/>
      <c r="QX824" s="33"/>
      <c r="QY824" s="33"/>
      <c r="QZ824" s="33"/>
      <c r="RA824" s="33"/>
      <c r="RB824" s="33"/>
      <c r="RC824" s="33"/>
      <c r="RD824" s="33"/>
      <c r="RE824" s="33"/>
      <c r="RF824" s="33"/>
      <c r="RG824" s="33"/>
      <c r="RH824" s="33"/>
      <c r="RI824" s="33"/>
      <c r="RJ824" s="33"/>
      <c r="RK824" s="33"/>
      <c r="RL824" s="33"/>
      <c r="RM824" s="33"/>
      <c r="RN824" s="33"/>
      <c r="RO824" s="33"/>
      <c r="RP824" s="33"/>
      <c r="RQ824" s="33"/>
      <c r="RR824" s="33"/>
      <c r="RS824" s="33"/>
      <c r="RT824" s="33"/>
      <c r="RU824" s="33"/>
      <c r="RV824" s="33"/>
      <c r="RW824" s="33"/>
      <c r="RX824" s="33"/>
      <c r="RY824" s="33"/>
      <c r="RZ824" s="33"/>
      <c r="SA824" s="33"/>
      <c r="SB824" s="33"/>
      <c r="SC824" s="33"/>
      <c r="SD824" s="33"/>
      <c r="SE824" s="33"/>
      <c r="SF824" s="33"/>
      <c r="SG824" s="33"/>
      <c r="SH824" s="33"/>
      <c r="SI824" s="33"/>
      <c r="SJ824" s="33"/>
      <c r="SK824" s="33"/>
      <c r="SL824" s="33"/>
      <c r="SM824" s="33"/>
      <c r="SN824" s="33"/>
      <c r="SO824" s="33"/>
      <c r="SP824" s="33"/>
      <c r="SQ824" s="33"/>
      <c r="SR824" s="33"/>
      <c r="SS824" s="33"/>
      <c r="ST824" s="33"/>
      <c r="SU824" s="33"/>
      <c r="SV824" s="33"/>
      <c r="SW824" s="33"/>
      <c r="SX824" s="33"/>
      <c r="SY824" s="33"/>
      <c r="SZ824" s="33"/>
      <c r="TA824" s="33"/>
      <c r="TB824" s="33"/>
      <c r="TC824" s="33"/>
      <c r="TD824" s="33"/>
      <c r="TE824" s="33"/>
      <c r="TF824" s="33"/>
      <c r="TG824" s="33"/>
      <c r="TH824" s="33"/>
      <c r="TI824" s="33"/>
      <c r="TJ824" s="33"/>
      <c r="TK824" s="33"/>
      <c r="TL824" s="33"/>
      <c r="TM824" s="33"/>
      <c r="TN824" s="33"/>
      <c r="TO824" s="33"/>
      <c r="TP824" s="33"/>
      <c r="TQ824" s="33"/>
      <c r="TR824" s="33"/>
      <c r="TS824" s="33"/>
      <c r="TT824" s="33"/>
      <c r="TU824" s="33"/>
      <c r="TV824" s="33"/>
      <c r="TW824" s="33"/>
      <c r="TX824" s="33"/>
      <c r="TY824" s="33"/>
      <c r="TZ824" s="33"/>
      <c r="UA824" s="33"/>
      <c r="UB824" s="33"/>
      <c r="UC824" s="33"/>
      <c r="UD824" s="33"/>
      <c r="UE824" s="33"/>
      <c r="UF824" s="33"/>
      <c r="UG824" s="33"/>
      <c r="UH824" s="33"/>
      <c r="UI824" s="33"/>
      <c r="UJ824" s="33"/>
      <c r="UK824" s="33"/>
      <c r="UL824" s="33"/>
    </row>
    <row r="825" spans="1:558" s="13" customFormat="1" x14ac:dyDescent="0.25">
      <c r="A825" s="54">
        <v>819</v>
      </c>
      <c r="B825" s="24" t="s">
        <v>1023</v>
      </c>
      <c r="C825" s="54" t="s">
        <v>913</v>
      </c>
      <c r="D825" s="80" t="s">
        <v>265</v>
      </c>
      <c r="E825" s="80" t="s">
        <v>235</v>
      </c>
      <c r="F825" s="86" t="s">
        <v>916</v>
      </c>
      <c r="G825" s="25">
        <v>18000</v>
      </c>
      <c r="H825" s="87">
        <v>0</v>
      </c>
      <c r="I825" s="25">
        <v>25</v>
      </c>
      <c r="J825" s="85">
        <v>516.6</v>
      </c>
      <c r="K825" s="60">
        <f t="shared" si="104"/>
        <v>1277.9999999999998</v>
      </c>
      <c r="L825" s="36">
        <f t="shared" si="96"/>
        <v>198.00000000000003</v>
      </c>
      <c r="M825" s="72">
        <v>547.20000000000005</v>
      </c>
      <c r="N825" s="25">
        <f t="shared" si="97"/>
        <v>1276.2</v>
      </c>
      <c r="O825" s="25"/>
      <c r="P825" s="25">
        <f t="shared" si="99"/>
        <v>1063.8000000000002</v>
      </c>
      <c r="Q825" s="25">
        <f t="shared" si="100"/>
        <v>1088.8000000000002</v>
      </c>
      <c r="R825" s="25">
        <f t="shared" si="101"/>
        <v>2752.2</v>
      </c>
      <c r="S825" s="25">
        <f t="shared" ref="S825:S870" si="105">+G825-Q825</f>
        <v>16911.2</v>
      </c>
      <c r="T825" s="37" t="s">
        <v>44</v>
      </c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  <c r="FZ825" s="33"/>
      <c r="GA825" s="33"/>
      <c r="GB825" s="33"/>
      <c r="GC825" s="33"/>
      <c r="GD825" s="33"/>
      <c r="GE825" s="33"/>
      <c r="GF825" s="33"/>
      <c r="GG825" s="33"/>
      <c r="GH825" s="33"/>
      <c r="GI825" s="33"/>
      <c r="GJ825" s="33"/>
      <c r="GK825" s="33"/>
      <c r="GL825" s="33"/>
      <c r="GM825" s="33"/>
      <c r="GN825" s="33"/>
      <c r="GO825" s="33"/>
      <c r="GP825" s="33"/>
      <c r="GQ825" s="33"/>
      <c r="GR825" s="33"/>
      <c r="GS825" s="33"/>
      <c r="GT825" s="33"/>
      <c r="GU825" s="33"/>
      <c r="GV825" s="33"/>
      <c r="GW825" s="33"/>
      <c r="GX825" s="33"/>
      <c r="GY825" s="33"/>
      <c r="GZ825" s="33"/>
      <c r="HA825" s="33"/>
      <c r="HB825" s="33"/>
      <c r="HC825" s="33"/>
      <c r="HD825" s="33"/>
      <c r="HE825" s="33"/>
      <c r="HF825" s="33"/>
      <c r="HG825" s="33"/>
      <c r="HH825" s="33"/>
      <c r="HI825" s="33"/>
      <c r="HJ825" s="33"/>
      <c r="HK825" s="33"/>
      <c r="HL825" s="33"/>
      <c r="HM825" s="33"/>
      <c r="HN825" s="33"/>
      <c r="HO825" s="33"/>
      <c r="HP825" s="33"/>
      <c r="HQ825" s="33"/>
      <c r="HR825" s="33"/>
      <c r="HS825" s="33"/>
      <c r="HT825" s="33"/>
      <c r="HU825" s="33"/>
      <c r="HV825" s="33"/>
      <c r="HW825" s="33"/>
      <c r="HX825" s="33"/>
      <c r="HY825" s="33"/>
      <c r="HZ825" s="33"/>
      <c r="IA825" s="33"/>
      <c r="IB825" s="33"/>
      <c r="IC825" s="33"/>
      <c r="ID825" s="33"/>
      <c r="IE825" s="33"/>
      <c r="IF825" s="33"/>
      <c r="IG825" s="33"/>
      <c r="IH825" s="33"/>
      <c r="II825" s="33"/>
      <c r="IJ825" s="33"/>
      <c r="IK825" s="33"/>
      <c r="IL825" s="33"/>
      <c r="IM825" s="33"/>
      <c r="IN825" s="33"/>
      <c r="IO825" s="33"/>
      <c r="IP825" s="33"/>
      <c r="IQ825" s="33"/>
      <c r="IR825" s="33"/>
      <c r="IS825" s="33"/>
      <c r="IT825" s="33"/>
      <c r="IU825" s="33"/>
      <c r="IV825" s="33"/>
      <c r="IW825" s="33"/>
      <c r="IX825" s="33"/>
      <c r="IY825" s="33"/>
      <c r="IZ825" s="33"/>
      <c r="JA825" s="33"/>
      <c r="JB825" s="33"/>
      <c r="JC825" s="33"/>
      <c r="JD825" s="33"/>
      <c r="JE825" s="33"/>
      <c r="JF825" s="33"/>
      <c r="JG825" s="33"/>
      <c r="JH825" s="33"/>
      <c r="JI825" s="33"/>
      <c r="JJ825" s="33"/>
      <c r="JK825" s="33"/>
      <c r="JL825" s="33"/>
      <c r="JM825" s="33"/>
      <c r="JN825" s="33"/>
      <c r="JO825" s="33"/>
      <c r="JP825" s="33"/>
      <c r="JQ825" s="33"/>
      <c r="JR825" s="33"/>
      <c r="JS825" s="33"/>
      <c r="JT825" s="33"/>
      <c r="JU825" s="33"/>
      <c r="JV825" s="33"/>
      <c r="JW825" s="33"/>
      <c r="JX825" s="33"/>
      <c r="JY825" s="33"/>
      <c r="JZ825" s="33"/>
      <c r="KA825" s="33"/>
      <c r="KB825" s="33"/>
      <c r="KC825" s="33"/>
      <c r="KD825" s="33"/>
      <c r="KE825" s="33"/>
      <c r="KF825" s="33"/>
      <c r="KG825" s="33"/>
      <c r="KH825" s="33"/>
      <c r="KI825" s="33"/>
      <c r="KJ825" s="33"/>
      <c r="KK825" s="33"/>
      <c r="KL825" s="33"/>
      <c r="KM825" s="33"/>
      <c r="KN825" s="33"/>
      <c r="KO825" s="33"/>
      <c r="KP825" s="33"/>
      <c r="KQ825" s="33"/>
      <c r="KR825" s="33"/>
      <c r="KS825" s="33"/>
      <c r="KT825" s="33"/>
      <c r="KU825" s="33"/>
      <c r="KV825" s="33"/>
      <c r="KW825" s="33"/>
      <c r="KX825" s="33"/>
      <c r="KY825" s="33"/>
      <c r="KZ825" s="33"/>
      <c r="LA825" s="33"/>
      <c r="LB825" s="33"/>
      <c r="LC825" s="33"/>
      <c r="LD825" s="33"/>
      <c r="LE825" s="33"/>
      <c r="LF825" s="33"/>
      <c r="LG825" s="33"/>
      <c r="LH825" s="33"/>
      <c r="LI825" s="33"/>
      <c r="LJ825" s="33"/>
      <c r="LK825" s="33"/>
      <c r="LL825" s="33"/>
      <c r="LM825" s="33"/>
      <c r="LN825" s="33"/>
      <c r="LO825" s="33"/>
      <c r="LP825" s="33"/>
      <c r="LQ825" s="33"/>
      <c r="LR825" s="33"/>
      <c r="LS825" s="33"/>
      <c r="LT825" s="33"/>
      <c r="LU825" s="33"/>
      <c r="LV825" s="33"/>
      <c r="LW825" s="33"/>
      <c r="LX825" s="33"/>
      <c r="LY825" s="33"/>
      <c r="LZ825" s="33"/>
      <c r="MA825" s="33"/>
      <c r="MB825" s="33"/>
      <c r="MC825" s="33"/>
      <c r="MD825" s="33"/>
      <c r="ME825" s="33"/>
      <c r="MF825" s="33"/>
      <c r="MG825" s="33"/>
      <c r="MH825" s="33"/>
      <c r="MI825" s="33"/>
      <c r="MJ825" s="33"/>
      <c r="MK825" s="33"/>
      <c r="ML825" s="33"/>
      <c r="MM825" s="33"/>
      <c r="MN825" s="33"/>
      <c r="MO825" s="33"/>
      <c r="MP825" s="33"/>
      <c r="MQ825" s="33"/>
      <c r="MR825" s="33"/>
      <c r="MS825" s="33"/>
      <c r="MT825" s="33"/>
      <c r="MU825" s="33"/>
      <c r="MV825" s="33"/>
      <c r="MW825" s="33"/>
      <c r="MX825" s="33"/>
      <c r="MY825" s="33"/>
      <c r="MZ825" s="33"/>
      <c r="NA825" s="33"/>
      <c r="NB825" s="33"/>
      <c r="NC825" s="33"/>
      <c r="ND825" s="33"/>
      <c r="NE825" s="33"/>
      <c r="NF825" s="33"/>
      <c r="NG825" s="33"/>
      <c r="NH825" s="33"/>
      <c r="NI825" s="33"/>
      <c r="NJ825" s="33"/>
      <c r="NK825" s="33"/>
      <c r="NL825" s="33"/>
      <c r="NM825" s="33"/>
      <c r="NN825" s="33"/>
      <c r="NO825" s="33"/>
      <c r="NP825" s="33"/>
      <c r="NQ825" s="33"/>
      <c r="NR825" s="33"/>
      <c r="NS825" s="33"/>
      <c r="NT825" s="33"/>
      <c r="NU825" s="33"/>
      <c r="NV825" s="33"/>
      <c r="NW825" s="33"/>
      <c r="NX825" s="33"/>
      <c r="NY825" s="33"/>
      <c r="NZ825" s="33"/>
      <c r="OA825" s="33"/>
      <c r="OB825" s="33"/>
      <c r="OC825" s="33"/>
      <c r="OD825" s="33"/>
      <c r="OE825" s="33"/>
      <c r="OF825" s="33"/>
      <c r="OG825" s="33"/>
      <c r="OH825" s="33"/>
      <c r="OI825" s="33"/>
      <c r="OJ825" s="33"/>
      <c r="OK825" s="33"/>
      <c r="OL825" s="33"/>
      <c r="OM825" s="33"/>
      <c r="ON825" s="33"/>
      <c r="OO825" s="33"/>
      <c r="OP825" s="33"/>
      <c r="OQ825" s="33"/>
      <c r="OR825" s="33"/>
      <c r="OS825" s="33"/>
      <c r="OT825" s="33"/>
      <c r="OU825" s="33"/>
      <c r="OV825" s="33"/>
      <c r="OW825" s="33"/>
      <c r="OX825" s="33"/>
      <c r="OY825" s="33"/>
      <c r="OZ825" s="33"/>
      <c r="PA825" s="33"/>
      <c r="PB825" s="33"/>
      <c r="PC825" s="33"/>
      <c r="PD825" s="33"/>
      <c r="PE825" s="33"/>
      <c r="PF825" s="33"/>
      <c r="PG825" s="33"/>
      <c r="PH825" s="33"/>
      <c r="PI825" s="33"/>
      <c r="PJ825" s="33"/>
      <c r="PK825" s="33"/>
      <c r="PL825" s="33"/>
      <c r="PM825" s="33"/>
      <c r="PN825" s="33"/>
      <c r="PO825" s="33"/>
      <c r="PP825" s="33"/>
      <c r="PQ825" s="33"/>
      <c r="PR825" s="33"/>
      <c r="PS825" s="33"/>
      <c r="PT825" s="33"/>
      <c r="PU825" s="33"/>
      <c r="PV825" s="33"/>
      <c r="PW825" s="33"/>
      <c r="PX825" s="33"/>
      <c r="PY825" s="33"/>
      <c r="PZ825" s="33"/>
      <c r="QA825" s="33"/>
      <c r="QB825" s="33"/>
      <c r="QC825" s="33"/>
      <c r="QD825" s="33"/>
      <c r="QE825" s="33"/>
      <c r="QF825" s="33"/>
      <c r="QG825" s="33"/>
      <c r="QH825" s="33"/>
      <c r="QI825" s="33"/>
      <c r="QJ825" s="33"/>
      <c r="QK825" s="33"/>
      <c r="QL825" s="33"/>
      <c r="QM825" s="33"/>
      <c r="QN825" s="33"/>
      <c r="QO825" s="33"/>
      <c r="QP825" s="33"/>
      <c r="QQ825" s="33"/>
      <c r="QR825" s="33"/>
      <c r="QS825" s="33"/>
      <c r="QT825" s="33"/>
      <c r="QU825" s="33"/>
      <c r="QV825" s="33"/>
      <c r="QW825" s="33"/>
      <c r="QX825" s="33"/>
      <c r="QY825" s="33"/>
      <c r="QZ825" s="33"/>
      <c r="RA825" s="33"/>
      <c r="RB825" s="33"/>
      <c r="RC825" s="33"/>
      <c r="RD825" s="33"/>
      <c r="RE825" s="33"/>
      <c r="RF825" s="33"/>
      <c r="RG825" s="33"/>
      <c r="RH825" s="33"/>
      <c r="RI825" s="33"/>
      <c r="RJ825" s="33"/>
      <c r="RK825" s="33"/>
      <c r="RL825" s="33"/>
      <c r="RM825" s="33"/>
      <c r="RN825" s="33"/>
      <c r="RO825" s="33"/>
      <c r="RP825" s="33"/>
      <c r="RQ825" s="33"/>
      <c r="RR825" s="33"/>
      <c r="RS825" s="33"/>
      <c r="RT825" s="33"/>
      <c r="RU825" s="33"/>
      <c r="RV825" s="33"/>
      <c r="RW825" s="33"/>
      <c r="RX825" s="33"/>
      <c r="RY825" s="33"/>
      <c r="RZ825" s="33"/>
      <c r="SA825" s="33"/>
      <c r="SB825" s="33"/>
      <c r="SC825" s="33"/>
      <c r="SD825" s="33"/>
      <c r="SE825" s="33"/>
      <c r="SF825" s="33"/>
      <c r="SG825" s="33"/>
      <c r="SH825" s="33"/>
      <c r="SI825" s="33"/>
      <c r="SJ825" s="33"/>
      <c r="SK825" s="33"/>
      <c r="SL825" s="33"/>
      <c r="SM825" s="33"/>
      <c r="SN825" s="33"/>
      <c r="SO825" s="33"/>
      <c r="SP825" s="33"/>
      <c r="SQ825" s="33"/>
      <c r="SR825" s="33"/>
      <c r="SS825" s="33"/>
      <c r="ST825" s="33"/>
      <c r="SU825" s="33"/>
      <c r="SV825" s="33"/>
      <c r="SW825" s="33"/>
      <c r="SX825" s="33"/>
      <c r="SY825" s="33"/>
      <c r="SZ825" s="33"/>
      <c r="TA825" s="33"/>
      <c r="TB825" s="33"/>
      <c r="TC825" s="33"/>
      <c r="TD825" s="33"/>
      <c r="TE825" s="33"/>
      <c r="TF825" s="33"/>
      <c r="TG825" s="33"/>
      <c r="TH825" s="33"/>
      <c r="TI825" s="33"/>
      <c r="TJ825" s="33"/>
      <c r="TK825" s="33"/>
      <c r="TL825" s="33"/>
      <c r="TM825" s="33"/>
      <c r="TN825" s="33"/>
      <c r="TO825" s="33"/>
      <c r="TP825" s="33"/>
      <c r="TQ825" s="33"/>
      <c r="TR825" s="33"/>
      <c r="TS825" s="33"/>
      <c r="TT825" s="33"/>
      <c r="TU825" s="33"/>
      <c r="TV825" s="33"/>
      <c r="TW825" s="33"/>
      <c r="TX825" s="33"/>
      <c r="TY825" s="33"/>
      <c r="TZ825" s="33"/>
      <c r="UA825" s="33"/>
      <c r="UB825" s="33"/>
      <c r="UC825" s="33"/>
      <c r="UD825" s="33"/>
      <c r="UE825" s="33"/>
      <c r="UF825" s="33"/>
      <c r="UG825" s="33"/>
      <c r="UH825" s="33"/>
      <c r="UI825" s="33"/>
      <c r="UJ825" s="33"/>
      <c r="UK825" s="33"/>
      <c r="UL825" s="33"/>
    </row>
    <row r="826" spans="1:558" s="13" customFormat="1" x14ac:dyDescent="0.25">
      <c r="A826" s="54">
        <v>820</v>
      </c>
      <c r="B826" s="24" t="s">
        <v>481</v>
      </c>
      <c r="C826" s="54" t="s">
        <v>912</v>
      </c>
      <c r="D826" s="80" t="s">
        <v>265</v>
      </c>
      <c r="E826" s="80" t="s">
        <v>99</v>
      </c>
      <c r="F826" s="86" t="s">
        <v>921</v>
      </c>
      <c r="G826" s="25">
        <v>25000</v>
      </c>
      <c r="H826" s="87">
        <v>0</v>
      </c>
      <c r="I826" s="25">
        <v>25</v>
      </c>
      <c r="J826" s="85">
        <v>717.5</v>
      </c>
      <c r="K826" s="60">
        <f t="shared" si="104"/>
        <v>1774.9999999999998</v>
      </c>
      <c r="L826" s="36">
        <f t="shared" si="96"/>
        <v>275</v>
      </c>
      <c r="M826" s="72">
        <v>760</v>
      </c>
      <c r="N826" s="25">
        <f t="shared" si="97"/>
        <v>1772.5000000000002</v>
      </c>
      <c r="O826" s="25"/>
      <c r="P826" s="25">
        <f t="shared" si="99"/>
        <v>1477.5</v>
      </c>
      <c r="Q826" s="25">
        <f t="shared" si="100"/>
        <v>1502.5</v>
      </c>
      <c r="R826" s="25">
        <f t="shared" si="101"/>
        <v>3822.5</v>
      </c>
      <c r="S826" s="25">
        <f t="shared" si="105"/>
        <v>23497.5</v>
      </c>
      <c r="T826" s="37" t="s">
        <v>44</v>
      </c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  <c r="FZ826" s="33"/>
      <c r="GA826" s="33"/>
      <c r="GB826" s="33"/>
      <c r="GC826" s="33"/>
      <c r="GD826" s="33"/>
      <c r="GE826" s="33"/>
      <c r="GF826" s="33"/>
      <c r="GG826" s="33"/>
      <c r="GH826" s="33"/>
      <c r="GI826" s="33"/>
      <c r="GJ826" s="33"/>
      <c r="GK826" s="33"/>
      <c r="GL826" s="33"/>
      <c r="GM826" s="33"/>
      <c r="GN826" s="33"/>
      <c r="GO826" s="33"/>
      <c r="GP826" s="33"/>
      <c r="GQ826" s="33"/>
      <c r="GR826" s="33"/>
      <c r="GS826" s="33"/>
      <c r="GT826" s="33"/>
      <c r="GU826" s="33"/>
      <c r="GV826" s="33"/>
      <c r="GW826" s="33"/>
      <c r="GX826" s="33"/>
      <c r="GY826" s="33"/>
      <c r="GZ826" s="33"/>
      <c r="HA826" s="33"/>
      <c r="HB826" s="33"/>
      <c r="HC826" s="33"/>
      <c r="HD826" s="33"/>
      <c r="HE826" s="33"/>
      <c r="HF826" s="33"/>
      <c r="HG826" s="33"/>
      <c r="HH826" s="33"/>
      <c r="HI826" s="33"/>
      <c r="HJ826" s="33"/>
      <c r="HK826" s="33"/>
      <c r="HL826" s="33"/>
      <c r="HM826" s="33"/>
      <c r="HN826" s="33"/>
      <c r="HO826" s="33"/>
      <c r="HP826" s="33"/>
      <c r="HQ826" s="33"/>
      <c r="HR826" s="33"/>
      <c r="HS826" s="33"/>
      <c r="HT826" s="33"/>
      <c r="HU826" s="33"/>
      <c r="HV826" s="33"/>
      <c r="HW826" s="33"/>
      <c r="HX826" s="33"/>
      <c r="HY826" s="33"/>
      <c r="HZ826" s="33"/>
      <c r="IA826" s="33"/>
      <c r="IB826" s="33"/>
      <c r="IC826" s="33"/>
      <c r="ID826" s="33"/>
      <c r="IE826" s="33"/>
      <c r="IF826" s="33"/>
      <c r="IG826" s="33"/>
      <c r="IH826" s="33"/>
      <c r="II826" s="33"/>
      <c r="IJ826" s="33"/>
      <c r="IK826" s="33"/>
      <c r="IL826" s="33"/>
      <c r="IM826" s="33"/>
      <c r="IN826" s="33"/>
      <c r="IO826" s="33"/>
      <c r="IP826" s="33"/>
      <c r="IQ826" s="33"/>
      <c r="IR826" s="33"/>
      <c r="IS826" s="33"/>
      <c r="IT826" s="33"/>
      <c r="IU826" s="33"/>
      <c r="IV826" s="33"/>
      <c r="IW826" s="33"/>
      <c r="IX826" s="33"/>
      <c r="IY826" s="33"/>
      <c r="IZ826" s="33"/>
      <c r="JA826" s="33"/>
      <c r="JB826" s="33"/>
      <c r="JC826" s="33"/>
      <c r="JD826" s="33"/>
      <c r="JE826" s="33"/>
      <c r="JF826" s="33"/>
      <c r="JG826" s="33"/>
      <c r="JH826" s="33"/>
      <c r="JI826" s="33"/>
      <c r="JJ826" s="33"/>
      <c r="JK826" s="33"/>
      <c r="JL826" s="33"/>
      <c r="JM826" s="33"/>
      <c r="JN826" s="33"/>
      <c r="JO826" s="33"/>
      <c r="JP826" s="33"/>
      <c r="JQ826" s="33"/>
      <c r="JR826" s="33"/>
      <c r="JS826" s="33"/>
      <c r="JT826" s="33"/>
      <c r="JU826" s="33"/>
      <c r="JV826" s="33"/>
      <c r="JW826" s="33"/>
      <c r="JX826" s="33"/>
      <c r="JY826" s="33"/>
      <c r="JZ826" s="33"/>
      <c r="KA826" s="33"/>
      <c r="KB826" s="33"/>
      <c r="KC826" s="33"/>
      <c r="KD826" s="33"/>
      <c r="KE826" s="33"/>
      <c r="KF826" s="33"/>
      <c r="KG826" s="33"/>
      <c r="KH826" s="33"/>
      <c r="KI826" s="33"/>
      <c r="KJ826" s="33"/>
      <c r="KK826" s="33"/>
      <c r="KL826" s="33"/>
      <c r="KM826" s="33"/>
      <c r="KN826" s="33"/>
      <c r="KO826" s="33"/>
      <c r="KP826" s="33"/>
      <c r="KQ826" s="33"/>
      <c r="KR826" s="33"/>
      <c r="KS826" s="33"/>
      <c r="KT826" s="33"/>
      <c r="KU826" s="33"/>
      <c r="KV826" s="33"/>
      <c r="KW826" s="33"/>
      <c r="KX826" s="33"/>
      <c r="KY826" s="33"/>
      <c r="KZ826" s="33"/>
      <c r="LA826" s="33"/>
      <c r="LB826" s="33"/>
      <c r="LC826" s="33"/>
      <c r="LD826" s="33"/>
      <c r="LE826" s="33"/>
      <c r="LF826" s="33"/>
      <c r="LG826" s="33"/>
      <c r="LH826" s="33"/>
      <c r="LI826" s="33"/>
      <c r="LJ826" s="33"/>
      <c r="LK826" s="33"/>
      <c r="LL826" s="33"/>
      <c r="LM826" s="33"/>
      <c r="LN826" s="33"/>
      <c r="LO826" s="33"/>
      <c r="LP826" s="33"/>
      <c r="LQ826" s="33"/>
      <c r="LR826" s="33"/>
      <c r="LS826" s="33"/>
      <c r="LT826" s="33"/>
      <c r="LU826" s="33"/>
      <c r="LV826" s="33"/>
      <c r="LW826" s="33"/>
      <c r="LX826" s="33"/>
      <c r="LY826" s="33"/>
      <c r="LZ826" s="33"/>
      <c r="MA826" s="33"/>
      <c r="MB826" s="33"/>
      <c r="MC826" s="33"/>
      <c r="MD826" s="33"/>
      <c r="ME826" s="33"/>
      <c r="MF826" s="33"/>
      <c r="MG826" s="33"/>
      <c r="MH826" s="33"/>
      <c r="MI826" s="33"/>
      <c r="MJ826" s="33"/>
      <c r="MK826" s="33"/>
      <c r="ML826" s="33"/>
      <c r="MM826" s="33"/>
      <c r="MN826" s="33"/>
      <c r="MO826" s="33"/>
      <c r="MP826" s="33"/>
      <c r="MQ826" s="33"/>
      <c r="MR826" s="33"/>
      <c r="MS826" s="33"/>
      <c r="MT826" s="33"/>
      <c r="MU826" s="33"/>
      <c r="MV826" s="33"/>
      <c r="MW826" s="33"/>
      <c r="MX826" s="33"/>
      <c r="MY826" s="33"/>
      <c r="MZ826" s="33"/>
      <c r="NA826" s="33"/>
      <c r="NB826" s="33"/>
      <c r="NC826" s="33"/>
      <c r="ND826" s="33"/>
      <c r="NE826" s="33"/>
      <c r="NF826" s="33"/>
      <c r="NG826" s="33"/>
      <c r="NH826" s="33"/>
      <c r="NI826" s="33"/>
      <c r="NJ826" s="33"/>
      <c r="NK826" s="33"/>
      <c r="NL826" s="33"/>
      <c r="NM826" s="33"/>
      <c r="NN826" s="33"/>
      <c r="NO826" s="33"/>
      <c r="NP826" s="33"/>
      <c r="NQ826" s="33"/>
      <c r="NR826" s="33"/>
      <c r="NS826" s="33"/>
      <c r="NT826" s="33"/>
      <c r="NU826" s="33"/>
      <c r="NV826" s="33"/>
      <c r="NW826" s="33"/>
      <c r="NX826" s="33"/>
      <c r="NY826" s="33"/>
      <c r="NZ826" s="33"/>
      <c r="OA826" s="33"/>
      <c r="OB826" s="33"/>
      <c r="OC826" s="33"/>
      <c r="OD826" s="33"/>
      <c r="OE826" s="33"/>
      <c r="OF826" s="33"/>
      <c r="OG826" s="33"/>
      <c r="OH826" s="33"/>
      <c r="OI826" s="33"/>
      <c r="OJ826" s="33"/>
      <c r="OK826" s="33"/>
      <c r="OL826" s="33"/>
      <c r="OM826" s="33"/>
      <c r="ON826" s="33"/>
      <c r="OO826" s="33"/>
      <c r="OP826" s="33"/>
      <c r="OQ826" s="33"/>
      <c r="OR826" s="33"/>
      <c r="OS826" s="33"/>
      <c r="OT826" s="33"/>
      <c r="OU826" s="33"/>
      <c r="OV826" s="33"/>
      <c r="OW826" s="33"/>
      <c r="OX826" s="33"/>
      <c r="OY826" s="33"/>
      <c r="OZ826" s="33"/>
      <c r="PA826" s="33"/>
      <c r="PB826" s="33"/>
      <c r="PC826" s="33"/>
      <c r="PD826" s="33"/>
      <c r="PE826" s="33"/>
      <c r="PF826" s="33"/>
      <c r="PG826" s="33"/>
      <c r="PH826" s="33"/>
      <c r="PI826" s="33"/>
      <c r="PJ826" s="33"/>
      <c r="PK826" s="33"/>
      <c r="PL826" s="33"/>
      <c r="PM826" s="33"/>
      <c r="PN826" s="33"/>
      <c r="PO826" s="33"/>
      <c r="PP826" s="33"/>
      <c r="PQ826" s="33"/>
      <c r="PR826" s="33"/>
      <c r="PS826" s="33"/>
      <c r="PT826" s="33"/>
      <c r="PU826" s="33"/>
      <c r="PV826" s="33"/>
      <c r="PW826" s="33"/>
      <c r="PX826" s="33"/>
      <c r="PY826" s="33"/>
      <c r="PZ826" s="33"/>
      <c r="QA826" s="33"/>
      <c r="QB826" s="33"/>
      <c r="QC826" s="33"/>
      <c r="QD826" s="33"/>
      <c r="QE826" s="33"/>
      <c r="QF826" s="33"/>
      <c r="QG826" s="33"/>
      <c r="QH826" s="33"/>
      <c r="QI826" s="33"/>
      <c r="QJ826" s="33"/>
      <c r="QK826" s="33"/>
      <c r="QL826" s="33"/>
      <c r="QM826" s="33"/>
      <c r="QN826" s="33"/>
      <c r="QO826" s="33"/>
      <c r="QP826" s="33"/>
      <c r="QQ826" s="33"/>
      <c r="QR826" s="33"/>
      <c r="QS826" s="33"/>
      <c r="QT826" s="33"/>
      <c r="QU826" s="33"/>
      <c r="QV826" s="33"/>
      <c r="QW826" s="33"/>
      <c r="QX826" s="33"/>
      <c r="QY826" s="33"/>
      <c r="QZ826" s="33"/>
      <c r="RA826" s="33"/>
      <c r="RB826" s="33"/>
      <c r="RC826" s="33"/>
      <c r="RD826" s="33"/>
      <c r="RE826" s="33"/>
      <c r="RF826" s="33"/>
      <c r="RG826" s="33"/>
      <c r="RH826" s="33"/>
      <c r="RI826" s="33"/>
      <c r="RJ826" s="33"/>
      <c r="RK826" s="33"/>
      <c r="RL826" s="33"/>
      <c r="RM826" s="33"/>
      <c r="RN826" s="33"/>
      <c r="RO826" s="33"/>
      <c r="RP826" s="33"/>
      <c r="RQ826" s="33"/>
      <c r="RR826" s="33"/>
      <c r="RS826" s="33"/>
      <c r="RT826" s="33"/>
      <c r="RU826" s="33"/>
      <c r="RV826" s="33"/>
      <c r="RW826" s="33"/>
      <c r="RX826" s="33"/>
      <c r="RY826" s="33"/>
      <c r="RZ826" s="33"/>
      <c r="SA826" s="33"/>
      <c r="SB826" s="33"/>
      <c r="SC826" s="33"/>
      <c r="SD826" s="33"/>
      <c r="SE826" s="33"/>
      <c r="SF826" s="33"/>
      <c r="SG826" s="33"/>
      <c r="SH826" s="33"/>
      <c r="SI826" s="33"/>
      <c r="SJ826" s="33"/>
      <c r="SK826" s="33"/>
      <c r="SL826" s="33"/>
      <c r="SM826" s="33"/>
      <c r="SN826" s="33"/>
      <c r="SO826" s="33"/>
      <c r="SP826" s="33"/>
      <c r="SQ826" s="33"/>
      <c r="SR826" s="33"/>
      <c r="SS826" s="33"/>
      <c r="ST826" s="33"/>
      <c r="SU826" s="33"/>
      <c r="SV826" s="33"/>
      <c r="SW826" s="33"/>
      <c r="SX826" s="33"/>
      <c r="SY826" s="33"/>
      <c r="SZ826" s="33"/>
      <c r="TA826" s="33"/>
      <c r="TB826" s="33"/>
      <c r="TC826" s="33"/>
      <c r="TD826" s="33"/>
      <c r="TE826" s="33"/>
      <c r="TF826" s="33"/>
      <c r="TG826" s="33"/>
      <c r="TH826" s="33"/>
      <c r="TI826" s="33"/>
      <c r="TJ826" s="33"/>
      <c r="TK826" s="33"/>
      <c r="TL826" s="33"/>
      <c r="TM826" s="33"/>
      <c r="TN826" s="33"/>
      <c r="TO826" s="33"/>
      <c r="TP826" s="33"/>
      <c r="TQ826" s="33"/>
      <c r="TR826" s="33"/>
      <c r="TS826" s="33"/>
      <c r="TT826" s="33"/>
      <c r="TU826" s="33"/>
      <c r="TV826" s="33"/>
      <c r="TW826" s="33"/>
      <c r="TX826" s="33"/>
      <c r="TY826" s="33"/>
      <c r="TZ826" s="33"/>
      <c r="UA826" s="33"/>
      <c r="UB826" s="33"/>
      <c r="UC826" s="33"/>
      <c r="UD826" s="33"/>
      <c r="UE826" s="33"/>
      <c r="UF826" s="33"/>
      <c r="UG826" s="33"/>
      <c r="UH826" s="33"/>
      <c r="UI826" s="33"/>
      <c r="UJ826" s="33"/>
      <c r="UK826" s="33"/>
      <c r="UL826" s="33"/>
    </row>
    <row r="827" spans="1:558" s="13" customFormat="1" x14ac:dyDescent="0.25">
      <c r="A827" s="54">
        <v>821</v>
      </c>
      <c r="B827" s="24" t="s">
        <v>951</v>
      </c>
      <c r="C827" s="54" t="s">
        <v>912</v>
      </c>
      <c r="D827" s="80" t="s">
        <v>265</v>
      </c>
      <c r="E827" s="80" t="s">
        <v>140</v>
      </c>
      <c r="F827" s="86" t="s">
        <v>916</v>
      </c>
      <c r="G827" s="25">
        <v>25000</v>
      </c>
      <c r="H827" s="87">
        <v>0</v>
      </c>
      <c r="I827" s="25">
        <v>25</v>
      </c>
      <c r="J827" s="85">
        <v>717.5</v>
      </c>
      <c r="K827" s="60">
        <f t="shared" si="104"/>
        <v>1774.9999999999998</v>
      </c>
      <c r="L827" s="36">
        <f t="shared" si="96"/>
        <v>275</v>
      </c>
      <c r="M827" s="72">
        <v>760</v>
      </c>
      <c r="N827" s="25">
        <f t="shared" si="97"/>
        <v>1772.5000000000002</v>
      </c>
      <c r="O827" s="25"/>
      <c r="P827" s="25">
        <f t="shared" si="99"/>
        <v>1477.5</v>
      </c>
      <c r="Q827" s="25">
        <f t="shared" si="100"/>
        <v>1502.5</v>
      </c>
      <c r="R827" s="25">
        <f t="shared" si="101"/>
        <v>3822.5</v>
      </c>
      <c r="S827" s="25">
        <f t="shared" si="105"/>
        <v>23497.5</v>
      </c>
      <c r="T827" s="37" t="s">
        <v>44</v>
      </c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33"/>
      <c r="GY827" s="33"/>
      <c r="GZ827" s="33"/>
      <c r="HA827" s="33"/>
      <c r="HB827" s="33"/>
      <c r="HC827" s="33"/>
      <c r="HD827" s="33"/>
      <c r="HE827" s="33"/>
      <c r="HF827" s="33"/>
      <c r="HG827" s="33"/>
      <c r="HH827" s="33"/>
      <c r="HI827" s="33"/>
      <c r="HJ827" s="33"/>
      <c r="HK827" s="33"/>
      <c r="HL827" s="33"/>
      <c r="HM827" s="33"/>
      <c r="HN827" s="33"/>
      <c r="HO827" s="33"/>
      <c r="HP827" s="33"/>
      <c r="HQ827" s="33"/>
      <c r="HR827" s="33"/>
      <c r="HS827" s="33"/>
      <c r="HT827" s="33"/>
      <c r="HU827" s="33"/>
      <c r="HV827" s="33"/>
      <c r="HW827" s="33"/>
      <c r="HX827" s="33"/>
      <c r="HY827" s="33"/>
      <c r="HZ827" s="33"/>
      <c r="IA827" s="33"/>
      <c r="IB827" s="33"/>
      <c r="IC827" s="33"/>
      <c r="ID827" s="33"/>
      <c r="IE827" s="33"/>
      <c r="IF827" s="33"/>
      <c r="IG827" s="33"/>
      <c r="IH827" s="33"/>
      <c r="II827" s="33"/>
      <c r="IJ827" s="33"/>
      <c r="IK827" s="33"/>
      <c r="IL827" s="33"/>
      <c r="IM827" s="33"/>
      <c r="IN827" s="33"/>
      <c r="IO827" s="33"/>
      <c r="IP827" s="33"/>
      <c r="IQ827" s="33"/>
      <c r="IR827" s="33"/>
      <c r="IS827" s="33"/>
      <c r="IT827" s="33"/>
      <c r="IU827" s="33"/>
      <c r="IV827" s="33"/>
      <c r="IW827" s="33"/>
      <c r="IX827" s="33"/>
      <c r="IY827" s="33"/>
      <c r="IZ827" s="33"/>
      <c r="JA827" s="33"/>
      <c r="JB827" s="33"/>
      <c r="JC827" s="33"/>
      <c r="JD827" s="33"/>
      <c r="JE827" s="33"/>
      <c r="JF827" s="33"/>
      <c r="JG827" s="33"/>
      <c r="JH827" s="33"/>
      <c r="JI827" s="33"/>
      <c r="JJ827" s="33"/>
      <c r="JK827" s="33"/>
      <c r="JL827" s="33"/>
      <c r="JM827" s="33"/>
      <c r="JN827" s="33"/>
      <c r="JO827" s="33"/>
      <c r="JP827" s="33"/>
      <c r="JQ827" s="33"/>
      <c r="JR827" s="33"/>
      <c r="JS827" s="33"/>
      <c r="JT827" s="33"/>
      <c r="JU827" s="33"/>
      <c r="JV827" s="33"/>
      <c r="JW827" s="33"/>
      <c r="JX827" s="33"/>
      <c r="JY827" s="33"/>
      <c r="JZ827" s="33"/>
      <c r="KA827" s="33"/>
      <c r="KB827" s="33"/>
      <c r="KC827" s="33"/>
      <c r="KD827" s="33"/>
      <c r="KE827" s="33"/>
      <c r="KF827" s="33"/>
      <c r="KG827" s="33"/>
      <c r="KH827" s="33"/>
      <c r="KI827" s="33"/>
      <c r="KJ827" s="33"/>
      <c r="KK827" s="33"/>
      <c r="KL827" s="33"/>
      <c r="KM827" s="33"/>
      <c r="KN827" s="33"/>
      <c r="KO827" s="33"/>
      <c r="KP827" s="33"/>
      <c r="KQ827" s="33"/>
      <c r="KR827" s="33"/>
      <c r="KS827" s="33"/>
      <c r="KT827" s="33"/>
      <c r="KU827" s="33"/>
      <c r="KV827" s="33"/>
      <c r="KW827" s="33"/>
      <c r="KX827" s="33"/>
      <c r="KY827" s="33"/>
      <c r="KZ827" s="33"/>
      <c r="LA827" s="33"/>
      <c r="LB827" s="33"/>
      <c r="LC827" s="33"/>
      <c r="LD827" s="33"/>
      <c r="LE827" s="33"/>
      <c r="LF827" s="33"/>
      <c r="LG827" s="33"/>
      <c r="LH827" s="33"/>
      <c r="LI827" s="33"/>
      <c r="LJ827" s="33"/>
      <c r="LK827" s="33"/>
      <c r="LL827" s="33"/>
      <c r="LM827" s="33"/>
      <c r="LN827" s="33"/>
      <c r="LO827" s="33"/>
      <c r="LP827" s="33"/>
      <c r="LQ827" s="33"/>
      <c r="LR827" s="33"/>
      <c r="LS827" s="33"/>
      <c r="LT827" s="33"/>
      <c r="LU827" s="33"/>
      <c r="LV827" s="33"/>
      <c r="LW827" s="33"/>
      <c r="LX827" s="33"/>
      <c r="LY827" s="33"/>
      <c r="LZ827" s="33"/>
      <c r="MA827" s="33"/>
      <c r="MB827" s="33"/>
      <c r="MC827" s="33"/>
      <c r="MD827" s="33"/>
      <c r="ME827" s="33"/>
      <c r="MF827" s="33"/>
      <c r="MG827" s="33"/>
      <c r="MH827" s="33"/>
      <c r="MI827" s="33"/>
      <c r="MJ827" s="33"/>
      <c r="MK827" s="33"/>
      <c r="ML827" s="33"/>
      <c r="MM827" s="33"/>
      <c r="MN827" s="33"/>
      <c r="MO827" s="33"/>
      <c r="MP827" s="33"/>
      <c r="MQ827" s="33"/>
      <c r="MR827" s="33"/>
      <c r="MS827" s="33"/>
      <c r="MT827" s="33"/>
      <c r="MU827" s="33"/>
      <c r="MV827" s="33"/>
      <c r="MW827" s="33"/>
      <c r="MX827" s="33"/>
      <c r="MY827" s="33"/>
      <c r="MZ827" s="33"/>
      <c r="NA827" s="33"/>
      <c r="NB827" s="33"/>
      <c r="NC827" s="33"/>
      <c r="ND827" s="33"/>
      <c r="NE827" s="33"/>
      <c r="NF827" s="33"/>
      <c r="NG827" s="33"/>
      <c r="NH827" s="33"/>
      <c r="NI827" s="33"/>
      <c r="NJ827" s="33"/>
      <c r="NK827" s="33"/>
      <c r="NL827" s="33"/>
      <c r="NM827" s="33"/>
      <c r="NN827" s="33"/>
      <c r="NO827" s="33"/>
      <c r="NP827" s="33"/>
      <c r="NQ827" s="33"/>
      <c r="NR827" s="33"/>
      <c r="NS827" s="33"/>
      <c r="NT827" s="33"/>
      <c r="NU827" s="33"/>
      <c r="NV827" s="33"/>
      <c r="NW827" s="33"/>
      <c r="NX827" s="33"/>
      <c r="NY827" s="33"/>
      <c r="NZ827" s="33"/>
      <c r="OA827" s="33"/>
      <c r="OB827" s="33"/>
      <c r="OC827" s="33"/>
      <c r="OD827" s="33"/>
      <c r="OE827" s="33"/>
      <c r="OF827" s="33"/>
      <c r="OG827" s="33"/>
      <c r="OH827" s="33"/>
      <c r="OI827" s="33"/>
      <c r="OJ827" s="33"/>
      <c r="OK827" s="33"/>
      <c r="OL827" s="33"/>
      <c r="OM827" s="33"/>
      <c r="ON827" s="33"/>
      <c r="OO827" s="33"/>
      <c r="OP827" s="33"/>
      <c r="OQ827" s="33"/>
      <c r="OR827" s="33"/>
      <c r="OS827" s="33"/>
      <c r="OT827" s="33"/>
      <c r="OU827" s="33"/>
      <c r="OV827" s="33"/>
      <c r="OW827" s="33"/>
      <c r="OX827" s="33"/>
      <c r="OY827" s="33"/>
      <c r="OZ827" s="33"/>
      <c r="PA827" s="33"/>
      <c r="PB827" s="33"/>
      <c r="PC827" s="33"/>
      <c r="PD827" s="33"/>
      <c r="PE827" s="33"/>
      <c r="PF827" s="33"/>
      <c r="PG827" s="33"/>
      <c r="PH827" s="33"/>
      <c r="PI827" s="33"/>
      <c r="PJ827" s="33"/>
      <c r="PK827" s="33"/>
      <c r="PL827" s="33"/>
      <c r="PM827" s="33"/>
      <c r="PN827" s="33"/>
      <c r="PO827" s="33"/>
      <c r="PP827" s="33"/>
      <c r="PQ827" s="33"/>
      <c r="PR827" s="33"/>
      <c r="PS827" s="33"/>
      <c r="PT827" s="33"/>
      <c r="PU827" s="33"/>
      <c r="PV827" s="33"/>
      <c r="PW827" s="33"/>
      <c r="PX827" s="33"/>
      <c r="PY827" s="33"/>
      <c r="PZ827" s="33"/>
      <c r="QA827" s="33"/>
      <c r="QB827" s="33"/>
      <c r="QC827" s="33"/>
      <c r="QD827" s="33"/>
      <c r="QE827" s="33"/>
      <c r="QF827" s="33"/>
      <c r="QG827" s="33"/>
      <c r="QH827" s="33"/>
      <c r="QI827" s="33"/>
      <c r="QJ827" s="33"/>
      <c r="QK827" s="33"/>
      <c r="QL827" s="33"/>
      <c r="QM827" s="33"/>
      <c r="QN827" s="33"/>
      <c r="QO827" s="33"/>
      <c r="QP827" s="33"/>
      <c r="QQ827" s="33"/>
      <c r="QR827" s="33"/>
      <c r="QS827" s="33"/>
      <c r="QT827" s="33"/>
      <c r="QU827" s="33"/>
      <c r="QV827" s="33"/>
      <c r="QW827" s="33"/>
      <c r="QX827" s="33"/>
      <c r="QY827" s="33"/>
      <c r="QZ827" s="33"/>
      <c r="RA827" s="33"/>
      <c r="RB827" s="33"/>
      <c r="RC827" s="33"/>
      <c r="RD827" s="33"/>
      <c r="RE827" s="33"/>
      <c r="RF827" s="33"/>
      <c r="RG827" s="33"/>
      <c r="RH827" s="33"/>
      <c r="RI827" s="33"/>
      <c r="RJ827" s="33"/>
      <c r="RK827" s="33"/>
      <c r="RL827" s="33"/>
      <c r="RM827" s="33"/>
      <c r="RN827" s="33"/>
      <c r="RO827" s="33"/>
      <c r="RP827" s="33"/>
      <c r="RQ827" s="33"/>
      <c r="RR827" s="33"/>
      <c r="RS827" s="33"/>
      <c r="RT827" s="33"/>
      <c r="RU827" s="33"/>
      <c r="RV827" s="33"/>
      <c r="RW827" s="33"/>
      <c r="RX827" s="33"/>
      <c r="RY827" s="33"/>
      <c r="RZ827" s="33"/>
      <c r="SA827" s="33"/>
      <c r="SB827" s="33"/>
      <c r="SC827" s="33"/>
      <c r="SD827" s="33"/>
      <c r="SE827" s="33"/>
      <c r="SF827" s="33"/>
      <c r="SG827" s="33"/>
      <c r="SH827" s="33"/>
      <c r="SI827" s="33"/>
      <c r="SJ827" s="33"/>
      <c r="SK827" s="33"/>
      <c r="SL827" s="33"/>
      <c r="SM827" s="33"/>
      <c r="SN827" s="33"/>
      <c r="SO827" s="33"/>
      <c r="SP827" s="33"/>
      <c r="SQ827" s="33"/>
      <c r="SR827" s="33"/>
      <c r="SS827" s="33"/>
      <c r="ST827" s="33"/>
      <c r="SU827" s="33"/>
      <c r="SV827" s="33"/>
      <c r="SW827" s="33"/>
      <c r="SX827" s="33"/>
      <c r="SY827" s="33"/>
      <c r="SZ827" s="33"/>
      <c r="TA827" s="33"/>
      <c r="TB827" s="33"/>
      <c r="TC827" s="33"/>
      <c r="TD827" s="33"/>
      <c r="TE827" s="33"/>
      <c r="TF827" s="33"/>
      <c r="TG827" s="33"/>
      <c r="TH827" s="33"/>
      <c r="TI827" s="33"/>
      <c r="TJ827" s="33"/>
      <c r="TK827" s="33"/>
      <c r="TL827" s="33"/>
      <c r="TM827" s="33"/>
      <c r="TN827" s="33"/>
      <c r="TO827" s="33"/>
      <c r="TP827" s="33"/>
      <c r="TQ827" s="33"/>
      <c r="TR827" s="33"/>
      <c r="TS827" s="33"/>
      <c r="TT827" s="33"/>
      <c r="TU827" s="33"/>
      <c r="TV827" s="33"/>
      <c r="TW827" s="33"/>
      <c r="TX827" s="33"/>
      <c r="TY827" s="33"/>
      <c r="TZ827" s="33"/>
      <c r="UA827" s="33"/>
      <c r="UB827" s="33"/>
      <c r="UC827" s="33"/>
      <c r="UD827" s="33"/>
      <c r="UE827" s="33"/>
      <c r="UF827" s="33"/>
      <c r="UG827" s="33"/>
      <c r="UH827" s="33"/>
      <c r="UI827" s="33"/>
      <c r="UJ827" s="33"/>
      <c r="UK827" s="33"/>
      <c r="UL827" s="33"/>
    </row>
    <row r="828" spans="1:558" s="13" customFormat="1" x14ac:dyDescent="0.25">
      <c r="A828" s="54">
        <v>822</v>
      </c>
      <c r="B828" s="24" t="s">
        <v>1083</v>
      </c>
      <c r="C828" s="54" t="s">
        <v>912</v>
      </c>
      <c r="D828" s="80" t="s">
        <v>265</v>
      </c>
      <c r="E828" s="80" t="s">
        <v>194</v>
      </c>
      <c r="F828" s="86" t="s">
        <v>916</v>
      </c>
      <c r="G828" s="25">
        <v>16000</v>
      </c>
      <c r="H828" s="87">
        <v>0</v>
      </c>
      <c r="I828" s="25">
        <v>25</v>
      </c>
      <c r="J828" s="85">
        <v>459.2</v>
      </c>
      <c r="K828" s="60">
        <f t="shared" si="104"/>
        <v>1136</v>
      </c>
      <c r="L828" s="36">
        <f t="shared" si="96"/>
        <v>176.00000000000003</v>
      </c>
      <c r="M828" s="72">
        <v>486.4</v>
      </c>
      <c r="N828" s="25">
        <f t="shared" si="97"/>
        <v>1134.4000000000001</v>
      </c>
      <c r="O828" s="25"/>
      <c r="P828" s="25">
        <f t="shared" si="99"/>
        <v>945.59999999999991</v>
      </c>
      <c r="Q828" s="25">
        <f t="shared" si="100"/>
        <v>970.59999999999991</v>
      </c>
      <c r="R828" s="25">
        <f t="shared" si="101"/>
        <v>2446.4</v>
      </c>
      <c r="S828" s="25">
        <f t="shared" si="105"/>
        <v>15029.4</v>
      </c>
      <c r="T828" s="37" t="s">
        <v>44</v>
      </c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  <c r="IY828" s="33"/>
      <c r="IZ828" s="33"/>
      <c r="JA828" s="33"/>
      <c r="JB828" s="33"/>
      <c r="JC828" s="33"/>
      <c r="JD828" s="33"/>
      <c r="JE828" s="33"/>
      <c r="JF828" s="33"/>
      <c r="JG828" s="33"/>
      <c r="JH828" s="33"/>
      <c r="JI828" s="33"/>
      <c r="JJ828" s="33"/>
      <c r="JK828" s="33"/>
      <c r="JL828" s="33"/>
      <c r="JM828" s="33"/>
      <c r="JN828" s="33"/>
      <c r="JO828" s="33"/>
      <c r="JP828" s="33"/>
      <c r="JQ828" s="33"/>
      <c r="JR828" s="33"/>
      <c r="JS828" s="33"/>
      <c r="JT828" s="33"/>
      <c r="JU828" s="33"/>
      <c r="JV828" s="33"/>
      <c r="JW828" s="33"/>
      <c r="JX828" s="33"/>
      <c r="JY828" s="33"/>
      <c r="JZ828" s="33"/>
      <c r="KA828" s="33"/>
      <c r="KB828" s="33"/>
      <c r="KC828" s="33"/>
      <c r="KD828" s="33"/>
      <c r="KE828" s="33"/>
      <c r="KF828" s="33"/>
      <c r="KG828" s="33"/>
      <c r="KH828" s="33"/>
      <c r="KI828" s="33"/>
      <c r="KJ828" s="33"/>
      <c r="KK828" s="33"/>
      <c r="KL828" s="33"/>
      <c r="KM828" s="33"/>
      <c r="KN828" s="33"/>
      <c r="KO828" s="33"/>
      <c r="KP828" s="33"/>
      <c r="KQ828" s="33"/>
      <c r="KR828" s="33"/>
      <c r="KS828" s="33"/>
      <c r="KT828" s="33"/>
      <c r="KU828" s="33"/>
      <c r="KV828" s="33"/>
      <c r="KW828" s="33"/>
      <c r="KX828" s="33"/>
      <c r="KY828" s="33"/>
      <c r="KZ828" s="33"/>
      <c r="LA828" s="33"/>
      <c r="LB828" s="33"/>
      <c r="LC828" s="33"/>
      <c r="LD828" s="33"/>
      <c r="LE828" s="33"/>
      <c r="LF828" s="33"/>
      <c r="LG828" s="33"/>
      <c r="LH828" s="33"/>
      <c r="LI828" s="33"/>
      <c r="LJ828" s="33"/>
      <c r="LK828" s="33"/>
      <c r="LL828" s="33"/>
      <c r="LM828" s="33"/>
      <c r="LN828" s="33"/>
      <c r="LO828" s="33"/>
      <c r="LP828" s="33"/>
      <c r="LQ828" s="33"/>
      <c r="LR828" s="33"/>
      <c r="LS828" s="33"/>
      <c r="LT828" s="33"/>
      <c r="LU828" s="33"/>
      <c r="LV828" s="33"/>
      <c r="LW828" s="33"/>
      <c r="LX828" s="33"/>
      <c r="LY828" s="33"/>
      <c r="LZ828" s="33"/>
      <c r="MA828" s="33"/>
      <c r="MB828" s="33"/>
      <c r="MC828" s="33"/>
      <c r="MD828" s="33"/>
      <c r="ME828" s="33"/>
      <c r="MF828" s="33"/>
      <c r="MG828" s="33"/>
      <c r="MH828" s="33"/>
      <c r="MI828" s="33"/>
      <c r="MJ828" s="33"/>
      <c r="MK828" s="33"/>
      <c r="ML828" s="33"/>
      <c r="MM828" s="33"/>
      <c r="MN828" s="33"/>
      <c r="MO828" s="33"/>
      <c r="MP828" s="33"/>
      <c r="MQ828" s="33"/>
      <c r="MR828" s="33"/>
      <c r="MS828" s="33"/>
      <c r="MT828" s="33"/>
      <c r="MU828" s="33"/>
      <c r="MV828" s="33"/>
      <c r="MW828" s="33"/>
      <c r="MX828" s="33"/>
      <c r="MY828" s="33"/>
      <c r="MZ828" s="33"/>
      <c r="NA828" s="33"/>
      <c r="NB828" s="33"/>
      <c r="NC828" s="33"/>
      <c r="ND828" s="33"/>
      <c r="NE828" s="33"/>
      <c r="NF828" s="33"/>
      <c r="NG828" s="33"/>
      <c r="NH828" s="33"/>
      <c r="NI828" s="33"/>
      <c r="NJ828" s="33"/>
      <c r="NK828" s="33"/>
      <c r="NL828" s="33"/>
      <c r="NM828" s="33"/>
      <c r="NN828" s="33"/>
      <c r="NO828" s="33"/>
      <c r="NP828" s="33"/>
      <c r="NQ828" s="33"/>
      <c r="NR828" s="33"/>
      <c r="NS828" s="33"/>
      <c r="NT828" s="33"/>
      <c r="NU828" s="33"/>
      <c r="NV828" s="33"/>
      <c r="NW828" s="33"/>
      <c r="NX828" s="33"/>
      <c r="NY828" s="33"/>
      <c r="NZ828" s="33"/>
      <c r="OA828" s="33"/>
      <c r="OB828" s="33"/>
      <c r="OC828" s="33"/>
      <c r="OD828" s="33"/>
      <c r="OE828" s="33"/>
      <c r="OF828" s="33"/>
      <c r="OG828" s="33"/>
      <c r="OH828" s="33"/>
      <c r="OI828" s="33"/>
      <c r="OJ828" s="33"/>
      <c r="OK828" s="33"/>
      <c r="OL828" s="33"/>
      <c r="OM828" s="33"/>
      <c r="ON828" s="33"/>
      <c r="OO828" s="33"/>
      <c r="OP828" s="33"/>
      <c r="OQ828" s="33"/>
      <c r="OR828" s="33"/>
      <c r="OS828" s="33"/>
      <c r="OT828" s="33"/>
      <c r="OU828" s="33"/>
      <c r="OV828" s="33"/>
      <c r="OW828" s="33"/>
      <c r="OX828" s="33"/>
      <c r="OY828" s="33"/>
      <c r="OZ828" s="33"/>
      <c r="PA828" s="33"/>
      <c r="PB828" s="33"/>
      <c r="PC828" s="33"/>
      <c r="PD828" s="33"/>
      <c r="PE828" s="33"/>
      <c r="PF828" s="33"/>
      <c r="PG828" s="33"/>
      <c r="PH828" s="33"/>
      <c r="PI828" s="33"/>
      <c r="PJ828" s="33"/>
      <c r="PK828" s="33"/>
      <c r="PL828" s="33"/>
      <c r="PM828" s="33"/>
      <c r="PN828" s="33"/>
      <c r="PO828" s="33"/>
      <c r="PP828" s="33"/>
      <c r="PQ828" s="33"/>
      <c r="PR828" s="33"/>
      <c r="PS828" s="33"/>
      <c r="PT828" s="33"/>
      <c r="PU828" s="33"/>
      <c r="PV828" s="33"/>
      <c r="PW828" s="33"/>
      <c r="PX828" s="33"/>
      <c r="PY828" s="33"/>
      <c r="PZ828" s="33"/>
      <c r="QA828" s="33"/>
      <c r="QB828" s="33"/>
      <c r="QC828" s="33"/>
      <c r="QD828" s="33"/>
      <c r="QE828" s="33"/>
      <c r="QF828" s="33"/>
      <c r="QG828" s="33"/>
      <c r="QH828" s="33"/>
      <c r="QI828" s="33"/>
      <c r="QJ828" s="33"/>
      <c r="QK828" s="33"/>
      <c r="QL828" s="33"/>
      <c r="QM828" s="33"/>
      <c r="QN828" s="33"/>
      <c r="QO828" s="33"/>
      <c r="QP828" s="33"/>
      <c r="QQ828" s="33"/>
      <c r="QR828" s="33"/>
      <c r="QS828" s="33"/>
      <c r="QT828" s="33"/>
      <c r="QU828" s="33"/>
      <c r="QV828" s="33"/>
      <c r="QW828" s="33"/>
      <c r="QX828" s="33"/>
      <c r="QY828" s="33"/>
      <c r="QZ828" s="33"/>
      <c r="RA828" s="33"/>
      <c r="RB828" s="33"/>
      <c r="RC828" s="33"/>
      <c r="RD828" s="33"/>
      <c r="RE828" s="33"/>
      <c r="RF828" s="33"/>
      <c r="RG828" s="33"/>
      <c r="RH828" s="33"/>
      <c r="RI828" s="33"/>
      <c r="RJ828" s="33"/>
      <c r="RK828" s="33"/>
      <c r="RL828" s="33"/>
      <c r="RM828" s="33"/>
      <c r="RN828" s="33"/>
      <c r="RO828" s="33"/>
      <c r="RP828" s="33"/>
      <c r="RQ828" s="33"/>
      <c r="RR828" s="33"/>
      <c r="RS828" s="33"/>
      <c r="RT828" s="33"/>
      <c r="RU828" s="33"/>
      <c r="RV828" s="33"/>
      <c r="RW828" s="33"/>
      <c r="RX828" s="33"/>
      <c r="RY828" s="33"/>
      <c r="RZ828" s="33"/>
      <c r="SA828" s="33"/>
      <c r="SB828" s="33"/>
      <c r="SC828" s="33"/>
      <c r="SD828" s="33"/>
      <c r="SE828" s="33"/>
      <c r="SF828" s="33"/>
      <c r="SG828" s="33"/>
      <c r="SH828" s="33"/>
      <c r="SI828" s="33"/>
      <c r="SJ828" s="33"/>
      <c r="SK828" s="33"/>
      <c r="SL828" s="33"/>
      <c r="SM828" s="33"/>
      <c r="SN828" s="33"/>
      <c r="SO828" s="33"/>
      <c r="SP828" s="33"/>
      <c r="SQ828" s="33"/>
      <c r="SR828" s="33"/>
      <c r="SS828" s="33"/>
      <c r="ST828" s="33"/>
      <c r="SU828" s="33"/>
      <c r="SV828" s="33"/>
      <c r="SW828" s="33"/>
      <c r="SX828" s="33"/>
      <c r="SY828" s="33"/>
      <c r="SZ828" s="33"/>
      <c r="TA828" s="33"/>
      <c r="TB828" s="33"/>
      <c r="TC828" s="33"/>
      <c r="TD828" s="33"/>
      <c r="TE828" s="33"/>
      <c r="TF828" s="33"/>
      <c r="TG828" s="33"/>
      <c r="TH828" s="33"/>
      <c r="TI828" s="33"/>
      <c r="TJ828" s="33"/>
      <c r="TK828" s="33"/>
      <c r="TL828" s="33"/>
      <c r="TM828" s="33"/>
      <c r="TN828" s="33"/>
      <c r="TO828" s="33"/>
      <c r="TP828" s="33"/>
      <c r="TQ828" s="33"/>
      <c r="TR828" s="33"/>
      <c r="TS828" s="33"/>
      <c r="TT828" s="33"/>
      <c r="TU828" s="33"/>
      <c r="TV828" s="33"/>
      <c r="TW828" s="33"/>
      <c r="TX828" s="33"/>
      <c r="TY828" s="33"/>
      <c r="TZ828" s="33"/>
      <c r="UA828" s="33"/>
      <c r="UB828" s="33"/>
      <c r="UC828" s="33"/>
      <c r="UD828" s="33"/>
      <c r="UE828" s="33"/>
      <c r="UF828" s="33"/>
      <c r="UG828" s="33"/>
      <c r="UH828" s="33"/>
      <c r="UI828" s="33"/>
      <c r="UJ828" s="33"/>
      <c r="UK828" s="33"/>
      <c r="UL828" s="33"/>
    </row>
    <row r="829" spans="1:558" s="13" customFormat="1" x14ac:dyDescent="0.25">
      <c r="A829" s="54">
        <v>823</v>
      </c>
      <c r="B829" s="24" t="s">
        <v>548</v>
      </c>
      <c r="C829" s="54" t="s">
        <v>913</v>
      </c>
      <c r="D829" s="80" t="s">
        <v>310</v>
      </c>
      <c r="E829" s="80" t="s">
        <v>840</v>
      </c>
      <c r="F829" s="86" t="s">
        <v>921</v>
      </c>
      <c r="G829" s="35">
        <v>85000</v>
      </c>
      <c r="H829" s="102">
        <v>8576.99</v>
      </c>
      <c r="I829" s="25">
        <v>25</v>
      </c>
      <c r="J829" s="97">
        <v>2439.5</v>
      </c>
      <c r="K829" s="63">
        <f t="shared" si="104"/>
        <v>6034.9999999999991</v>
      </c>
      <c r="L829" s="36">
        <f t="shared" si="96"/>
        <v>935.00000000000011</v>
      </c>
      <c r="M829" s="73">
        <v>2584</v>
      </c>
      <c r="N829" s="35">
        <f t="shared" si="97"/>
        <v>6026.5</v>
      </c>
      <c r="O829" s="35"/>
      <c r="P829" s="35">
        <f t="shared" si="99"/>
        <v>5023.5</v>
      </c>
      <c r="Q829" s="25">
        <f t="shared" si="100"/>
        <v>13625.49</v>
      </c>
      <c r="R829" s="35">
        <f t="shared" si="101"/>
        <v>12996.5</v>
      </c>
      <c r="S829" s="35">
        <f t="shared" si="105"/>
        <v>71374.509999999995</v>
      </c>
      <c r="T829" s="37" t="s">
        <v>44</v>
      </c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  <c r="IY829" s="33"/>
      <c r="IZ829" s="33"/>
      <c r="JA829" s="33"/>
      <c r="JB829" s="33"/>
      <c r="JC829" s="33"/>
      <c r="JD829" s="33"/>
      <c r="JE829" s="33"/>
      <c r="JF829" s="33"/>
      <c r="JG829" s="33"/>
      <c r="JH829" s="33"/>
      <c r="JI829" s="33"/>
      <c r="JJ829" s="33"/>
      <c r="JK829" s="33"/>
      <c r="JL829" s="33"/>
      <c r="JM829" s="33"/>
      <c r="JN829" s="33"/>
      <c r="JO829" s="33"/>
      <c r="JP829" s="33"/>
      <c r="JQ829" s="33"/>
      <c r="JR829" s="33"/>
      <c r="JS829" s="33"/>
      <c r="JT829" s="33"/>
      <c r="JU829" s="33"/>
      <c r="JV829" s="33"/>
      <c r="JW829" s="33"/>
      <c r="JX829" s="33"/>
      <c r="JY829" s="33"/>
      <c r="JZ829" s="33"/>
      <c r="KA829" s="33"/>
      <c r="KB829" s="33"/>
      <c r="KC829" s="33"/>
      <c r="KD829" s="33"/>
      <c r="KE829" s="33"/>
      <c r="KF829" s="33"/>
      <c r="KG829" s="33"/>
      <c r="KH829" s="33"/>
      <c r="KI829" s="33"/>
      <c r="KJ829" s="33"/>
      <c r="KK829" s="33"/>
      <c r="KL829" s="33"/>
      <c r="KM829" s="33"/>
      <c r="KN829" s="33"/>
      <c r="KO829" s="33"/>
      <c r="KP829" s="33"/>
      <c r="KQ829" s="33"/>
      <c r="KR829" s="33"/>
      <c r="KS829" s="33"/>
      <c r="KT829" s="33"/>
      <c r="KU829" s="33"/>
      <c r="KV829" s="33"/>
      <c r="KW829" s="33"/>
      <c r="KX829" s="33"/>
      <c r="KY829" s="33"/>
      <c r="KZ829" s="33"/>
      <c r="LA829" s="33"/>
      <c r="LB829" s="33"/>
      <c r="LC829" s="33"/>
      <c r="LD829" s="33"/>
      <c r="LE829" s="33"/>
      <c r="LF829" s="33"/>
      <c r="LG829" s="33"/>
      <c r="LH829" s="33"/>
      <c r="LI829" s="33"/>
      <c r="LJ829" s="33"/>
      <c r="LK829" s="33"/>
      <c r="LL829" s="33"/>
      <c r="LM829" s="33"/>
      <c r="LN829" s="33"/>
      <c r="LO829" s="33"/>
      <c r="LP829" s="33"/>
      <c r="LQ829" s="33"/>
      <c r="LR829" s="33"/>
      <c r="LS829" s="33"/>
      <c r="LT829" s="33"/>
      <c r="LU829" s="33"/>
      <c r="LV829" s="33"/>
      <c r="LW829" s="33"/>
      <c r="LX829" s="33"/>
      <c r="LY829" s="33"/>
      <c r="LZ829" s="33"/>
      <c r="MA829" s="33"/>
      <c r="MB829" s="33"/>
      <c r="MC829" s="33"/>
      <c r="MD829" s="33"/>
      <c r="ME829" s="33"/>
      <c r="MF829" s="33"/>
      <c r="MG829" s="33"/>
      <c r="MH829" s="33"/>
      <c r="MI829" s="33"/>
      <c r="MJ829" s="33"/>
      <c r="MK829" s="33"/>
      <c r="ML829" s="33"/>
      <c r="MM829" s="33"/>
      <c r="MN829" s="33"/>
      <c r="MO829" s="33"/>
      <c r="MP829" s="33"/>
      <c r="MQ829" s="33"/>
      <c r="MR829" s="33"/>
      <c r="MS829" s="33"/>
      <c r="MT829" s="33"/>
      <c r="MU829" s="33"/>
      <c r="MV829" s="33"/>
      <c r="MW829" s="33"/>
      <c r="MX829" s="33"/>
      <c r="MY829" s="33"/>
      <c r="MZ829" s="33"/>
      <c r="NA829" s="33"/>
      <c r="NB829" s="33"/>
      <c r="NC829" s="33"/>
      <c r="ND829" s="33"/>
      <c r="NE829" s="33"/>
      <c r="NF829" s="33"/>
      <c r="NG829" s="33"/>
      <c r="NH829" s="33"/>
      <c r="NI829" s="33"/>
      <c r="NJ829" s="33"/>
      <c r="NK829" s="33"/>
      <c r="NL829" s="33"/>
      <c r="NM829" s="33"/>
      <c r="NN829" s="33"/>
      <c r="NO829" s="33"/>
      <c r="NP829" s="33"/>
      <c r="NQ829" s="33"/>
      <c r="NR829" s="33"/>
      <c r="NS829" s="33"/>
      <c r="NT829" s="33"/>
      <c r="NU829" s="33"/>
      <c r="NV829" s="33"/>
      <c r="NW829" s="33"/>
      <c r="NX829" s="33"/>
      <c r="NY829" s="33"/>
      <c r="NZ829" s="33"/>
      <c r="OA829" s="33"/>
      <c r="OB829" s="33"/>
      <c r="OC829" s="33"/>
      <c r="OD829" s="33"/>
      <c r="OE829" s="33"/>
      <c r="OF829" s="33"/>
      <c r="OG829" s="33"/>
      <c r="OH829" s="33"/>
      <c r="OI829" s="33"/>
      <c r="OJ829" s="33"/>
      <c r="OK829" s="33"/>
      <c r="OL829" s="33"/>
      <c r="OM829" s="33"/>
      <c r="ON829" s="33"/>
      <c r="OO829" s="33"/>
      <c r="OP829" s="33"/>
      <c r="OQ829" s="33"/>
      <c r="OR829" s="33"/>
      <c r="OS829" s="33"/>
      <c r="OT829" s="33"/>
      <c r="OU829" s="33"/>
      <c r="OV829" s="33"/>
      <c r="OW829" s="33"/>
      <c r="OX829" s="33"/>
      <c r="OY829" s="33"/>
      <c r="OZ829" s="33"/>
      <c r="PA829" s="33"/>
      <c r="PB829" s="33"/>
      <c r="PC829" s="33"/>
      <c r="PD829" s="33"/>
      <c r="PE829" s="33"/>
      <c r="PF829" s="33"/>
      <c r="PG829" s="33"/>
      <c r="PH829" s="33"/>
      <c r="PI829" s="33"/>
      <c r="PJ829" s="33"/>
      <c r="PK829" s="33"/>
      <c r="PL829" s="33"/>
      <c r="PM829" s="33"/>
      <c r="PN829" s="33"/>
      <c r="PO829" s="33"/>
      <c r="PP829" s="33"/>
      <c r="PQ829" s="33"/>
      <c r="PR829" s="33"/>
      <c r="PS829" s="33"/>
      <c r="PT829" s="33"/>
      <c r="PU829" s="33"/>
      <c r="PV829" s="33"/>
      <c r="PW829" s="33"/>
      <c r="PX829" s="33"/>
      <c r="PY829" s="33"/>
      <c r="PZ829" s="33"/>
      <c r="QA829" s="33"/>
      <c r="QB829" s="33"/>
      <c r="QC829" s="33"/>
      <c r="QD829" s="33"/>
      <c r="QE829" s="33"/>
      <c r="QF829" s="33"/>
      <c r="QG829" s="33"/>
      <c r="QH829" s="33"/>
      <c r="QI829" s="33"/>
      <c r="QJ829" s="33"/>
      <c r="QK829" s="33"/>
      <c r="QL829" s="33"/>
      <c r="QM829" s="33"/>
      <c r="QN829" s="33"/>
      <c r="QO829" s="33"/>
      <c r="QP829" s="33"/>
      <c r="QQ829" s="33"/>
      <c r="QR829" s="33"/>
      <c r="QS829" s="33"/>
      <c r="QT829" s="33"/>
      <c r="QU829" s="33"/>
      <c r="QV829" s="33"/>
      <c r="QW829" s="33"/>
      <c r="QX829" s="33"/>
      <c r="QY829" s="33"/>
      <c r="QZ829" s="33"/>
      <c r="RA829" s="33"/>
      <c r="RB829" s="33"/>
      <c r="RC829" s="33"/>
      <c r="RD829" s="33"/>
      <c r="RE829" s="33"/>
      <c r="RF829" s="33"/>
      <c r="RG829" s="33"/>
      <c r="RH829" s="33"/>
      <c r="RI829" s="33"/>
      <c r="RJ829" s="33"/>
      <c r="RK829" s="33"/>
      <c r="RL829" s="33"/>
      <c r="RM829" s="33"/>
      <c r="RN829" s="33"/>
      <c r="RO829" s="33"/>
      <c r="RP829" s="33"/>
      <c r="RQ829" s="33"/>
      <c r="RR829" s="33"/>
      <c r="RS829" s="33"/>
      <c r="RT829" s="33"/>
      <c r="RU829" s="33"/>
      <c r="RV829" s="33"/>
      <c r="RW829" s="33"/>
      <c r="RX829" s="33"/>
      <c r="RY829" s="33"/>
      <c r="RZ829" s="33"/>
      <c r="SA829" s="33"/>
      <c r="SB829" s="33"/>
      <c r="SC829" s="33"/>
      <c r="SD829" s="33"/>
      <c r="SE829" s="33"/>
      <c r="SF829" s="33"/>
      <c r="SG829" s="33"/>
      <c r="SH829" s="33"/>
      <c r="SI829" s="33"/>
      <c r="SJ829" s="33"/>
      <c r="SK829" s="33"/>
      <c r="SL829" s="33"/>
      <c r="SM829" s="33"/>
      <c r="SN829" s="33"/>
      <c r="SO829" s="33"/>
      <c r="SP829" s="33"/>
      <c r="SQ829" s="33"/>
      <c r="SR829" s="33"/>
      <c r="SS829" s="33"/>
      <c r="ST829" s="33"/>
      <c r="SU829" s="33"/>
      <c r="SV829" s="33"/>
      <c r="SW829" s="33"/>
      <c r="SX829" s="33"/>
      <c r="SY829" s="33"/>
      <c r="SZ829" s="33"/>
      <c r="TA829" s="33"/>
      <c r="TB829" s="33"/>
      <c r="TC829" s="33"/>
      <c r="TD829" s="33"/>
      <c r="TE829" s="33"/>
      <c r="TF829" s="33"/>
      <c r="TG829" s="33"/>
      <c r="TH829" s="33"/>
      <c r="TI829" s="33"/>
      <c r="TJ829" s="33"/>
      <c r="TK829" s="33"/>
      <c r="TL829" s="33"/>
      <c r="TM829" s="33"/>
      <c r="TN829" s="33"/>
      <c r="TO829" s="33"/>
      <c r="TP829" s="33"/>
      <c r="TQ829" s="33"/>
      <c r="TR829" s="33"/>
      <c r="TS829" s="33"/>
      <c r="TT829" s="33"/>
      <c r="TU829" s="33"/>
      <c r="TV829" s="33"/>
      <c r="TW829" s="33"/>
      <c r="TX829" s="33"/>
      <c r="TY829" s="33"/>
      <c r="TZ829" s="33"/>
      <c r="UA829" s="33"/>
      <c r="UB829" s="33"/>
      <c r="UC829" s="33"/>
      <c r="UD829" s="33"/>
      <c r="UE829" s="33"/>
      <c r="UF829" s="33"/>
      <c r="UG829" s="33"/>
      <c r="UH829" s="33"/>
      <c r="UI829" s="33"/>
      <c r="UJ829" s="33"/>
      <c r="UK829" s="33"/>
      <c r="UL829" s="33"/>
    </row>
    <row r="830" spans="1:558" s="13" customFormat="1" x14ac:dyDescent="0.25">
      <c r="A830" s="54">
        <v>824</v>
      </c>
      <c r="B830" s="24" t="s">
        <v>486</v>
      </c>
      <c r="C830" s="54" t="s">
        <v>912</v>
      </c>
      <c r="D830" s="80" t="s">
        <v>310</v>
      </c>
      <c r="E830" s="80" t="s">
        <v>150</v>
      </c>
      <c r="F830" s="86" t="s">
        <v>921</v>
      </c>
      <c r="G830" s="25">
        <v>70000</v>
      </c>
      <c r="H830" s="84">
        <v>5368.48</v>
      </c>
      <c r="I830" s="25">
        <v>25</v>
      </c>
      <c r="J830" s="85">
        <v>2009</v>
      </c>
      <c r="K830" s="60">
        <f t="shared" si="104"/>
        <v>4970</v>
      </c>
      <c r="L830" s="36">
        <f t="shared" si="96"/>
        <v>770.00000000000011</v>
      </c>
      <c r="M830" s="72">
        <v>2128</v>
      </c>
      <c r="N830" s="25">
        <f t="shared" si="97"/>
        <v>4963</v>
      </c>
      <c r="O830" s="25"/>
      <c r="P830" s="25">
        <f t="shared" si="99"/>
        <v>4137</v>
      </c>
      <c r="Q830" s="25">
        <f t="shared" si="100"/>
        <v>9530.48</v>
      </c>
      <c r="R830" s="25">
        <f t="shared" si="101"/>
        <v>10703</v>
      </c>
      <c r="S830" s="25">
        <f t="shared" si="105"/>
        <v>60469.520000000004</v>
      </c>
      <c r="T830" s="37" t="s">
        <v>44</v>
      </c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  <c r="GX830" s="33"/>
      <c r="GY830" s="33"/>
      <c r="GZ830" s="33"/>
      <c r="HA830" s="33"/>
      <c r="HB830" s="33"/>
      <c r="HC830" s="33"/>
      <c r="HD830" s="33"/>
      <c r="HE830" s="33"/>
      <c r="HF830" s="33"/>
      <c r="HG830" s="33"/>
      <c r="HH830" s="33"/>
      <c r="HI830" s="33"/>
      <c r="HJ830" s="33"/>
      <c r="HK830" s="33"/>
      <c r="HL830" s="33"/>
      <c r="HM830" s="33"/>
      <c r="HN830" s="33"/>
      <c r="HO830" s="33"/>
      <c r="HP830" s="33"/>
      <c r="HQ830" s="33"/>
      <c r="HR830" s="33"/>
      <c r="HS830" s="33"/>
      <c r="HT830" s="33"/>
      <c r="HU830" s="33"/>
      <c r="HV830" s="33"/>
      <c r="HW830" s="33"/>
      <c r="HX830" s="33"/>
      <c r="HY830" s="33"/>
      <c r="HZ830" s="33"/>
      <c r="IA830" s="33"/>
      <c r="IB830" s="33"/>
      <c r="IC830" s="33"/>
      <c r="ID830" s="33"/>
      <c r="IE830" s="33"/>
      <c r="IF830" s="33"/>
      <c r="IG830" s="33"/>
      <c r="IH830" s="33"/>
      <c r="II830" s="33"/>
      <c r="IJ830" s="33"/>
      <c r="IK830" s="33"/>
      <c r="IL830" s="33"/>
      <c r="IM830" s="33"/>
      <c r="IN830" s="33"/>
      <c r="IO830" s="33"/>
      <c r="IP830" s="33"/>
      <c r="IQ830" s="33"/>
      <c r="IR830" s="33"/>
      <c r="IS830" s="33"/>
      <c r="IT830" s="33"/>
      <c r="IU830" s="33"/>
      <c r="IV830" s="33"/>
      <c r="IW830" s="33"/>
      <c r="IX830" s="33"/>
      <c r="IY830" s="33"/>
      <c r="IZ830" s="33"/>
      <c r="JA830" s="33"/>
      <c r="JB830" s="33"/>
      <c r="JC830" s="33"/>
      <c r="JD830" s="33"/>
      <c r="JE830" s="33"/>
      <c r="JF830" s="33"/>
      <c r="JG830" s="33"/>
      <c r="JH830" s="33"/>
      <c r="JI830" s="33"/>
      <c r="JJ830" s="33"/>
      <c r="JK830" s="33"/>
      <c r="JL830" s="33"/>
      <c r="JM830" s="33"/>
      <c r="JN830" s="33"/>
      <c r="JO830" s="33"/>
      <c r="JP830" s="33"/>
      <c r="JQ830" s="33"/>
      <c r="JR830" s="33"/>
      <c r="JS830" s="33"/>
      <c r="JT830" s="33"/>
      <c r="JU830" s="33"/>
      <c r="JV830" s="33"/>
      <c r="JW830" s="33"/>
      <c r="JX830" s="33"/>
      <c r="JY830" s="33"/>
      <c r="JZ830" s="33"/>
      <c r="KA830" s="33"/>
      <c r="KB830" s="33"/>
      <c r="KC830" s="33"/>
      <c r="KD830" s="33"/>
      <c r="KE830" s="33"/>
      <c r="KF830" s="33"/>
      <c r="KG830" s="33"/>
      <c r="KH830" s="33"/>
      <c r="KI830" s="33"/>
      <c r="KJ830" s="33"/>
      <c r="KK830" s="33"/>
      <c r="KL830" s="33"/>
      <c r="KM830" s="33"/>
      <c r="KN830" s="33"/>
      <c r="KO830" s="33"/>
      <c r="KP830" s="33"/>
      <c r="KQ830" s="33"/>
      <c r="KR830" s="33"/>
      <c r="KS830" s="33"/>
      <c r="KT830" s="33"/>
      <c r="KU830" s="33"/>
      <c r="KV830" s="33"/>
      <c r="KW830" s="33"/>
      <c r="KX830" s="33"/>
      <c r="KY830" s="33"/>
      <c r="KZ830" s="33"/>
      <c r="LA830" s="33"/>
      <c r="LB830" s="33"/>
      <c r="LC830" s="33"/>
      <c r="LD830" s="33"/>
      <c r="LE830" s="33"/>
      <c r="LF830" s="33"/>
      <c r="LG830" s="33"/>
      <c r="LH830" s="33"/>
      <c r="LI830" s="33"/>
      <c r="LJ830" s="33"/>
      <c r="LK830" s="33"/>
      <c r="LL830" s="33"/>
      <c r="LM830" s="33"/>
      <c r="LN830" s="33"/>
      <c r="LO830" s="33"/>
      <c r="LP830" s="33"/>
      <c r="LQ830" s="33"/>
      <c r="LR830" s="33"/>
      <c r="LS830" s="33"/>
      <c r="LT830" s="33"/>
      <c r="LU830" s="33"/>
      <c r="LV830" s="33"/>
      <c r="LW830" s="33"/>
      <c r="LX830" s="33"/>
      <c r="LY830" s="33"/>
      <c r="LZ830" s="33"/>
      <c r="MA830" s="33"/>
      <c r="MB830" s="33"/>
      <c r="MC830" s="33"/>
      <c r="MD830" s="33"/>
      <c r="ME830" s="33"/>
      <c r="MF830" s="33"/>
      <c r="MG830" s="33"/>
      <c r="MH830" s="33"/>
      <c r="MI830" s="33"/>
      <c r="MJ830" s="33"/>
      <c r="MK830" s="33"/>
      <c r="ML830" s="33"/>
      <c r="MM830" s="33"/>
      <c r="MN830" s="33"/>
      <c r="MO830" s="33"/>
      <c r="MP830" s="33"/>
      <c r="MQ830" s="33"/>
      <c r="MR830" s="33"/>
      <c r="MS830" s="33"/>
      <c r="MT830" s="33"/>
      <c r="MU830" s="33"/>
      <c r="MV830" s="33"/>
      <c r="MW830" s="33"/>
      <c r="MX830" s="33"/>
      <c r="MY830" s="33"/>
      <c r="MZ830" s="33"/>
      <c r="NA830" s="33"/>
      <c r="NB830" s="33"/>
      <c r="NC830" s="33"/>
      <c r="ND830" s="33"/>
      <c r="NE830" s="33"/>
      <c r="NF830" s="33"/>
      <c r="NG830" s="33"/>
      <c r="NH830" s="33"/>
      <c r="NI830" s="33"/>
      <c r="NJ830" s="33"/>
      <c r="NK830" s="33"/>
      <c r="NL830" s="33"/>
      <c r="NM830" s="33"/>
      <c r="NN830" s="33"/>
      <c r="NO830" s="33"/>
      <c r="NP830" s="33"/>
      <c r="NQ830" s="33"/>
      <c r="NR830" s="33"/>
      <c r="NS830" s="33"/>
      <c r="NT830" s="33"/>
      <c r="NU830" s="33"/>
      <c r="NV830" s="33"/>
      <c r="NW830" s="33"/>
      <c r="NX830" s="33"/>
      <c r="NY830" s="33"/>
      <c r="NZ830" s="33"/>
      <c r="OA830" s="33"/>
      <c r="OB830" s="33"/>
      <c r="OC830" s="33"/>
      <c r="OD830" s="33"/>
      <c r="OE830" s="33"/>
      <c r="OF830" s="33"/>
      <c r="OG830" s="33"/>
      <c r="OH830" s="33"/>
      <c r="OI830" s="33"/>
      <c r="OJ830" s="33"/>
      <c r="OK830" s="33"/>
      <c r="OL830" s="33"/>
      <c r="OM830" s="33"/>
      <c r="ON830" s="33"/>
      <c r="OO830" s="33"/>
      <c r="OP830" s="33"/>
      <c r="OQ830" s="33"/>
      <c r="OR830" s="33"/>
      <c r="OS830" s="33"/>
      <c r="OT830" s="33"/>
      <c r="OU830" s="33"/>
      <c r="OV830" s="33"/>
      <c r="OW830" s="33"/>
      <c r="OX830" s="33"/>
      <c r="OY830" s="33"/>
      <c r="OZ830" s="33"/>
      <c r="PA830" s="33"/>
      <c r="PB830" s="33"/>
      <c r="PC830" s="33"/>
      <c r="PD830" s="33"/>
      <c r="PE830" s="33"/>
      <c r="PF830" s="33"/>
      <c r="PG830" s="33"/>
      <c r="PH830" s="33"/>
      <c r="PI830" s="33"/>
      <c r="PJ830" s="33"/>
      <c r="PK830" s="33"/>
      <c r="PL830" s="33"/>
      <c r="PM830" s="33"/>
      <c r="PN830" s="33"/>
      <c r="PO830" s="33"/>
      <c r="PP830" s="33"/>
      <c r="PQ830" s="33"/>
      <c r="PR830" s="33"/>
      <c r="PS830" s="33"/>
      <c r="PT830" s="33"/>
      <c r="PU830" s="33"/>
      <c r="PV830" s="33"/>
      <c r="PW830" s="33"/>
      <c r="PX830" s="33"/>
      <c r="PY830" s="33"/>
      <c r="PZ830" s="33"/>
      <c r="QA830" s="33"/>
      <c r="QB830" s="33"/>
      <c r="QC830" s="33"/>
      <c r="QD830" s="33"/>
      <c r="QE830" s="33"/>
      <c r="QF830" s="33"/>
      <c r="QG830" s="33"/>
      <c r="QH830" s="33"/>
      <c r="QI830" s="33"/>
      <c r="QJ830" s="33"/>
      <c r="QK830" s="33"/>
      <c r="QL830" s="33"/>
      <c r="QM830" s="33"/>
      <c r="QN830" s="33"/>
      <c r="QO830" s="33"/>
      <c r="QP830" s="33"/>
      <c r="QQ830" s="33"/>
      <c r="QR830" s="33"/>
      <c r="QS830" s="33"/>
      <c r="QT830" s="33"/>
      <c r="QU830" s="33"/>
      <c r="QV830" s="33"/>
      <c r="QW830" s="33"/>
      <c r="QX830" s="33"/>
      <c r="QY830" s="33"/>
      <c r="QZ830" s="33"/>
      <c r="RA830" s="33"/>
      <c r="RB830" s="33"/>
      <c r="RC830" s="33"/>
      <c r="RD830" s="33"/>
      <c r="RE830" s="33"/>
      <c r="RF830" s="33"/>
      <c r="RG830" s="33"/>
      <c r="RH830" s="33"/>
      <c r="RI830" s="33"/>
      <c r="RJ830" s="33"/>
      <c r="RK830" s="33"/>
      <c r="RL830" s="33"/>
      <c r="RM830" s="33"/>
      <c r="RN830" s="33"/>
      <c r="RO830" s="33"/>
      <c r="RP830" s="33"/>
      <c r="RQ830" s="33"/>
      <c r="RR830" s="33"/>
      <c r="RS830" s="33"/>
      <c r="RT830" s="33"/>
      <c r="RU830" s="33"/>
      <c r="RV830" s="33"/>
      <c r="RW830" s="33"/>
      <c r="RX830" s="33"/>
      <c r="RY830" s="33"/>
      <c r="RZ830" s="33"/>
      <c r="SA830" s="33"/>
      <c r="SB830" s="33"/>
      <c r="SC830" s="33"/>
      <c r="SD830" s="33"/>
      <c r="SE830" s="33"/>
      <c r="SF830" s="33"/>
      <c r="SG830" s="33"/>
      <c r="SH830" s="33"/>
      <c r="SI830" s="33"/>
      <c r="SJ830" s="33"/>
      <c r="SK830" s="33"/>
      <c r="SL830" s="33"/>
      <c r="SM830" s="33"/>
      <c r="SN830" s="33"/>
      <c r="SO830" s="33"/>
      <c r="SP830" s="33"/>
      <c r="SQ830" s="33"/>
      <c r="SR830" s="33"/>
      <c r="SS830" s="33"/>
      <c r="ST830" s="33"/>
      <c r="SU830" s="33"/>
      <c r="SV830" s="33"/>
      <c r="SW830" s="33"/>
      <c r="SX830" s="33"/>
      <c r="SY830" s="33"/>
      <c r="SZ830" s="33"/>
      <c r="TA830" s="33"/>
      <c r="TB830" s="33"/>
      <c r="TC830" s="33"/>
      <c r="TD830" s="33"/>
      <c r="TE830" s="33"/>
      <c r="TF830" s="33"/>
      <c r="TG830" s="33"/>
      <c r="TH830" s="33"/>
      <c r="TI830" s="33"/>
      <c r="TJ830" s="33"/>
      <c r="TK830" s="33"/>
      <c r="TL830" s="33"/>
      <c r="TM830" s="33"/>
      <c r="TN830" s="33"/>
      <c r="TO830" s="33"/>
      <c r="TP830" s="33"/>
      <c r="TQ830" s="33"/>
      <c r="TR830" s="33"/>
      <c r="TS830" s="33"/>
      <c r="TT830" s="33"/>
      <c r="TU830" s="33"/>
      <c r="TV830" s="33"/>
      <c r="TW830" s="33"/>
      <c r="TX830" s="33"/>
      <c r="TY830" s="33"/>
      <c r="TZ830" s="33"/>
      <c r="UA830" s="33"/>
      <c r="UB830" s="33"/>
      <c r="UC830" s="33"/>
      <c r="UD830" s="33"/>
      <c r="UE830" s="33"/>
      <c r="UF830" s="33"/>
      <c r="UG830" s="33"/>
      <c r="UH830" s="33"/>
      <c r="UI830" s="33"/>
      <c r="UJ830" s="33"/>
      <c r="UK830" s="33"/>
      <c r="UL830" s="33"/>
    </row>
    <row r="831" spans="1:558" s="13" customFormat="1" x14ac:dyDescent="0.25">
      <c r="A831" s="54">
        <v>825</v>
      </c>
      <c r="B831" s="24" t="s">
        <v>484</v>
      </c>
      <c r="C831" s="54" t="s">
        <v>912</v>
      </c>
      <c r="D831" s="80" t="s">
        <v>310</v>
      </c>
      <c r="E831" s="80" t="s">
        <v>174</v>
      </c>
      <c r="F831" s="86" t="s">
        <v>921</v>
      </c>
      <c r="G831" s="25">
        <v>45000</v>
      </c>
      <c r="H831" s="85">
        <v>1148.33</v>
      </c>
      <c r="I831" s="25">
        <v>25</v>
      </c>
      <c r="J831" s="85">
        <v>1291.5</v>
      </c>
      <c r="K831" s="60">
        <f t="shared" si="104"/>
        <v>3194.9999999999995</v>
      </c>
      <c r="L831" s="36">
        <f t="shared" si="96"/>
        <v>495.00000000000006</v>
      </c>
      <c r="M831" s="72">
        <v>1368</v>
      </c>
      <c r="N831" s="25">
        <f t="shared" si="97"/>
        <v>3190.5</v>
      </c>
      <c r="O831" s="25"/>
      <c r="P831" s="25">
        <f t="shared" si="99"/>
        <v>2659.5</v>
      </c>
      <c r="Q831" s="25">
        <f t="shared" si="100"/>
        <v>3832.83</v>
      </c>
      <c r="R831" s="25">
        <f t="shared" si="101"/>
        <v>6880.5</v>
      </c>
      <c r="S831" s="25">
        <f t="shared" si="105"/>
        <v>41167.17</v>
      </c>
      <c r="T831" s="37" t="s">
        <v>44</v>
      </c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  <c r="GX831" s="33"/>
      <c r="GY831" s="33"/>
      <c r="GZ831" s="33"/>
      <c r="HA831" s="33"/>
      <c r="HB831" s="33"/>
      <c r="HC831" s="33"/>
      <c r="HD831" s="33"/>
      <c r="HE831" s="33"/>
      <c r="HF831" s="33"/>
      <c r="HG831" s="33"/>
      <c r="HH831" s="33"/>
      <c r="HI831" s="33"/>
      <c r="HJ831" s="33"/>
      <c r="HK831" s="33"/>
      <c r="HL831" s="33"/>
      <c r="HM831" s="33"/>
      <c r="HN831" s="33"/>
      <c r="HO831" s="33"/>
      <c r="HP831" s="33"/>
      <c r="HQ831" s="33"/>
      <c r="HR831" s="33"/>
      <c r="HS831" s="33"/>
      <c r="HT831" s="33"/>
      <c r="HU831" s="33"/>
      <c r="HV831" s="33"/>
      <c r="HW831" s="33"/>
      <c r="HX831" s="33"/>
      <c r="HY831" s="33"/>
      <c r="HZ831" s="33"/>
      <c r="IA831" s="33"/>
      <c r="IB831" s="33"/>
      <c r="IC831" s="33"/>
      <c r="ID831" s="33"/>
      <c r="IE831" s="33"/>
      <c r="IF831" s="33"/>
      <c r="IG831" s="33"/>
      <c r="IH831" s="33"/>
      <c r="II831" s="33"/>
      <c r="IJ831" s="33"/>
      <c r="IK831" s="33"/>
      <c r="IL831" s="33"/>
      <c r="IM831" s="33"/>
      <c r="IN831" s="33"/>
      <c r="IO831" s="33"/>
      <c r="IP831" s="33"/>
      <c r="IQ831" s="33"/>
      <c r="IR831" s="33"/>
      <c r="IS831" s="33"/>
      <c r="IT831" s="33"/>
      <c r="IU831" s="33"/>
      <c r="IV831" s="33"/>
      <c r="IW831" s="33"/>
      <c r="IX831" s="33"/>
      <c r="IY831" s="33"/>
      <c r="IZ831" s="33"/>
      <c r="JA831" s="33"/>
      <c r="JB831" s="33"/>
      <c r="JC831" s="33"/>
      <c r="JD831" s="33"/>
      <c r="JE831" s="33"/>
      <c r="JF831" s="33"/>
      <c r="JG831" s="33"/>
      <c r="JH831" s="33"/>
      <c r="JI831" s="33"/>
      <c r="JJ831" s="33"/>
      <c r="JK831" s="33"/>
      <c r="JL831" s="33"/>
      <c r="JM831" s="33"/>
      <c r="JN831" s="33"/>
      <c r="JO831" s="33"/>
      <c r="JP831" s="33"/>
      <c r="JQ831" s="33"/>
      <c r="JR831" s="33"/>
      <c r="JS831" s="33"/>
      <c r="JT831" s="33"/>
      <c r="JU831" s="33"/>
      <c r="JV831" s="33"/>
      <c r="JW831" s="33"/>
      <c r="JX831" s="33"/>
      <c r="JY831" s="33"/>
      <c r="JZ831" s="33"/>
      <c r="KA831" s="33"/>
      <c r="KB831" s="33"/>
      <c r="KC831" s="33"/>
      <c r="KD831" s="33"/>
      <c r="KE831" s="33"/>
      <c r="KF831" s="33"/>
      <c r="KG831" s="33"/>
      <c r="KH831" s="33"/>
      <c r="KI831" s="33"/>
      <c r="KJ831" s="33"/>
      <c r="KK831" s="33"/>
      <c r="KL831" s="33"/>
      <c r="KM831" s="33"/>
      <c r="KN831" s="33"/>
      <c r="KO831" s="33"/>
      <c r="KP831" s="33"/>
      <c r="KQ831" s="33"/>
      <c r="KR831" s="33"/>
      <c r="KS831" s="33"/>
      <c r="KT831" s="33"/>
      <c r="KU831" s="33"/>
      <c r="KV831" s="33"/>
      <c r="KW831" s="33"/>
      <c r="KX831" s="33"/>
      <c r="KY831" s="33"/>
      <c r="KZ831" s="33"/>
      <c r="LA831" s="33"/>
      <c r="LB831" s="33"/>
      <c r="LC831" s="33"/>
      <c r="LD831" s="33"/>
      <c r="LE831" s="33"/>
      <c r="LF831" s="33"/>
      <c r="LG831" s="33"/>
      <c r="LH831" s="33"/>
      <c r="LI831" s="33"/>
      <c r="LJ831" s="33"/>
      <c r="LK831" s="33"/>
      <c r="LL831" s="33"/>
      <c r="LM831" s="33"/>
      <c r="LN831" s="33"/>
      <c r="LO831" s="33"/>
      <c r="LP831" s="33"/>
      <c r="LQ831" s="33"/>
      <c r="LR831" s="33"/>
      <c r="LS831" s="33"/>
      <c r="LT831" s="33"/>
      <c r="LU831" s="33"/>
      <c r="LV831" s="33"/>
      <c r="LW831" s="33"/>
      <c r="LX831" s="33"/>
      <c r="LY831" s="33"/>
      <c r="LZ831" s="33"/>
      <c r="MA831" s="33"/>
      <c r="MB831" s="33"/>
      <c r="MC831" s="33"/>
      <c r="MD831" s="33"/>
      <c r="ME831" s="33"/>
      <c r="MF831" s="33"/>
      <c r="MG831" s="33"/>
      <c r="MH831" s="33"/>
      <c r="MI831" s="33"/>
      <c r="MJ831" s="33"/>
      <c r="MK831" s="33"/>
      <c r="ML831" s="33"/>
      <c r="MM831" s="33"/>
      <c r="MN831" s="33"/>
      <c r="MO831" s="33"/>
      <c r="MP831" s="33"/>
      <c r="MQ831" s="33"/>
      <c r="MR831" s="33"/>
      <c r="MS831" s="33"/>
      <c r="MT831" s="33"/>
      <c r="MU831" s="33"/>
      <c r="MV831" s="33"/>
      <c r="MW831" s="33"/>
      <c r="MX831" s="33"/>
      <c r="MY831" s="33"/>
      <c r="MZ831" s="33"/>
      <c r="NA831" s="33"/>
      <c r="NB831" s="33"/>
      <c r="NC831" s="33"/>
      <c r="ND831" s="33"/>
      <c r="NE831" s="33"/>
      <c r="NF831" s="33"/>
      <c r="NG831" s="33"/>
      <c r="NH831" s="33"/>
      <c r="NI831" s="33"/>
      <c r="NJ831" s="33"/>
      <c r="NK831" s="33"/>
      <c r="NL831" s="33"/>
      <c r="NM831" s="33"/>
      <c r="NN831" s="33"/>
      <c r="NO831" s="33"/>
      <c r="NP831" s="33"/>
      <c r="NQ831" s="33"/>
      <c r="NR831" s="33"/>
      <c r="NS831" s="33"/>
      <c r="NT831" s="33"/>
      <c r="NU831" s="33"/>
      <c r="NV831" s="33"/>
      <c r="NW831" s="33"/>
      <c r="NX831" s="33"/>
      <c r="NY831" s="33"/>
      <c r="NZ831" s="33"/>
      <c r="OA831" s="33"/>
      <c r="OB831" s="33"/>
      <c r="OC831" s="33"/>
      <c r="OD831" s="33"/>
      <c r="OE831" s="33"/>
      <c r="OF831" s="33"/>
      <c r="OG831" s="33"/>
      <c r="OH831" s="33"/>
      <c r="OI831" s="33"/>
      <c r="OJ831" s="33"/>
      <c r="OK831" s="33"/>
      <c r="OL831" s="33"/>
      <c r="OM831" s="33"/>
      <c r="ON831" s="33"/>
      <c r="OO831" s="33"/>
      <c r="OP831" s="33"/>
      <c r="OQ831" s="33"/>
      <c r="OR831" s="33"/>
      <c r="OS831" s="33"/>
      <c r="OT831" s="33"/>
      <c r="OU831" s="33"/>
      <c r="OV831" s="33"/>
      <c r="OW831" s="33"/>
      <c r="OX831" s="33"/>
      <c r="OY831" s="33"/>
      <c r="OZ831" s="33"/>
      <c r="PA831" s="33"/>
      <c r="PB831" s="33"/>
      <c r="PC831" s="33"/>
      <c r="PD831" s="33"/>
      <c r="PE831" s="33"/>
      <c r="PF831" s="33"/>
      <c r="PG831" s="33"/>
      <c r="PH831" s="33"/>
      <c r="PI831" s="33"/>
      <c r="PJ831" s="33"/>
      <c r="PK831" s="33"/>
      <c r="PL831" s="33"/>
      <c r="PM831" s="33"/>
      <c r="PN831" s="33"/>
      <c r="PO831" s="33"/>
      <c r="PP831" s="33"/>
      <c r="PQ831" s="33"/>
      <c r="PR831" s="33"/>
      <c r="PS831" s="33"/>
      <c r="PT831" s="33"/>
      <c r="PU831" s="33"/>
      <c r="PV831" s="33"/>
      <c r="PW831" s="33"/>
      <c r="PX831" s="33"/>
      <c r="PY831" s="33"/>
      <c r="PZ831" s="33"/>
      <c r="QA831" s="33"/>
      <c r="QB831" s="33"/>
      <c r="QC831" s="33"/>
      <c r="QD831" s="33"/>
      <c r="QE831" s="33"/>
      <c r="QF831" s="33"/>
      <c r="QG831" s="33"/>
      <c r="QH831" s="33"/>
      <c r="QI831" s="33"/>
      <c r="QJ831" s="33"/>
      <c r="QK831" s="33"/>
      <c r="QL831" s="33"/>
      <c r="QM831" s="33"/>
      <c r="QN831" s="33"/>
      <c r="QO831" s="33"/>
      <c r="QP831" s="33"/>
      <c r="QQ831" s="33"/>
      <c r="QR831" s="33"/>
      <c r="QS831" s="33"/>
      <c r="QT831" s="33"/>
      <c r="QU831" s="33"/>
      <c r="QV831" s="33"/>
      <c r="QW831" s="33"/>
      <c r="QX831" s="33"/>
      <c r="QY831" s="33"/>
      <c r="QZ831" s="33"/>
      <c r="RA831" s="33"/>
      <c r="RB831" s="33"/>
      <c r="RC831" s="33"/>
      <c r="RD831" s="33"/>
      <c r="RE831" s="33"/>
      <c r="RF831" s="33"/>
      <c r="RG831" s="33"/>
      <c r="RH831" s="33"/>
      <c r="RI831" s="33"/>
      <c r="RJ831" s="33"/>
      <c r="RK831" s="33"/>
      <c r="RL831" s="33"/>
      <c r="RM831" s="33"/>
      <c r="RN831" s="33"/>
      <c r="RO831" s="33"/>
      <c r="RP831" s="33"/>
      <c r="RQ831" s="33"/>
      <c r="RR831" s="33"/>
      <c r="RS831" s="33"/>
      <c r="RT831" s="33"/>
      <c r="RU831" s="33"/>
      <c r="RV831" s="33"/>
      <c r="RW831" s="33"/>
      <c r="RX831" s="33"/>
      <c r="RY831" s="33"/>
      <c r="RZ831" s="33"/>
      <c r="SA831" s="33"/>
      <c r="SB831" s="33"/>
      <c r="SC831" s="33"/>
      <c r="SD831" s="33"/>
      <c r="SE831" s="33"/>
      <c r="SF831" s="33"/>
      <c r="SG831" s="33"/>
      <c r="SH831" s="33"/>
      <c r="SI831" s="33"/>
      <c r="SJ831" s="33"/>
      <c r="SK831" s="33"/>
      <c r="SL831" s="33"/>
      <c r="SM831" s="33"/>
      <c r="SN831" s="33"/>
      <c r="SO831" s="33"/>
      <c r="SP831" s="33"/>
      <c r="SQ831" s="33"/>
      <c r="SR831" s="33"/>
      <c r="SS831" s="33"/>
      <c r="ST831" s="33"/>
      <c r="SU831" s="33"/>
      <c r="SV831" s="33"/>
      <c r="SW831" s="33"/>
      <c r="SX831" s="33"/>
      <c r="SY831" s="33"/>
      <c r="SZ831" s="33"/>
      <c r="TA831" s="33"/>
      <c r="TB831" s="33"/>
      <c r="TC831" s="33"/>
      <c r="TD831" s="33"/>
      <c r="TE831" s="33"/>
      <c r="TF831" s="33"/>
      <c r="TG831" s="33"/>
      <c r="TH831" s="33"/>
      <c r="TI831" s="33"/>
      <c r="TJ831" s="33"/>
      <c r="TK831" s="33"/>
      <c r="TL831" s="33"/>
      <c r="TM831" s="33"/>
      <c r="TN831" s="33"/>
      <c r="TO831" s="33"/>
      <c r="TP831" s="33"/>
      <c r="TQ831" s="33"/>
      <c r="TR831" s="33"/>
      <c r="TS831" s="33"/>
      <c r="TT831" s="33"/>
      <c r="TU831" s="33"/>
      <c r="TV831" s="33"/>
      <c r="TW831" s="33"/>
      <c r="TX831" s="33"/>
      <c r="TY831" s="33"/>
      <c r="TZ831" s="33"/>
      <c r="UA831" s="33"/>
      <c r="UB831" s="33"/>
      <c r="UC831" s="33"/>
      <c r="UD831" s="33"/>
      <c r="UE831" s="33"/>
      <c r="UF831" s="33"/>
      <c r="UG831" s="33"/>
      <c r="UH831" s="33"/>
      <c r="UI831" s="33"/>
      <c r="UJ831" s="33"/>
      <c r="UK831" s="33"/>
      <c r="UL831" s="33"/>
    </row>
    <row r="832" spans="1:558" s="13" customFormat="1" x14ac:dyDescent="0.25">
      <c r="A832" s="54">
        <v>826</v>
      </c>
      <c r="B832" s="24" t="s">
        <v>485</v>
      </c>
      <c r="C832" s="54" t="s">
        <v>912</v>
      </c>
      <c r="D832" s="80" t="s">
        <v>310</v>
      </c>
      <c r="E832" s="80" t="s">
        <v>36</v>
      </c>
      <c r="F832" s="86" t="s">
        <v>921</v>
      </c>
      <c r="G832" s="25">
        <v>25000</v>
      </c>
      <c r="H832" s="87">
        <v>0</v>
      </c>
      <c r="I832" s="25">
        <v>25</v>
      </c>
      <c r="J832" s="85">
        <v>717.5</v>
      </c>
      <c r="K832" s="60">
        <f t="shared" si="104"/>
        <v>1774.9999999999998</v>
      </c>
      <c r="L832" s="36">
        <f t="shared" si="96"/>
        <v>275</v>
      </c>
      <c r="M832" s="72">
        <v>760</v>
      </c>
      <c r="N832" s="25">
        <f t="shared" si="97"/>
        <v>1772.5000000000002</v>
      </c>
      <c r="O832" s="25"/>
      <c r="P832" s="25">
        <f t="shared" si="99"/>
        <v>1477.5</v>
      </c>
      <c r="Q832" s="25">
        <f t="shared" si="100"/>
        <v>1502.5</v>
      </c>
      <c r="R832" s="25">
        <f t="shared" si="101"/>
        <v>3822.5</v>
      </c>
      <c r="S832" s="25">
        <f t="shared" si="105"/>
        <v>23497.5</v>
      </c>
      <c r="T832" s="37" t="s">
        <v>44</v>
      </c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  <c r="GX832" s="33"/>
      <c r="GY832" s="33"/>
      <c r="GZ832" s="33"/>
      <c r="HA832" s="33"/>
      <c r="HB832" s="33"/>
      <c r="HC832" s="33"/>
      <c r="HD832" s="33"/>
      <c r="HE832" s="33"/>
      <c r="HF832" s="33"/>
      <c r="HG832" s="33"/>
      <c r="HH832" s="33"/>
      <c r="HI832" s="33"/>
      <c r="HJ832" s="33"/>
      <c r="HK832" s="33"/>
      <c r="HL832" s="33"/>
      <c r="HM832" s="33"/>
      <c r="HN832" s="33"/>
      <c r="HO832" s="33"/>
      <c r="HP832" s="33"/>
      <c r="HQ832" s="33"/>
      <c r="HR832" s="33"/>
      <c r="HS832" s="33"/>
      <c r="HT832" s="33"/>
      <c r="HU832" s="33"/>
      <c r="HV832" s="33"/>
      <c r="HW832" s="33"/>
      <c r="HX832" s="33"/>
      <c r="HY832" s="33"/>
      <c r="HZ832" s="33"/>
      <c r="IA832" s="33"/>
      <c r="IB832" s="33"/>
      <c r="IC832" s="33"/>
      <c r="ID832" s="33"/>
      <c r="IE832" s="33"/>
      <c r="IF832" s="33"/>
      <c r="IG832" s="33"/>
      <c r="IH832" s="33"/>
      <c r="II832" s="33"/>
      <c r="IJ832" s="33"/>
      <c r="IK832" s="33"/>
      <c r="IL832" s="33"/>
      <c r="IM832" s="33"/>
      <c r="IN832" s="33"/>
      <c r="IO832" s="33"/>
      <c r="IP832" s="33"/>
      <c r="IQ832" s="33"/>
      <c r="IR832" s="33"/>
      <c r="IS832" s="33"/>
      <c r="IT832" s="33"/>
      <c r="IU832" s="33"/>
      <c r="IV832" s="33"/>
      <c r="IW832" s="33"/>
      <c r="IX832" s="33"/>
      <c r="IY832" s="33"/>
      <c r="IZ832" s="33"/>
      <c r="JA832" s="33"/>
      <c r="JB832" s="33"/>
      <c r="JC832" s="33"/>
      <c r="JD832" s="33"/>
      <c r="JE832" s="33"/>
      <c r="JF832" s="33"/>
      <c r="JG832" s="33"/>
      <c r="JH832" s="33"/>
      <c r="JI832" s="33"/>
      <c r="JJ832" s="33"/>
      <c r="JK832" s="33"/>
      <c r="JL832" s="33"/>
      <c r="JM832" s="33"/>
      <c r="JN832" s="33"/>
      <c r="JO832" s="33"/>
      <c r="JP832" s="33"/>
      <c r="JQ832" s="33"/>
      <c r="JR832" s="33"/>
      <c r="JS832" s="33"/>
      <c r="JT832" s="33"/>
      <c r="JU832" s="33"/>
      <c r="JV832" s="33"/>
      <c r="JW832" s="33"/>
      <c r="JX832" s="33"/>
      <c r="JY832" s="33"/>
      <c r="JZ832" s="33"/>
      <c r="KA832" s="33"/>
      <c r="KB832" s="33"/>
      <c r="KC832" s="33"/>
      <c r="KD832" s="33"/>
      <c r="KE832" s="33"/>
      <c r="KF832" s="33"/>
      <c r="KG832" s="33"/>
      <c r="KH832" s="33"/>
      <c r="KI832" s="33"/>
      <c r="KJ832" s="33"/>
      <c r="KK832" s="33"/>
      <c r="KL832" s="33"/>
      <c r="KM832" s="33"/>
      <c r="KN832" s="33"/>
      <c r="KO832" s="33"/>
      <c r="KP832" s="33"/>
      <c r="KQ832" s="33"/>
      <c r="KR832" s="33"/>
      <c r="KS832" s="33"/>
      <c r="KT832" s="33"/>
      <c r="KU832" s="33"/>
      <c r="KV832" s="33"/>
      <c r="KW832" s="33"/>
      <c r="KX832" s="33"/>
      <c r="KY832" s="33"/>
      <c r="KZ832" s="33"/>
      <c r="LA832" s="33"/>
      <c r="LB832" s="33"/>
      <c r="LC832" s="33"/>
      <c r="LD832" s="33"/>
      <c r="LE832" s="33"/>
      <c r="LF832" s="33"/>
      <c r="LG832" s="33"/>
      <c r="LH832" s="33"/>
      <c r="LI832" s="33"/>
      <c r="LJ832" s="33"/>
      <c r="LK832" s="33"/>
      <c r="LL832" s="33"/>
      <c r="LM832" s="33"/>
      <c r="LN832" s="33"/>
      <c r="LO832" s="33"/>
      <c r="LP832" s="33"/>
      <c r="LQ832" s="33"/>
      <c r="LR832" s="33"/>
      <c r="LS832" s="33"/>
      <c r="LT832" s="33"/>
      <c r="LU832" s="33"/>
      <c r="LV832" s="33"/>
      <c r="LW832" s="33"/>
      <c r="LX832" s="33"/>
      <c r="LY832" s="33"/>
      <c r="LZ832" s="33"/>
      <c r="MA832" s="33"/>
      <c r="MB832" s="33"/>
      <c r="MC832" s="33"/>
      <c r="MD832" s="33"/>
      <c r="ME832" s="33"/>
      <c r="MF832" s="33"/>
      <c r="MG832" s="33"/>
      <c r="MH832" s="33"/>
      <c r="MI832" s="33"/>
      <c r="MJ832" s="33"/>
      <c r="MK832" s="33"/>
      <c r="ML832" s="33"/>
      <c r="MM832" s="33"/>
      <c r="MN832" s="33"/>
      <c r="MO832" s="33"/>
      <c r="MP832" s="33"/>
      <c r="MQ832" s="33"/>
      <c r="MR832" s="33"/>
      <c r="MS832" s="33"/>
      <c r="MT832" s="33"/>
      <c r="MU832" s="33"/>
      <c r="MV832" s="33"/>
      <c r="MW832" s="33"/>
      <c r="MX832" s="33"/>
      <c r="MY832" s="33"/>
      <c r="MZ832" s="33"/>
      <c r="NA832" s="33"/>
      <c r="NB832" s="33"/>
      <c r="NC832" s="33"/>
      <c r="ND832" s="33"/>
      <c r="NE832" s="33"/>
      <c r="NF832" s="33"/>
      <c r="NG832" s="33"/>
      <c r="NH832" s="33"/>
      <c r="NI832" s="33"/>
      <c r="NJ832" s="33"/>
      <c r="NK832" s="33"/>
      <c r="NL832" s="33"/>
      <c r="NM832" s="33"/>
      <c r="NN832" s="33"/>
      <c r="NO832" s="33"/>
      <c r="NP832" s="33"/>
      <c r="NQ832" s="33"/>
      <c r="NR832" s="33"/>
      <c r="NS832" s="33"/>
      <c r="NT832" s="33"/>
      <c r="NU832" s="33"/>
      <c r="NV832" s="33"/>
      <c r="NW832" s="33"/>
      <c r="NX832" s="33"/>
      <c r="NY832" s="33"/>
      <c r="NZ832" s="33"/>
      <c r="OA832" s="33"/>
      <c r="OB832" s="33"/>
      <c r="OC832" s="33"/>
      <c r="OD832" s="33"/>
      <c r="OE832" s="33"/>
      <c r="OF832" s="33"/>
      <c r="OG832" s="33"/>
      <c r="OH832" s="33"/>
      <c r="OI832" s="33"/>
      <c r="OJ832" s="33"/>
      <c r="OK832" s="33"/>
      <c r="OL832" s="33"/>
      <c r="OM832" s="33"/>
      <c r="ON832" s="33"/>
      <c r="OO832" s="33"/>
      <c r="OP832" s="33"/>
      <c r="OQ832" s="33"/>
      <c r="OR832" s="33"/>
      <c r="OS832" s="33"/>
      <c r="OT832" s="33"/>
      <c r="OU832" s="33"/>
      <c r="OV832" s="33"/>
      <c r="OW832" s="33"/>
      <c r="OX832" s="33"/>
      <c r="OY832" s="33"/>
      <c r="OZ832" s="33"/>
      <c r="PA832" s="33"/>
      <c r="PB832" s="33"/>
      <c r="PC832" s="33"/>
      <c r="PD832" s="33"/>
      <c r="PE832" s="33"/>
      <c r="PF832" s="33"/>
      <c r="PG832" s="33"/>
      <c r="PH832" s="33"/>
      <c r="PI832" s="33"/>
      <c r="PJ832" s="33"/>
      <c r="PK832" s="33"/>
      <c r="PL832" s="33"/>
      <c r="PM832" s="33"/>
      <c r="PN832" s="33"/>
      <c r="PO832" s="33"/>
      <c r="PP832" s="33"/>
      <c r="PQ832" s="33"/>
      <c r="PR832" s="33"/>
      <c r="PS832" s="33"/>
      <c r="PT832" s="33"/>
      <c r="PU832" s="33"/>
      <c r="PV832" s="33"/>
      <c r="PW832" s="33"/>
      <c r="PX832" s="33"/>
      <c r="PY832" s="33"/>
      <c r="PZ832" s="33"/>
      <c r="QA832" s="33"/>
      <c r="QB832" s="33"/>
      <c r="QC832" s="33"/>
      <c r="QD832" s="33"/>
      <c r="QE832" s="33"/>
      <c r="QF832" s="33"/>
      <c r="QG832" s="33"/>
      <c r="QH832" s="33"/>
      <c r="QI832" s="33"/>
      <c r="QJ832" s="33"/>
      <c r="QK832" s="33"/>
      <c r="QL832" s="33"/>
      <c r="QM832" s="33"/>
      <c r="QN832" s="33"/>
      <c r="QO832" s="33"/>
      <c r="QP832" s="33"/>
      <c r="QQ832" s="33"/>
      <c r="QR832" s="33"/>
      <c r="QS832" s="33"/>
      <c r="QT832" s="33"/>
      <c r="QU832" s="33"/>
      <c r="QV832" s="33"/>
      <c r="QW832" s="33"/>
      <c r="QX832" s="33"/>
      <c r="QY832" s="33"/>
      <c r="QZ832" s="33"/>
      <c r="RA832" s="33"/>
      <c r="RB832" s="33"/>
      <c r="RC832" s="33"/>
      <c r="RD832" s="33"/>
      <c r="RE832" s="33"/>
      <c r="RF832" s="33"/>
      <c r="RG832" s="33"/>
      <c r="RH832" s="33"/>
      <c r="RI832" s="33"/>
      <c r="RJ832" s="33"/>
      <c r="RK832" s="33"/>
      <c r="RL832" s="33"/>
      <c r="RM832" s="33"/>
      <c r="RN832" s="33"/>
      <c r="RO832" s="33"/>
      <c r="RP832" s="33"/>
      <c r="RQ832" s="33"/>
      <c r="RR832" s="33"/>
      <c r="RS832" s="33"/>
      <c r="RT832" s="33"/>
      <c r="RU832" s="33"/>
      <c r="RV832" s="33"/>
      <c r="RW832" s="33"/>
      <c r="RX832" s="33"/>
      <c r="RY832" s="33"/>
      <c r="RZ832" s="33"/>
      <c r="SA832" s="33"/>
      <c r="SB832" s="33"/>
      <c r="SC832" s="33"/>
      <c r="SD832" s="33"/>
      <c r="SE832" s="33"/>
      <c r="SF832" s="33"/>
      <c r="SG832" s="33"/>
      <c r="SH832" s="33"/>
      <c r="SI832" s="33"/>
      <c r="SJ832" s="33"/>
      <c r="SK832" s="33"/>
      <c r="SL832" s="33"/>
      <c r="SM832" s="33"/>
      <c r="SN832" s="33"/>
      <c r="SO832" s="33"/>
      <c r="SP832" s="33"/>
      <c r="SQ832" s="33"/>
      <c r="SR832" s="33"/>
      <c r="SS832" s="33"/>
      <c r="ST832" s="33"/>
      <c r="SU832" s="33"/>
      <c r="SV832" s="33"/>
      <c r="SW832" s="33"/>
      <c r="SX832" s="33"/>
      <c r="SY832" s="33"/>
      <c r="SZ832" s="33"/>
      <c r="TA832" s="33"/>
      <c r="TB832" s="33"/>
      <c r="TC832" s="33"/>
      <c r="TD832" s="33"/>
      <c r="TE832" s="33"/>
      <c r="TF832" s="33"/>
      <c r="TG832" s="33"/>
      <c r="TH832" s="33"/>
      <c r="TI832" s="33"/>
      <c r="TJ832" s="33"/>
      <c r="TK832" s="33"/>
      <c r="TL832" s="33"/>
      <c r="TM832" s="33"/>
      <c r="TN832" s="33"/>
      <c r="TO832" s="33"/>
      <c r="TP832" s="33"/>
      <c r="TQ832" s="33"/>
      <c r="TR832" s="33"/>
      <c r="TS832" s="33"/>
      <c r="TT832" s="33"/>
      <c r="TU832" s="33"/>
      <c r="TV832" s="33"/>
      <c r="TW832" s="33"/>
      <c r="TX832" s="33"/>
      <c r="TY832" s="33"/>
      <c r="TZ832" s="33"/>
      <c r="UA832" s="33"/>
      <c r="UB832" s="33"/>
      <c r="UC832" s="33"/>
      <c r="UD832" s="33"/>
      <c r="UE832" s="33"/>
      <c r="UF832" s="33"/>
      <c r="UG832" s="33"/>
      <c r="UH832" s="33"/>
      <c r="UI832" s="33"/>
      <c r="UJ832" s="33"/>
      <c r="UK832" s="33"/>
      <c r="UL832" s="33"/>
    </row>
    <row r="833" spans="1:558" s="13" customFormat="1" x14ac:dyDescent="0.25">
      <c r="A833" s="54">
        <v>827</v>
      </c>
      <c r="B833" s="24" t="s">
        <v>487</v>
      </c>
      <c r="C833" s="54" t="s">
        <v>913</v>
      </c>
      <c r="D833" s="80" t="s">
        <v>310</v>
      </c>
      <c r="E833" s="80" t="s">
        <v>69</v>
      </c>
      <c r="F833" s="86" t="s">
        <v>916</v>
      </c>
      <c r="G833" s="25">
        <v>25000</v>
      </c>
      <c r="H833" s="87">
        <v>0</v>
      </c>
      <c r="I833" s="25">
        <v>25</v>
      </c>
      <c r="J833" s="85">
        <v>717.5</v>
      </c>
      <c r="K833" s="60">
        <f t="shared" si="104"/>
        <v>1774.9999999999998</v>
      </c>
      <c r="L833" s="36">
        <f t="shared" si="96"/>
        <v>275</v>
      </c>
      <c r="M833" s="72">
        <v>760</v>
      </c>
      <c r="N833" s="25">
        <f t="shared" si="97"/>
        <v>1772.5000000000002</v>
      </c>
      <c r="O833" s="25"/>
      <c r="P833" s="25">
        <f t="shared" si="99"/>
        <v>1477.5</v>
      </c>
      <c r="Q833" s="25">
        <f t="shared" si="100"/>
        <v>1502.5</v>
      </c>
      <c r="R833" s="25">
        <f t="shared" si="101"/>
        <v>3822.5</v>
      </c>
      <c r="S833" s="25">
        <f t="shared" si="105"/>
        <v>23497.5</v>
      </c>
      <c r="T833" s="37" t="s">
        <v>44</v>
      </c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  <c r="IY833" s="33"/>
      <c r="IZ833" s="33"/>
      <c r="JA833" s="33"/>
      <c r="JB833" s="33"/>
      <c r="JC833" s="33"/>
      <c r="JD833" s="33"/>
      <c r="JE833" s="33"/>
      <c r="JF833" s="33"/>
      <c r="JG833" s="33"/>
      <c r="JH833" s="33"/>
      <c r="JI833" s="33"/>
      <c r="JJ833" s="33"/>
      <c r="JK833" s="33"/>
      <c r="JL833" s="33"/>
      <c r="JM833" s="33"/>
      <c r="JN833" s="33"/>
      <c r="JO833" s="33"/>
      <c r="JP833" s="33"/>
      <c r="JQ833" s="33"/>
      <c r="JR833" s="33"/>
      <c r="JS833" s="33"/>
      <c r="JT833" s="33"/>
      <c r="JU833" s="33"/>
      <c r="JV833" s="33"/>
      <c r="JW833" s="33"/>
      <c r="JX833" s="33"/>
      <c r="JY833" s="33"/>
      <c r="JZ833" s="33"/>
      <c r="KA833" s="33"/>
      <c r="KB833" s="33"/>
      <c r="KC833" s="33"/>
      <c r="KD833" s="33"/>
      <c r="KE833" s="33"/>
      <c r="KF833" s="33"/>
      <c r="KG833" s="33"/>
      <c r="KH833" s="33"/>
      <c r="KI833" s="33"/>
      <c r="KJ833" s="33"/>
      <c r="KK833" s="33"/>
      <c r="KL833" s="33"/>
      <c r="KM833" s="33"/>
      <c r="KN833" s="33"/>
      <c r="KO833" s="33"/>
      <c r="KP833" s="33"/>
      <c r="KQ833" s="33"/>
      <c r="KR833" s="33"/>
      <c r="KS833" s="33"/>
      <c r="KT833" s="33"/>
      <c r="KU833" s="33"/>
      <c r="KV833" s="33"/>
      <c r="KW833" s="33"/>
      <c r="KX833" s="33"/>
      <c r="KY833" s="33"/>
      <c r="KZ833" s="33"/>
      <c r="LA833" s="33"/>
      <c r="LB833" s="33"/>
      <c r="LC833" s="33"/>
      <c r="LD833" s="33"/>
      <c r="LE833" s="33"/>
      <c r="LF833" s="33"/>
      <c r="LG833" s="33"/>
      <c r="LH833" s="33"/>
      <c r="LI833" s="33"/>
      <c r="LJ833" s="33"/>
      <c r="LK833" s="33"/>
      <c r="LL833" s="33"/>
      <c r="LM833" s="33"/>
      <c r="LN833" s="33"/>
      <c r="LO833" s="33"/>
      <c r="LP833" s="33"/>
      <c r="LQ833" s="33"/>
      <c r="LR833" s="33"/>
      <c r="LS833" s="33"/>
      <c r="LT833" s="33"/>
      <c r="LU833" s="33"/>
      <c r="LV833" s="33"/>
      <c r="LW833" s="33"/>
      <c r="LX833" s="33"/>
      <c r="LY833" s="33"/>
      <c r="LZ833" s="33"/>
      <c r="MA833" s="33"/>
      <c r="MB833" s="33"/>
      <c r="MC833" s="33"/>
      <c r="MD833" s="33"/>
      <c r="ME833" s="33"/>
      <c r="MF833" s="33"/>
      <c r="MG833" s="33"/>
      <c r="MH833" s="33"/>
      <c r="MI833" s="33"/>
      <c r="MJ833" s="33"/>
      <c r="MK833" s="33"/>
      <c r="ML833" s="33"/>
      <c r="MM833" s="33"/>
      <c r="MN833" s="33"/>
      <c r="MO833" s="33"/>
      <c r="MP833" s="33"/>
      <c r="MQ833" s="33"/>
      <c r="MR833" s="33"/>
      <c r="MS833" s="33"/>
      <c r="MT833" s="33"/>
      <c r="MU833" s="33"/>
      <c r="MV833" s="33"/>
      <c r="MW833" s="33"/>
      <c r="MX833" s="33"/>
      <c r="MY833" s="33"/>
      <c r="MZ833" s="33"/>
      <c r="NA833" s="33"/>
      <c r="NB833" s="33"/>
      <c r="NC833" s="33"/>
      <c r="ND833" s="33"/>
      <c r="NE833" s="33"/>
      <c r="NF833" s="33"/>
      <c r="NG833" s="33"/>
      <c r="NH833" s="33"/>
      <c r="NI833" s="33"/>
      <c r="NJ833" s="33"/>
      <c r="NK833" s="33"/>
      <c r="NL833" s="33"/>
      <c r="NM833" s="33"/>
      <c r="NN833" s="33"/>
      <c r="NO833" s="33"/>
      <c r="NP833" s="33"/>
      <c r="NQ833" s="33"/>
      <c r="NR833" s="33"/>
      <c r="NS833" s="33"/>
      <c r="NT833" s="33"/>
      <c r="NU833" s="33"/>
      <c r="NV833" s="33"/>
      <c r="NW833" s="33"/>
      <c r="NX833" s="33"/>
      <c r="NY833" s="33"/>
      <c r="NZ833" s="33"/>
      <c r="OA833" s="33"/>
      <c r="OB833" s="33"/>
      <c r="OC833" s="33"/>
      <c r="OD833" s="33"/>
      <c r="OE833" s="33"/>
      <c r="OF833" s="33"/>
      <c r="OG833" s="33"/>
      <c r="OH833" s="33"/>
      <c r="OI833" s="33"/>
      <c r="OJ833" s="33"/>
      <c r="OK833" s="33"/>
      <c r="OL833" s="33"/>
      <c r="OM833" s="33"/>
      <c r="ON833" s="33"/>
      <c r="OO833" s="33"/>
      <c r="OP833" s="33"/>
      <c r="OQ833" s="33"/>
      <c r="OR833" s="33"/>
      <c r="OS833" s="33"/>
      <c r="OT833" s="33"/>
      <c r="OU833" s="33"/>
      <c r="OV833" s="33"/>
      <c r="OW833" s="33"/>
      <c r="OX833" s="33"/>
      <c r="OY833" s="33"/>
      <c r="OZ833" s="33"/>
      <c r="PA833" s="33"/>
      <c r="PB833" s="33"/>
      <c r="PC833" s="33"/>
      <c r="PD833" s="33"/>
      <c r="PE833" s="33"/>
      <c r="PF833" s="33"/>
      <c r="PG833" s="33"/>
      <c r="PH833" s="33"/>
      <c r="PI833" s="33"/>
      <c r="PJ833" s="33"/>
      <c r="PK833" s="33"/>
      <c r="PL833" s="33"/>
      <c r="PM833" s="33"/>
      <c r="PN833" s="33"/>
      <c r="PO833" s="33"/>
      <c r="PP833" s="33"/>
      <c r="PQ833" s="33"/>
      <c r="PR833" s="33"/>
      <c r="PS833" s="33"/>
      <c r="PT833" s="33"/>
      <c r="PU833" s="33"/>
      <c r="PV833" s="33"/>
      <c r="PW833" s="33"/>
      <c r="PX833" s="33"/>
      <c r="PY833" s="33"/>
      <c r="PZ833" s="33"/>
      <c r="QA833" s="33"/>
      <c r="QB833" s="33"/>
      <c r="QC833" s="33"/>
      <c r="QD833" s="33"/>
      <c r="QE833" s="33"/>
      <c r="QF833" s="33"/>
      <c r="QG833" s="33"/>
      <c r="QH833" s="33"/>
      <c r="QI833" s="33"/>
      <c r="QJ833" s="33"/>
      <c r="QK833" s="33"/>
      <c r="QL833" s="33"/>
      <c r="QM833" s="33"/>
      <c r="QN833" s="33"/>
      <c r="QO833" s="33"/>
      <c r="QP833" s="33"/>
      <c r="QQ833" s="33"/>
      <c r="QR833" s="33"/>
      <c r="QS833" s="33"/>
      <c r="QT833" s="33"/>
      <c r="QU833" s="33"/>
      <c r="QV833" s="33"/>
      <c r="QW833" s="33"/>
      <c r="QX833" s="33"/>
      <c r="QY833" s="33"/>
      <c r="QZ833" s="33"/>
      <c r="RA833" s="33"/>
      <c r="RB833" s="33"/>
      <c r="RC833" s="33"/>
      <c r="RD833" s="33"/>
      <c r="RE833" s="33"/>
      <c r="RF833" s="33"/>
      <c r="RG833" s="33"/>
      <c r="RH833" s="33"/>
      <c r="RI833" s="33"/>
      <c r="RJ833" s="33"/>
      <c r="RK833" s="33"/>
      <c r="RL833" s="33"/>
      <c r="RM833" s="33"/>
      <c r="RN833" s="33"/>
      <c r="RO833" s="33"/>
      <c r="RP833" s="33"/>
      <c r="RQ833" s="33"/>
      <c r="RR833" s="33"/>
      <c r="RS833" s="33"/>
      <c r="RT833" s="33"/>
      <c r="RU833" s="33"/>
      <c r="RV833" s="33"/>
      <c r="RW833" s="33"/>
      <c r="RX833" s="33"/>
      <c r="RY833" s="33"/>
      <c r="RZ833" s="33"/>
      <c r="SA833" s="33"/>
      <c r="SB833" s="33"/>
      <c r="SC833" s="33"/>
      <c r="SD833" s="33"/>
      <c r="SE833" s="33"/>
      <c r="SF833" s="33"/>
      <c r="SG833" s="33"/>
      <c r="SH833" s="33"/>
      <c r="SI833" s="33"/>
      <c r="SJ833" s="33"/>
      <c r="SK833" s="33"/>
      <c r="SL833" s="33"/>
      <c r="SM833" s="33"/>
      <c r="SN833" s="33"/>
      <c r="SO833" s="33"/>
      <c r="SP833" s="33"/>
      <c r="SQ833" s="33"/>
      <c r="SR833" s="33"/>
      <c r="SS833" s="33"/>
      <c r="ST833" s="33"/>
      <c r="SU833" s="33"/>
      <c r="SV833" s="33"/>
      <c r="SW833" s="33"/>
      <c r="SX833" s="33"/>
      <c r="SY833" s="33"/>
      <c r="SZ833" s="33"/>
      <c r="TA833" s="33"/>
      <c r="TB833" s="33"/>
      <c r="TC833" s="33"/>
      <c r="TD833" s="33"/>
      <c r="TE833" s="33"/>
      <c r="TF833" s="33"/>
      <c r="TG833" s="33"/>
      <c r="TH833" s="33"/>
      <c r="TI833" s="33"/>
      <c r="TJ833" s="33"/>
      <c r="TK833" s="33"/>
      <c r="TL833" s="33"/>
      <c r="TM833" s="33"/>
      <c r="TN833" s="33"/>
      <c r="TO833" s="33"/>
      <c r="TP833" s="33"/>
      <c r="TQ833" s="33"/>
      <c r="TR833" s="33"/>
      <c r="TS833" s="33"/>
      <c r="TT833" s="33"/>
      <c r="TU833" s="33"/>
      <c r="TV833" s="33"/>
      <c r="TW833" s="33"/>
      <c r="TX833" s="33"/>
      <c r="TY833" s="33"/>
      <c r="TZ833" s="33"/>
      <c r="UA833" s="33"/>
      <c r="UB833" s="33"/>
      <c r="UC833" s="33"/>
      <c r="UD833" s="33"/>
      <c r="UE833" s="33"/>
      <c r="UF833" s="33"/>
      <c r="UG833" s="33"/>
      <c r="UH833" s="33"/>
      <c r="UI833" s="33"/>
      <c r="UJ833" s="33"/>
      <c r="UK833" s="33"/>
      <c r="UL833" s="33"/>
    </row>
    <row r="834" spans="1:558" s="13" customFormat="1" x14ac:dyDescent="0.25">
      <c r="A834" s="54">
        <v>828</v>
      </c>
      <c r="B834" s="24" t="s">
        <v>883</v>
      </c>
      <c r="C834" s="54" t="s">
        <v>912</v>
      </c>
      <c r="D834" s="80" t="s">
        <v>310</v>
      </c>
      <c r="E834" s="80" t="s">
        <v>36</v>
      </c>
      <c r="F834" s="86" t="s">
        <v>916</v>
      </c>
      <c r="G834" s="25">
        <v>25000</v>
      </c>
      <c r="H834" s="87">
        <v>0</v>
      </c>
      <c r="I834" s="25">
        <v>25</v>
      </c>
      <c r="J834" s="85">
        <v>717.5</v>
      </c>
      <c r="K834" s="60">
        <f t="shared" si="104"/>
        <v>1774.9999999999998</v>
      </c>
      <c r="L834" s="36">
        <f t="shared" ref="L834:L870" si="106">+G834*1.1%</f>
        <v>275</v>
      </c>
      <c r="M834" s="72">
        <v>760</v>
      </c>
      <c r="N834" s="25">
        <f t="shared" ref="N834:N870" si="107">+G834*7.09%</f>
        <v>1772.5000000000002</v>
      </c>
      <c r="O834" s="25"/>
      <c r="P834" s="25">
        <f t="shared" si="99"/>
        <v>1477.5</v>
      </c>
      <c r="Q834" s="25">
        <f t="shared" si="100"/>
        <v>1502.5</v>
      </c>
      <c r="R834" s="25">
        <f t="shared" si="101"/>
        <v>3822.5</v>
      </c>
      <c r="S834" s="25">
        <f t="shared" si="105"/>
        <v>23497.5</v>
      </c>
      <c r="T834" s="37" t="s">
        <v>44</v>
      </c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  <c r="GX834" s="33"/>
      <c r="GY834" s="33"/>
      <c r="GZ834" s="33"/>
      <c r="HA834" s="33"/>
      <c r="HB834" s="33"/>
      <c r="HC834" s="33"/>
      <c r="HD834" s="33"/>
      <c r="HE834" s="33"/>
      <c r="HF834" s="33"/>
      <c r="HG834" s="33"/>
      <c r="HH834" s="33"/>
      <c r="HI834" s="33"/>
      <c r="HJ834" s="33"/>
      <c r="HK834" s="33"/>
      <c r="HL834" s="33"/>
      <c r="HM834" s="33"/>
      <c r="HN834" s="33"/>
      <c r="HO834" s="33"/>
      <c r="HP834" s="33"/>
      <c r="HQ834" s="33"/>
      <c r="HR834" s="33"/>
      <c r="HS834" s="33"/>
      <c r="HT834" s="33"/>
      <c r="HU834" s="33"/>
      <c r="HV834" s="33"/>
      <c r="HW834" s="33"/>
      <c r="HX834" s="33"/>
      <c r="HY834" s="33"/>
      <c r="HZ834" s="33"/>
      <c r="IA834" s="33"/>
      <c r="IB834" s="33"/>
      <c r="IC834" s="33"/>
      <c r="ID834" s="33"/>
      <c r="IE834" s="33"/>
      <c r="IF834" s="33"/>
      <c r="IG834" s="33"/>
      <c r="IH834" s="33"/>
      <c r="II834" s="33"/>
      <c r="IJ834" s="33"/>
      <c r="IK834" s="33"/>
      <c r="IL834" s="33"/>
      <c r="IM834" s="33"/>
      <c r="IN834" s="33"/>
      <c r="IO834" s="33"/>
      <c r="IP834" s="33"/>
      <c r="IQ834" s="33"/>
      <c r="IR834" s="33"/>
      <c r="IS834" s="33"/>
      <c r="IT834" s="33"/>
      <c r="IU834" s="33"/>
      <c r="IV834" s="33"/>
      <c r="IW834" s="33"/>
      <c r="IX834" s="33"/>
      <c r="IY834" s="33"/>
      <c r="IZ834" s="33"/>
      <c r="JA834" s="33"/>
      <c r="JB834" s="33"/>
      <c r="JC834" s="33"/>
      <c r="JD834" s="33"/>
      <c r="JE834" s="33"/>
      <c r="JF834" s="33"/>
      <c r="JG834" s="33"/>
      <c r="JH834" s="33"/>
      <c r="JI834" s="33"/>
      <c r="JJ834" s="33"/>
      <c r="JK834" s="33"/>
      <c r="JL834" s="33"/>
      <c r="JM834" s="33"/>
      <c r="JN834" s="33"/>
      <c r="JO834" s="33"/>
      <c r="JP834" s="33"/>
      <c r="JQ834" s="33"/>
      <c r="JR834" s="33"/>
      <c r="JS834" s="33"/>
      <c r="JT834" s="33"/>
      <c r="JU834" s="33"/>
      <c r="JV834" s="33"/>
      <c r="JW834" s="33"/>
      <c r="JX834" s="33"/>
      <c r="JY834" s="33"/>
      <c r="JZ834" s="33"/>
      <c r="KA834" s="33"/>
      <c r="KB834" s="33"/>
      <c r="KC834" s="33"/>
      <c r="KD834" s="33"/>
      <c r="KE834" s="33"/>
      <c r="KF834" s="33"/>
      <c r="KG834" s="33"/>
      <c r="KH834" s="33"/>
      <c r="KI834" s="33"/>
      <c r="KJ834" s="33"/>
      <c r="KK834" s="33"/>
      <c r="KL834" s="33"/>
      <c r="KM834" s="33"/>
      <c r="KN834" s="33"/>
      <c r="KO834" s="33"/>
      <c r="KP834" s="33"/>
      <c r="KQ834" s="33"/>
      <c r="KR834" s="33"/>
      <c r="KS834" s="33"/>
      <c r="KT834" s="33"/>
      <c r="KU834" s="33"/>
      <c r="KV834" s="33"/>
      <c r="KW834" s="33"/>
      <c r="KX834" s="33"/>
      <c r="KY834" s="33"/>
      <c r="KZ834" s="33"/>
      <c r="LA834" s="33"/>
      <c r="LB834" s="33"/>
      <c r="LC834" s="33"/>
      <c r="LD834" s="33"/>
      <c r="LE834" s="33"/>
      <c r="LF834" s="33"/>
      <c r="LG834" s="33"/>
      <c r="LH834" s="33"/>
      <c r="LI834" s="33"/>
      <c r="LJ834" s="33"/>
      <c r="LK834" s="33"/>
      <c r="LL834" s="33"/>
      <c r="LM834" s="33"/>
      <c r="LN834" s="33"/>
      <c r="LO834" s="33"/>
      <c r="LP834" s="33"/>
      <c r="LQ834" s="33"/>
      <c r="LR834" s="33"/>
      <c r="LS834" s="33"/>
      <c r="LT834" s="33"/>
      <c r="LU834" s="33"/>
      <c r="LV834" s="33"/>
      <c r="LW834" s="33"/>
      <c r="LX834" s="33"/>
      <c r="LY834" s="33"/>
      <c r="LZ834" s="33"/>
      <c r="MA834" s="33"/>
      <c r="MB834" s="33"/>
      <c r="MC834" s="33"/>
      <c r="MD834" s="33"/>
      <c r="ME834" s="33"/>
      <c r="MF834" s="33"/>
      <c r="MG834" s="33"/>
      <c r="MH834" s="33"/>
      <c r="MI834" s="33"/>
      <c r="MJ834" s="33"/>
      <c r="MK834" s="33"/>
      <c r="ML834" s="33"/>
      <c r="MM834" s="33"/>
      <c r="MN834" s="33"/>
      <c r="MO834" s="33"/>
      <c r="MP834" s="33"/>
      <c r="MQ834" s="33"/>
      <c r="MR834" s="33"/>
      <c r="MS834" s="33"/>
      <c r="MT834" s="33"/>
      <c r="MU834" s="33"/>
      <c r="MV834" s="33"/>
      <c r="MW834" s="33"/>
      <c r="MX834" s="33"/>
      <c r="MY834" s="33"/>
      <c r="MZ834" s="33"/>
      <c r="NA834" s="33"/>
      <c r="NB834" s="33"/>
      <c r="NC834" s="33"/>
      <c r="ND834" s="33"/>
      <c r="NE834" s="33"/>
      <c r="NF834" s="33"/>
      <c r="NG834" s="33"/>
      <c r="NH834" s="33"/>
      <c r="NI834" s="33"/>
      <c r="NJ834" s="33"/>
      <c r="NK834" s="33"/>
      <c r="NL834" s="33"/>
      <c r="NM834" s="33"/>
      <c r="NN834" s="33"/>
      <c r="NO834" s="33"/>
      <c r="NP834" s="33"/>
      <c r="NQ834" s="33"/>
      <c r="NR834" s="33"/>
      <c r="NS834" s="33"/>
      <c r="NT834" s="33"/>
      <c r="NU834" s="33"/>
      <c r="NV834" s="33"/>
      <c r="NW834" s="33"/>
      <c r="NX834" s="33"/>
      <c r="NY834" s="33"/>
      <c r="NZ834" s="33"/>
      <c r="OA834" s="33"/>
      <c r="OB834" s="33"/>
      <c r="OC834" s="33"/>
      <c r="OD834" s="33"/>
      <c r="OE834" s="33"/>
      <c r="OF834" s="33"/>
      <c r="OG834" s="33"/>
      <c r="OH834" s="33"/>
      <c r="OI834" s="33"/>
      <c r="OJ834" s="33"/>
      <c r="OK834" s="33"/>
      <c r="OL834" s="33"/>
      <c r="OM834" s="33"/>
      <c r="ON834" s="33"/>
      <c r="OO834" s="33"/>
      <c r="OP834" s="33"/>
      <c r="OQ834" s="33"/>
      <c r="OR834" s="33"/>
      <c r="OS834" s="33"/>
      <c r="OT834" s="33"/>
      <c r="OU834" s="33"/>
      <c r="OV834" s="33"/>
      <c r="OW834" s="33"/>
      <c r="OX834" s="33"/>
      <c r="OY834" s="33"/>
      <c r="OZ834" s="33"/>
      <c r="PA834" s="33"/>
      <c r="PB834" s="33"/>
      <c r="PC834" s="33"/>
      <c r="PD834" s="33"/>
      <c r="PE834" s="33"/>
      <c r="PF834" s="33"/>
      <c r="PG834" s="33"/>
      <c r="PH834" s="33"/>
      <c r="PI834" s="33"/>
      <c r="PJ834" s="33"/>
      <c r="PK834" s="33"/>
      <c r="PL834" s="33"/>
      <c r="PM834" s="33"/>
      <c r="PN834" s="33"/>
      <c r="PO834" s="33"/>
      <c r="PP834" s="33"/>
      <c r="PQ834" s="33"/>
      <c r="PR834" s="33"/>
      <c r="PS834" s="33"/>
      <c r="PT834" s="33"/>
      <c r="PU834" s="33"/>
      <c r="PV834" s="33"/>
      <c r="PW834" s="33"/>
      <c r="PX834" s="33"/>
      <c r="PY834" s="33"/>
      <c r="PZ834" s="33"/>
      <c r="QA834" s="33"/>
      <c r="QB834" s="33"/>
      <c r="QC834" s="33"/>
      <c r="QD834" s="33"/>
      <c r="QE834" s="33"/>
      <c r="QF834" s="33"/>
      <c r="QG834" s="33"/>
      <c r="QH834" s="33"/>
      <c r="QI834" s="33"/>
      <c r="QJ834" s="33"/>
      <c r="QK834" s="33"/>
      <c r="QL834" s="33"/>
      <c r="QM834" s="33"/>
      <c r="QN834" s="33"/>
      <c r="QO834" s="33"/>
      <c r="QP834" s="33"/>
      <c r="QQ834" s="33"/>
      <c r="QR834" s="33"/>
      <c r="QS834" s="33"/>
      <c r="QT834" s="33"/>
      <c r="QU834" s="33"/>
      <c r="QV834" s="33"/>
      <c r="QW834" s="33"/>
      <c r="QX834" s="33"/>
      <c r="QY834" s="33"/>
      <c r="QZ834" s="33"/>
      <c r="RA834" s="33"/>
      <c r="RB834" s="33"/>
      <c r="RC834" s="33"/>
      <c r="RD834" s="33"/>
      <c r="RE834" s="33"/>
      <c r="RF834" s="33"/>
      <c r="RG834" s="33"/>
      <c r="RH834" s="33"/>
      <c r="RI834" s="33"/>
      <c r="RJ834" s="33"/>
      <c r="RK834" s="33"/>
      <c r="RL834" s="33"/>
      <c r="RM834" s="33"/>
      <c r="RN834" s="33"/>
      <c r="RO834" s="33"/>
      <c r="RP834" s="33"/>
      <c r="RQ834" s="33"/>
      <c r="RR834" s="33"/>
      <c r="RS834" s="33"/>
      <c r="RT834" s="33"/>
      <c r="RU834" s="33"/>
      <c r="RV834" s="33"/>
      <c r="RW834" s="33"/>
      <c r="RX834" s="33"/>
      <c r="RY834" s="33"/>
      <c r="RZ834" s="33"/>
      <c r="SA834" s="33"/>
      <c r="SB834" s="33"/>
      <c r="SC834" s="33"/>
      <c r="SD834" s="33"/>
      <c r="SE834" s="33"/>
      <c r="SF834" s="33"/>
      <c r="SG834" s="33"/>
      <c r="SH834" s="33"/>
      <c r="SI834" s="33"/>
      <c r="SJ834" s="33"/>
      <c r="SK834" s="33"/>
      <c r="SL834" s="33"/>
      <c r="SM834" s="33"/>
      <c r="SN834" s="33"/>
      <c r="SO834" s="33"/>
      <c r="SP834" s="33"/>
      <c r="SQ834" s="33"/>
      <c r="SR834" s="33"/>
      <c r="SS834" s="33"/>
      <c r="ST834" s="33"/>
      <c r="SU834" s="33"/>
      <c r="SV834" s="33"/>
      <c r="SW834" s="33"/>
      <c r="SX834" s="33"/>
      <c r="SY834" s="33"/>
      <c r="SZ834" s="33"/>
      <c r="TA834" s="33"/>
      <c r="TB834" s="33"/>
      <c r="TC834" s="33"/>
      <c r="TD834" s="33"/>
      <c r="TE834" s="33"/>
      <c r="TF834" s="33"/>
      <c r="TG834" s="33"/>
      <c r="TH834" s="33"/>
      <c r="TI834" s="33"/>
      <c r="TJ834" s="33"/>
      <c r="TK834" s="33"/>
      <c r="TL834" s="33"/>
      <c r="TM834" s="33"/>
      <c r="TN834" s="33"/>
      <c r="TO834" s="33"/>
      <c r="TP834" s="33"/>
      <c r="TQ834" s="33"/>
      <c r="TR834" s="33"/>
      <c r="TS834" s="33"/>
      <c r="TT834" s="33"/>
      <c r="TU834" s="33"/>
      <c r="TV834" s="33"/>
      <c r="TW834" s="33"/>
      <c r="TX834" s="33"/>
      <c r="TY834" s="33"/>
      <c r="TZ834" s="33"/>
      <c r="UA834" s="33"/>
      <c r="UB834" s="33"/>
      <c r="UC834" s="33"/>
      <c r="UD834" s="33"/>
      <c r="UE834" s="33"/>
      <c r="UF834" s="33"/>
      <c r="UG834" s="33"/>
      <c r="UH834" s="33"/>
      <c r="UI834" s="33"/>
      <c r="UJ834" s="33"/>
      <c r="UK834" s="33"/>
      <c r="UL834" s="33"/>
    </row>
    <row r="835" spans="1:558" s="13" customFormat="1" x14ac:dyDescent="0.25">
      <c r="A835" s="54">
        <v>829</v>
      </c>
      <c r="B835" s="24" t="s">
        <v>866</v>
      </c>
      <c r="C835" s="54" t="s">
        <v>912</v>
      </c>
      <c r="D835" s="80" t="s">
        <v>310</v>
      </c>
      <c r="E835" s="80" t="s">
        <v>194</v>
      </c>
      <c r="F835" s="86" t="s">
        <v>916</v>
      </c>
      <c r="G835" s="25">
        <v>16000</v>
      </c>
      <c r="H835" s="87">
        <v>0</v>
      </c>
      <c r="I835" s="25">
        <v>25</v>
      </c>
      <c r="J835" s="85">
        <v>459.2</v>
      </c>
      <c r="K835" s="60">
        <f t="shared" si="104"/>
        <v>1136</v>
      </c>
      <c r="L835" s="36">
        <f t="shared" si="106"/>
        <v>176.00000000000003</v>
      </c>
      <c r="M835" s="72">
        <v>486.4</v>
      </c>
      <c r="N835" s="25">
        <f t="shared" si="107"/>
        <v>1134.4000000000001</v>
      </c>
      <c r="O835" s="25"/>
      <c r="P835" s="25">
        <f t="shared" si="99"/>
        <v>945.59999999999991</v>
      </c>
      <c r="Q835" s="25">
        <f t="shared" si="100"/>
        <v>970.59999999999991</v>
      </c>
      <c r="R835" s="25">
        <f t="shared" si="101"/>
        <v>2446.4</v>
      </c>
      <c r="S835" s="25">
        <f t="shared" si="105"/>
        <v>15029.4</v>
      </c>
      <c r="T835" s="37" t="s">
        <v>44</v>
      </c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  <c r="IY835" s="33"/>
      <c r="IZ835" s="33"/>
      <c r="JA835" s="33"/>
      <c r="JB835" s="33"/>
      <c r="JC835" s="33"/>
      <c r="JD835" s="33"/>
      <c r="JE835" s="33"/>
      <c r="JF835" s="33"/>
      <c r="JG835" s="33"/>
      <c r="JH835" s="33"/>
      <c r="JI835" s="33"/>
      <c r="JJ835" s="33"/>
      <c r="JK835" s="33"/>
      <c r="JL835" s="33"/>
      <c r="JM835" s="33"/>
      <c r="JN835" s="33"/>
      <c r="JO835" s="33"/>
      <c r="JP835" s="33"/>
      <c r="JQ835" s="33"/>
      <c r="JR835" s="33"/>
      <c r="JS835" s="33"/>
      <c r="JT835" s="33"/>
      <c r="JU835" s="33"/>
      <c r="JV835" s="33"/>
      <c r="JW835" s="33"/>
      <c r="JX835" s="33"/>
      <c r="JY835" s="33"/>
      <c r="JZ835" s="33"/>
      <c r="KA835" s="33"/>
      <c r="KB835" s="33"/>
      <c r="KC835" s="33"/>
      <c r="KD835" s="33"/>
      <c r="KE835" s="33"/>
      <c r="KF835" s="33"/>
      <c r="KG835" s="33"/>
      <c r="KH835" s="33"/>
      <c r="KI835" s="33"/>
      <c r="KJ835" s="33"/>
      <c r="KK835" s="33"/>
      <c r="KL835" s="33"/>
      <c r="KM835" s="33"/>
      <c r="KN835" s="33"/>
      <c r="KO835" s="33"/>
      <c r="KP835" s="33"/>
      <c r="KQ835" s="33"/>
      <c r="KR835" s="33"/>
      <c r="KS835" s="33"/>
      <c r="KT835" s="33"/>
      <c r="KU835" s="33"/>
      <c r="KV835" s="33"/>
      <c r="KW835" s="33"/>
      <c r="KX835" s="33"/>
      <c r="KY835" s="33"/>
      <c r="KZ835" s="33"/>
      <c r="LA835" s="33"/>
      <c r="LB835" s="33"/>
      <c r="LC835" s="33"/>
      <c r="LD835" s="33"/>
      <c r="LE835" s="33"/>
      <c r="LF835" s="33"/>
      <c r="LG835" s="33"/>
      <c r="LH835" s="33"/>
      <c r="LI835" s="33"/>
      <c r="LJ835" s="33"/>
      <c r="LK835" s="33"/>
      <c r="LL835" s="33"/>
      <c r="LM835" s="33"/>
      <c r="LN835" s="33"/>
      <c r="LO835" s="33"/>
      <c r="LP835" s="33"/>
      <c r="LQ835" s="33"/>
      <c r="LR835" s="33"/>
      <c r="LS835" s="33"/>
      <c r="LT835" s="33"/>
      <c r="LU835" s="33"/>
      <c r="LV835" s="33"/>
      <c r="LW835" s="33"/>
      <c r="LX835" s="33"/>
      <c r="LY835" s="33"/>
      <c r="LZ835" s="33"/>
      <c r="MA835" s="33"/>
      <c r="MB835" s="33"/>
      <c r="MC835" s="33"/>
      <c r="MD835" s="33"/>
      <c r="ME835" s="33"/>
      <c r="MF835" s="33"/>
      <c r="MG835" s="33"/>
      <c r="MH835" s="33"/>
      <c r="MI835" s="33"/>
      <c r="MJ835" s="33"/>
      <c r="MK835" s="33"/>
      <c r="ML835" s="33"/>
      <c r="MM835" s="33"/>
      <c r="MN835" s="33"/>
      <c r="MO835" s="33"/>
      <c r="MP835" s="33"/>
      <c r="MQ835" s="33"/>
      <c r="MR835" s="33"/>
      <c r="MS835" s="33"/>
      <c r="MT835" s="33"/>
      <c r="MU835" s="33"/>
      <c r="MV835" s="33"/>
      <c r="MW835" s="33"/>
      <c r="MX835" s="33"/>
      <c r="MY835" s="33"/>
      <c r="MZ835" s="33"/>
      <c r="NA835" s="33"/>
      <c r="NB835" s="33"/>
      <c r="NC835" s="33"/>
      <c r="ND835" s="33"/>
      <c r="NE835" s="33"/>
      <c r="NF835" s="33"/>
      <c r="NG835" s="33"/>
      <c r="NH835" s="33"/>
      <c r="NI835" s="33"/>
      <c r="NJ835" s="33"/>
      <c r="NK835" s="33"/>
      <c r="NL835" s="33"/>
      <c r="NM835" s="33"/>
      <c r="NN835" s="33"/>
      <c r="NO835" s="33"/>
      <c r="NP835" s="33"/>
      <c r="NQ835" s="33"/>
      <c r="NR835" s="33"/>
      <c r="NS835" s="33"/>
      <c r="NT835" s="33"/>
      <c r="NU835" s="33"/>
      <c r="NV835" s="33"/>
      <c r="NW835" s="33"/>
      <c r="NX835" s="33"/>
      <c r="NY835" s="33"/>
      <c r="NZ835" s="33"/>
      <c r="OA835" s="33"/>
      <c r="OB835" s="33"/>
      <c r="OC835" s="33"/>
      <c r="OD835" s="33"/>
      <c r="OE835" s="33"/>
      <c r="OF835" s="33"/>
      <c r="OG835" s="33"/>
      <c r="OH835" s="33"/>
      <c r="OI835" s="33"/>
      <c r="OJ835" s="33"/>
      <c r="OK835" s="33"/>
      <c r="OL835" s="33"/>
      <c r="OM835" s="33"/>
      <c r="ON835" s="33"/>
      <c r="OO835" s="33"/>
      <c r="OP835" s="33"/>
      <c r="OQ835" s="33"/>
      <c r="OR835" s="33"/>
      <c r="OS835" s="33"/>
      <c r="OT835" s="33"/>
      <c r="OU835" s="33"/>
      <c r="OV835" s="33"/>
      <c r="OW835" s="33"/>
      <c r="OX835" s="33"/>
      <c r="OY835" s="33"/>
      <c r="OZ835" s="33"/>
      <c r="PA835" s="33"/>
      <c r="PB835" s="33"/>
      <c r="PC835" s="33"/>
      <c r="PD835" s="33"/>
      <c r="PE835" s="33"/>
      <c r="PF835" s="33"/>
      <c r="PG835" s="33"/>
      <c r="PH835" s="33"/>
      <c r="PI835" s="33"/>
      <c r="PJ835" s="33"/>
      <c r="PK835" s="33"/>
      <c r="PL835" s="33"/>
      <c r="PM835" s="33"/>
      <c r="PN835" s="33"/>
      <c r="PO835" s="33"/>
      <c r="PP835" s="33"/>
      <c r="PQ835" s="33"/>
      <c r="PR835" s="33"/>
      <c r="PS835" s="33"/>
      <c r="PT835" s="33"/>
      <c r="PU835" s="33"/>
      <c r="PV835" s="33"/>
      <c r="PW835" s="33"/>
      <c r="PX835" s="33"/>
      <c r="PY835" s="33"/>
      <c r="PZ835" s="33"/>
      <c r="QA835" s="33"/>
      <c r="QB835" s="33"/>
      <c r="QC835" s="33"/>
      <c r="QD835" s="33"/>
      <c r="QE835" s="33"/>
      <c r="QF835" s="33"/>
      <c r="QG835" s="33"/>
      <c r="QH835" s="33"/>
      <c r="QI835" s="33"/>
      <c r="QJ835" s="33"/>
      <c r="QK835" s="33"/>
      <c r="QL835" s="33"/>
      <c r="QM835" s="33"/>
      <c r="QN835" s="33"/>
      <c r="QO835" s="33"/>
      <c r="QP835" s="33"/>
      <c r="QQ835" s="33"/>
      <c r="QR835" s="33"/>
      <c r="QS835" s="33"/>
      <c r="QT835" s="33"/>
      <c r="QU835" s="33"/>
      <c r="QV835" s="33"/>
      <c r="QW835" s="33"/>
      <c r="QX835" s="33"/>
      <c r="QY835" s="33"/>
      <c r="QZ835" s="33"/>
      <c r="RA835" s="33"/>
      <c r="RB835" s="33"/>
      <c r="RC835" s="33"/>
      <c r="RD835" s="33"/>
      <c r="RE835" s="33"/>
      <c r="RF835" s="33"/>
      <c r="RG835" s="33"/>
      <c r="RH835" s="33"/>
      <c r="RI835" s="33"/>
      <c r="RJ835" s="33"/>
      <c r="RK835" s="33"/>
      <c r="RL835" s="33"/>
      <c r="RM835" s="33"/>
      <c r="RN835" s="33"/>
      <c r="RO835" s="33"/>
      <c r="RP835" s="33"/>
      <c r="RQ835" s="33"/>
      <c r="RR835" s="33"/>
      <c r="RS835" s="33"/>
      <c r="RT835" s="33"/>
      <c r="RU835" s="33"/>
      <c r="RV835" s="33"/>
      <c r="RW835" s="33"/>
      <c r="RX835" s="33"/>
      <c r="RY835" s="33"/>
      <c r="RZ835" s="33"/>
      <c r="SA835" s="33"/>
      <c r="SB835" s="33"/>
      <c r="SC835" s="33"/>
      <c r="SD835" s="33"/>
      <c r="SE835" s="33"/>
      <c r="SF835" s="33"/>
      <c r="SG835" s="33"/>
      <c r="SH835" s="33"/>
      <c r="SI835" s="33"/>
      <c r="SJ835" s="33"/>
      <c r="SK835" s="33"/>
      <c r="SL835" s="33"/>
      <c r="SM835" s="33"/>
      <c r="SN835" s="33"/>
      <c r="SO835" s="33"/>
      <c r="SP835" s="33"/>
      <c r="SQ835" s="33"/>
      <c r="SR835" s="33"/>
      <c r="SS835" s="33"/>
      <c r="ST835" s="33"/>
      <c r="SU835" s="33"/>
      <c r="SV835" s="33"/>
      <c r="SW835" s="33"/>
      <c r="SX835" s="33"/>
      <c r="SY835" s="33"/>
      <c r="SZ835" s="33"/>
      <c r="TA835" s="33"/>
      <c r="TB835" s="33"/>
      <c r="TC835" s="33"/>
      <c r="TD835" s="33"/>
      <c r="TE835" s="33"/>
      <c r="TF835" s="33"/>
      <c r="TG835" s="33"/>
      <c r="TH835" s="33"/>
      <c r="TI835" s="33"/>
      <c r="TJ835" s="33"/>
      <c r="TK835" s="33"/>
      <c r="TL835" s="33"/>
      <c r="TM835" s="33"/>
      <c r="TN835" s="33"/>
      <c r="TO835" s="33"/>
      <c r="TP835" s="33"/>
      <c r="TQ835" s="33"/>
      <c r="TR835" s="33"/>
      <c r="TS835" s="33"/>
      <c r="TT835" s="33"/>
      <c r="TU835" s="33"/>
      <c r="TV835" s="33"/>
      <c r="TW835" s="33"/>
      <c r="TX835" s="33"/>
      <c r="TY835" s="33"/>
      <c r="TZ835" s="33"/>
      <c r="UA835" s="33"/>
      <c r="UB835" s="33"/>
      <c r="UC835" s="33"/>
      <c r="UD835" s="33"/>
      <c r="UE835" s="33"/>
      <c r="UF835" s="33"/>
      <c r="UG835" s="33"/>
      <c r="UH835" s="33"/>
      <c r="UI835" s="33"/>
      <c r="UJ835" s="33"/>
      <c r="UK835" s="33"/>
      <c r="UL835" s="33"/>
    </row>
    <row r="836" spans="1:558" s="13" customFormat="1" x14ac:dyDescent="0.25">
      <c r="A836" s="54">
        <v>830</v>
      </c>
      <c r="B836" s="24" t="s">
        <v>479</v>
      </c>
      <c r="C836" s="54" t="s">
        <v>912</v>
      </c>
      <c r="D836" s="80" t="s">
        <v>504</v>
      </c>
      <c r="E836" s="80" t="s">
        <v>840</v>
      </c>
      <c r="F836" s="86" t="s">
        <v>921</v>
      </c>
      <c r="G836" s="25">
        <v>85000</v>
      </c>
      <c r="H836" s="84">
        <v>8148.13</v>
      </c>
      <c r="I836" s="25">
        <v>25</v>
      </c>
      <c r="J836" s="85">
        <v>2439.5</v>
      </c>
      <c r="K836" s="60">
        <f t="shared" si="104"/>
        <v>6034.9999999999991</v>
      </c>
      <c r="L836" s="36">
        <f t="shared" si="106"/>
        <v>935.00000000000011</v>
      </c>
      <c r="M836" s="72">
        <v>2584</v>
      </c>
      <c r="N836" s="25">
        <f t="shared" si="107"/>
        <v>6026.5</v>
      </c>
      <c r="O836" s="25"/>
      <c r="P836" s="25">
        <f t="shared" si="99"/>
        <v>5023.5</v>
      </c>
      <c r="Q836" s="25">
        <f t="shared" si="100"/>
        <v>13196.630000000001</v>
      </c>
      <c r="R836" s="25">
        <f t="shared" si="101"/>
        <v>12996.5</v>
      </c>
      <c r="S836" s="25">
        <f t="shared" si="105"/>
        <v>71803.37</v>
      </c>
      <c r="T836" s="37" t="s">
        <v>44</v>
      </c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  <c r="IY836" s="33"/>
      <c r="IZ836" s="33"/>
      <c r="JA836" s="33"/>
      <c r="JB836" s="33"/>
      <c r="JC836" s="33"/>
      <c r="JD836" s="33"/>
      <c r="JE836" s="33"/>
      <c r="JF836" s="33"/>
      <c r="JG836" s="33"/>
      <c r="JH836" s="33"/>
      <c r="JI836" s="33"/>
      <c r="JJ836" s="33"/>
      <c r="JK836" s="33"/>
      <c r="JL836" s="33"/>
      <c r="JM836" s="33"/>
      <c r="JN836" s="33"/>
      <c r="JO836" s="33"/>
      <c r="JP836" s="33"/>
      <c r="JQ836" s="33"/>
      <c r="JR836" s="33"/>
      <c r="JS836" s="33"/>
      <c r="JT836" s="33"/>
      <c r="JU836" s="33"/>
      <c r="JV836" s="33"/>
      <c r="JW836" s="33"/>
      <c r="JX836" s="33"/>
      <c r="JY836" s="33"/>
      <c r="JZ836" s="33"/>
      <c r="KA836" s="33"/>
      <c r="KB836" s="33"/>
      <c r="KC836" s="33"/>
      <c r="KD836" s="33"/>
      <c r="KE836" s="33"/>
      <c r="KF836" s="33"/>
      <c r="KG836" s="33"/>
      <c r="KH836" s="33"/>
      <c r="KI836" s="33"/>
      <c r="KJ836" s="33"/>
      <c r="KK836" s="33"/>
      <c r="KL836" s="33"/>
      <c r="KM836" s="33"/>
      <c r="KN836" s="33"/>
      <c r="KO836" s="33"/>
      <c r="KP836" s="33"/>
      <c r="KQ836" s="33"/>
      <c r="KR836" s="33"/>
      <c r="KS836" s="33"/>
      <c r="KT836" s="33"/>
      <c r="KU836" s="33"/>
      <c r="KV836" s="33"/>
      <c r="KW836" s="33"/>
      <c r="KX836" s="33"/>
      <c r="KY836" s="33"/>
      <c r="KZ836" s="33"/>
      <c r="LA836" s="33"/>
      <c r="LB836" s="33"/>
      <c r="LC836" s="33"/>
      <c r="LD836" s="33"/>
      <c r="LE836" s="33"/>
      <c r="LF836" s="33"/>
      <c r="LG836" s="33"/>
      <c r="LH836" s="33"/>
      <c r="LI836" s="33"/>
      <c r="LJ836" s="33"/>
      <c r="LK836" s="33"/>
      <c r="LL836" s="33"/>
      <c r="LM836" s="33"/>
      <c r="LN836" s="33"/>
      <c r="LO836" s="33"/>
      <c r="LP836" s="33"/>
      <c r="LQ836" s="33"/>
      <c r="LR836" s="33"/>
      <c r="LS836" s="33"/>
      <c r="LT836" s="33"/>
      <c r="LU836" s="33"/>
      <c r="LV836" s="33"/>
      <c r="LW836" s="33"/>
      <c r="LX836" s="33"/>
      <c r="LY836" s="33"/>
      <c r="LZ836" s="33"/>
      <c r="MA836" s="33"/>
      <c r="MB836" s="33"/>
      <c r="MC836" s="33"/>
      <c r="MD836" s="33"/>
      <c r="ME836" s="33"/>
      <c r="MF836" s="33"/>
      <c r="MG836" s="33"/>
      <c r="MH836" s="33"/>
      <c r="MI836" s="33"/>
      <c r="MJ836" s="33"/>
      <c r="MK836" s="33"/>
      <c r="ML836" s="33"/>
      <c r="MM836" s="33"/>
      <c r="MN836" s="33"/>
      <c r="MO836" s="33"/>
      <c r="MP836" s="33"/>
      <c r="MQ836" s="33"/>
      <c r="MR836" s="33"/>
      <c r="MS836" s="33"/>
      <c r="MT836" s="33"/>
      <c r="MU836" s="33"/>
      <c r="MV836" s="33"/>
      <c r="MW836" s="33"/>
      <c r="MX836" s="33"/>
      <c r="MY836" s="33"/>
      <c r="MZ836" s="33"/>
      <c r="NA836" s="33"/>
      <c r="NB836" s="33"/>
      <c r="NC836" s="33"/>
      <c r="ND836" s="33"/>
      <c r="NE836" s="33"/>
      <c r="NF836" s="33"/>
      <c r="NG836" s="33"/>
      <c r="NH836" s="33"/>
      <c r="NI836" s="33"/>
      <c r="NJ836" s="33"/>
      <c r="NK836" s="33"/>
      <c r="NL836" s="33"/>
      <c r="NM836" s="33"/>
      <c r="NN836" s="33"/>
      <c r="NO836" s="33"/>
      <c r="NP836" s="33"/>
      <c r="NQ836" s="33"/>
      <c r="NR836" s="33"/>
      <c r="NS836" s="33"/>
      <c r="NT836" s="33"/>
      <c r="NU836" s="33"/>
      <c r="NV836" s="33"/>
      <c r="NW836" s="33"/>
      <c r="NX836" s="33"/>
      <c r="NY836" s="33"/>
      <c r="NZ836" s="33"/>
      <c r="OA836" s="33"/>
      <c r="OB836" s="33"/>
      <c r="OC836" s="33"/>
      <c r="OD836" s="33"/>
      <c r="OE836" s="33"/>
      <c r="OF836" s="33"/>
      <c r="OG836" s="33"/>
      <c r="OH836" s="33"/>
      <c r="OI836" s="33"/>
      <c r="OJ836" s="33"/>
      <c r="OK836" s="33"/>
      <c r="OL836" s="33"/>
      <c r="OM836" s="33"/>
      <c r="ON836" s="33"/>
      <c r="OO836" s="33"/>
      <c r="OP836" s="33"/>
      <c r="OQ836" s="33"/>
      <c r="OR836" s="33"/>
      <c r="OS836" s="33"/>
      <c r="OT836" s="33"/>
      <c r="OU836" s="33"/>
      <c r="OV836" s="33"/>
      <c r="OW836" s="33"/>
      <c r="OX836" s="33"/>
      <c r="OY836" s="33"/>
      <c r="OZ836" s="33"/>
      <c r="PA836" s="33"/>
      <c r="PB836" s="33"/>
      <c r="PC836" s="33"/>
      <c r="PD836" s="33"/>
      <c r="PE836" s="33"/>
      <c r="PF836" s="33"/>
      <c r="PG836" s="33"/>
      <c r="PH836" s="33"/>
      <c r="PI836" s="33"/>
      <c r="PJ836" s="33"/>
      <c r="PK836" s="33"/>
      <c r="PL836" s="33"/>
      <c r="PM836" s="33"/>
      <c r="PN836" s="33"/>
      <c r="PO836" s="33"/>
      <c r="PP836" s="33"/>
      <c r="PQ836" s="33"/>
      <c r="PR836" s="33"/>
      <c r="PS836" s="33"/>
      <c r="PT836" s="33"/>
      <c r="PU836" s="33"/>
      <c r="PV836" s="33"/>
      <c r="PW836" s="33"/>
      <c r="PX836" s="33"/>
      <c r="PY836" s="33"/>
      <c r="PZ836" s="33"/>
      <c r="QA836" s="33"/>
      <c r="QB836" s="33"/>
      <c r="QC836" s="33"/>
      <c r="QD836" s="33"/>
      <c r="QE836" s="33"/>
      <c r="QF836" s="33"/>
      <c r="QG836" s="33"/>
      <c r="QH836" s="33"/>
      <c r="QI836" s="33"/>
      <c r="QJ836" s="33"/>
      <c r="QK836" s="33"/>
      <c r="QL836" s="33"/>
      <c r="QM836" s="33"/>
      <c r="QN836" s="33"/>
      <c r="QO836" s="33"/>
      <c r="QP836" s="33"/>
      <c r="QQ836" s="33"/>
      <c r="QR836" s="33"/>
      <c r="QS836" s="33"/>
      <c r="QT836" s="33"/>
      <c r="QU836" s="33"/>
      <c r="QV836" s="33"/>
      <c r="QW836" s="33"/>
      <c r="QX836" s="33"/>
      <c r="QY836" s="33"/>
      <c r="QZ836" s="33"/>
      <c r="RA836" s="33"/>
      <c r="RB836" s="33"/>
      <c r="RC836" s="33"/>
      <c r="RD836" s="33"/>
      <c r="RE836" s="33"/>
      <c r="RF836" s="33"/>
      <c r="RG836" s="33"/>
      <c r="RH836" s="33"/>
      <c r="RI836" s="33"/>
      <c r="RJ836" s="33"/>
      <c r="RK836" s="33"/>
      <c r="RL836" s="33"/>
      <c r="RM836" s="33"/>
      <c r="RN836" s="33"/>
      <c r="RO836" s="33"/>
      <c r="RP836" s="33"/>
      <c r="RQ836" s="33"/>
      <c r="RR836" s="33"/>
      <c r="RS836" s="33"/>
      <c r="RT836" s="33"/>
      <c r="RU836" s="33"/>
      <c r="RV836" s="33"/>
      <c r="RW836" s="33"/>
      <c r="RX836" s="33"/>
      <c r="RY836" s="33"/>
      <c r="RZ836" s="33"/>
      <c r="SA836" s="33"/>
      <c r="SB836" s="33"/>
      <c r="SC836" s="33"/>
      <c r="SD836" s="33"/>
      <c r="SE836" s="33"/>
      <c r="SF836" s="33"/>
      <c r="SG836" s="33"/>
      <c r="SH836" s="33"/>
      <c r="SI836" s="33"/>
      <c r="SJ836" s="33"/>
      <c r="SK836" s="33"/>
      <c r="SL836" s="33"/>
      <c r="SM836" s="33"/>
      <c r="SN836" s="33"/>
      <c r="SO836" s="33"/>
      <c r="SP836" s="33"/>
      <c r="SQ836" s="33"/>
      <c r="SR836" s="33"/>
      <c r="SS836" s="33"/>
      <c r="ST836" s="33"/>
      <c r="SU836" s="33"/>
      <c r="SV836" s="33"/>
      <c r="SW836" s="33"/>
      <c r="SX836" s="33"/>
      <c r="SY836" s="33"/>
      <c r="SZ836" s="33"/>
      <c r="TA836" s="33"/>
      <c r="TB836" s="33"/>
      <c r="TC836" s="33"/>
      <c r="TD836" s="33"/>
      <c r="TE836" s="33"/>
      <c r="TF836" s="33"/>
      <c r="TG836" s="33"/>
      <c r="TH836" s="33"/>
      <c r="TI836" s="33"/>
      <c r="TJ836" s="33"/>
      <c r="TK836" s="33"/>
      <c r="TL836" s="33"/>
      <c r="TM836" s="33"/>
      <c r="TN836" s="33"/>
      <c r="TO836" s="33"/>
      <c r="TP836" s="33"/>
      <c r="TQ836" s="33"/>
      <c r="TR836" s="33"/>
      <c r="TS836" s="33"/>
      <c r="TT836" s="33"/>
      <c r="TU836" s="33"/>
      <c r="TV836" s="33"/>
      <c r="TW836" s="33"/>
      <c r="TX836" s="33"/>
      <c r="TY836" s="33"/>
      <c r="TZ836" s="33"/>
      <c r="UA836" s="33"/>
      <c r="UB836" s="33"/>
      <c r="UC836" s="33"/>
      <c r="UD836" s="33"/>
      <c r="UE836" s="33"/>
      <c r="UF836" s="33"/>
      <c r="UG836" s="33"/>
      <c r="UH836" s="33"/>
      <c r="UI836" s="33"/>
      <c r="UJ836" s="33"/>
      <c r="UK836" s="33"/>
      <c r="UL836" s="33"/>
    </row>
    <row r="837" spans="1:558" s="13" customFormat="1" x14ac:dyDescent="0.25">
      <c r="A837" s="54">
        <v>831</v>
      </c>
      <c r="B837" s="24" t="s">
        <v>507</v>
      </c>
      <c r="C837" s="54" t="s">
        <v>913</v>
      </c>
      <c r="D837" s="80" t="s">
        <v>504</v>
      </c>
      <c r="E837" s="80" t="s">
        <v>150</v>
      </c>
      <c r="F837" s="86" t="s">
        <v>921</v>
      </c>
      <c r="G837" s="25">
        <v>70000</v>
      </c>
      <c r="H837" s="84">
        <v>5025.38</v>
      </c>
      <c r="I837" s="25">
        <v>25</v>
      </c>
      <c r="J837" s="85">
        <v>2009</v>
      </c>
      <c r="K837" s="60">
        <f t="shared" si="104"/>
        <v>4970</v>
      </c>
      <c r="L837" s="36">
        <f t="shared" si="106"/>
        <v>770.00000000000011</v>
      </c>
      <c r="M837" s="72">
        <v>2128</v>
      </c>
      <c r="N837" s="25">
        <f t="shared" si="107"/>
        <v>4963</v>
      </c>
      <c r="O837" s="25"/>
      <c r="P837" s="25">
        <f t="shared" si="99"/>
        <v>4137</v>
      </c>
      <c r="Q837" s="25">
        <f t="shared" si="100"/>
        <v>9187.380000000001</v>
      </c>
      <c r="R837" s="25">
        <f t="shared" si="101"/>
        <v>10703</v>
      </c>
      <c r="S837" s="25">
        <f t="shared" si="105"/>
        <v>60812.619999999995</v>
      </c>
      <c r="T837" s="37" t="s">
        <v>44</v>
      </c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  <c r="IY837" s="33"/>
      <c r="IZ837" s="33"/>
      <c r="JA837" s="33"/>
      <c r="JB837" s="33"/>
      <c r="JC837" s="33"/>
      <c r="JD837" s="33"/>
      <c r="JE837" s="33"/>
      <c r="JF837" s="33"/>
      <c r="JG837" s="33"/>
      <c r="JH837" s="33"/>
      <c r="JI837" s="33"/>
      <c r="JJ837" s="33"/>
      <c r="JK837" s="33"/>
      <c r="JL837" s="33"/>
      <c r="JM837" s="33"/>
      <c r="JN837" s="33"/>
      <c r="JO837" s="33"/>
      <c r="JP837" s="33"/>
      <c r="JQ837" s="33"/>
      <c r="JR837" s="33"/>
      <c r="JS837" s="33"/>
      <c r="JT837" s="33"/>
      <c r="JU837" s="33"/>
      <c r="JV837" s="33"/>
      <c r="JW837" s="33"/>
      <c r="JX837" s="33"/>
      <c r="JY837" s="33"/>
      <c r="JZ837" s="33"/>
      <c r="KA837" s="33"/>
      <c r="KB837" s="33"/>
      <c r="KC837" s="33"/>
      <c r="KD837" s="33"/>
      <c r="KE837" s="33"/>
      <c r="KF837" s="33"/>
      <c r="KG837" s="33"/>
      <c r="KH837" s="33"/>
      <c r="KI837" s="33"/>
      <c r="KJ837" s="33"/>
      <c r="KK837" s="33"/>
      <c r="KL837" s="33"/>
      <c r="KM837" s="33"/>
      <c r="KN837" s="33"/>
      <c r="KO837" s="33"/>
      <c r="KP837" s="33"/>
      <c r="KQ837" s="33"/>
      <c r="KR837" s="33"/>
      <c r="KS837" s="33"/>
      <c r="KT837" s="33"/>
      <c r="KU837" s="33"/>
      <c r="KV837" s="33"/>
      <c r="KW837" s="33"/>
      <c r="KX837" s="33"/>
      <c r="KY837" s="33"/>
      <c r="KZ837" s="33"/>
      <c r="LA837" s="33"/>
      <c r="LB837" s="33"/>
      <c r="LC837" s="33"/>
      <c r="LD837" s="33"/>
      <c r="LE837" s="33"/>
      <c r="LF837" s="33"/>
      <c r="LG837" s="33"/>
      <c r="LH837" s="33"/>
      <c r="LI837" s="33"/>
      <c r="LJ837" s="33"/>
      <c r="LK837" s="33"/>
      <c r="LL837" s="33"/>
      <c r="LM837" s="33"/>
      <c r="LN837" s="33"/>
      <c r="LO837" s="33"/>
      <c r="LP837" s="33"/>
      <c r="LQ837" s="33"/>
      <c r="LR837" s="33"/>
      <c r="LS837" s="33"/>
      <c r="LT837" s="33"/>
      <c r="LU837" s="33"/>
      <c r="LV837" s="33"/>
      <c r="LW837" s="33"/>
      <c r="LX837" s="33"/>
      <c r="LY837" s="33"/>
      <c r="LZ837" s="33"/>
      <c r="MA837" s="33"/>
      <c r="MB837" s="33"/>
      <c r="MC837" s="33"/>
      <c r="MD837" s="33"/>
      <c r="ME837" s="33"/>
      <c r="MF837" s="33"/>
      <c r="MG837" s="33"/>
      <c r="MH837" s="33"/>
      <c r="MI837" s="33"/>
      <c r="MJ837" s="33"/>
      <c r="MK837" s="33"/>
      <c r="ML837" s="33"/>
      <c r="MM837" s="33"/>
      <c r="MN837" s="33"/>
      <c r="MO837" s="33"/>
      <c r="MP837" s="33"/>
      <c r="MQ837" s="33"/>
      <c r="MR837" s="33"/>
      <c r="MS837" s="33"/>
      <c r="MT837" s="33"/>
      <c r="MU837" s="33"/>
      <c r="MV837" s="33"/>
      <c r="MW837" s="33"/>
      <c r="MX837" s="33"/>
      <c r="MY837" s="33"/>
      <c r="MZ837" s="33"/>
      <c r="NA837" s="33"/>
      <c r="NB837" s="33"/>
      <c r="NC837" s="33"/>
      <c r="ND837" s="33"/>
      <c r="NE837" s="33"/>
      <c r="NF837" s="33"/>
      <c r="NG837" s="33"/>
      <c r="NH837" s="33"/>
      <c r="NI837" s="33"/>
      <c r="NJ837" s="33"/>
      <c r="NK837" s="33"/>
      <c r="NL837" s="33"/>
      <c r="NM837" s="33"/>
      <c r="NN837" s="33"/>
      <c r="NO837" s="33"/>
      <c r="NP837" s="33"/>
      <c r="NQ837" s="33"/>
      <c r="NR837" s="33"/>
      <c r="NS837" s="33"/>
      <c r="NT837" s="33"/>
      <c r="NU837" s="33"/>
      <c r="NV837" s="33"/>
      <c r="NW837" s="33"/>
      <c r="NX837" s="33"/>
      <c r="NY837" s="33"/>
      <c r="NZ837" s="33"/>
      <c r="OA837" s="33"/>
      <c r="OB837" s="33"/>
      <c r="OC837" s="33"/>
      <c r="OD837" s="33"/>
      <c r="OE837" s="33"/>
      <c r="OF837" s="33"/>
      <c r="OG837" s="33"/>
      <c r="OH837" s="33"/>
      <c r="OI837" s="33"/>
      <c r="OJ837" s="33"/>
      <c r="OK837" s="33"/>
      <c r="OL837" s="33"/>
      <c r="OM837" s="33"/>
      <c r="ON837" s="33"/>
      <c r="OO837" s="33"/>
      <c r="OP837" s="33"/>
      <c r="OQ837" s="33"/>
      <c r="OR837" s="33"/>
      <c r="OS837" s="33"/>
      <c r="OT837" s="33"/>
      <c r="OU837" s="33"/>
      <c r="OV837" s="33"/>
      <c r="OW837" s="33"/>
      <c r="OX837" s="33"/>
      <c r="OY837" s="33"/>
      <c r="OZ837" s="33"/>
      <c r="PA837" s="33"/>
      <c r="PB837" s="33"/>
      <c r="PC837" s="33"/>
      <c r="PD837" s="33"/>
      <c r="PE837" s="33"/>
      <c r="PF837" s="33"/>
      <c r="PG837" s="33"/>
      <c r="PH837" s="33"/>
      <c r="PI837" s="33"/>
      <c r="PJ837" s="33"/>
      <c r="PK837" s="33"/>
      <c r="PL837" s="33"/>
      <c r="PM837" s="33"/>
      <c r="PN837" s="33"/>
      <c r="PO837" s="33"/>
      <c r="PP837" s="33"/>
      <c r="PQ837" s="33"/>
      <c r="PR837" s="33"/>
      <c r="PS837" s="33"/>
      <c r="PT837" s="33"/>
      <c r="PU837" s="33"/>
      <c r="PV837" s="33"/>
      <c r="PW837" s="33"/>
      <c r="PX837" s="33"/>
      <c r="PY837" s="33"/>
      <c r="PZ837" s="33"/>
      <c r="QA837" s="33"/>
      <c r="QB837" s="33"/>
      <c r="QC837" s="33"/>
      <c r="QD837" s="33"/>
      <c r="QE837" s="33"/>
      <c r="QF837" s="33"/>
      <c r="QG837" s="33"/>
      <c r="QH837" s="33"/>
      <c r="QI837" s="33"/>
      <c r="QJ837" s="33"/>
      <c r="QK837" s="33"/>
      <c r="QL837" s="33"/>
      <c r="QM837" s="33"/>
      <c r="QN837" s="33"/>
      <c r="QO837" s="33"/>
      <c r="QP837" s="33"/>
      <c r="QQ837" s="33"/>
      <c r="QR837" s="33"/>
      <c r="QS837" s="33"/>
      <c r="QT837" s="33"/>
      <c r="QU837" s="33"/>
      <c r="QV837" s="33"/>
      <c r="QW837" s="33"/>
      <c r="QX837" s="33"/>
      <c r="QY837" s="33"/>
      <c r="QZ837" s="33"/>
      <c r="RA837" s="33"/>
      <c r="RB837" s="33"/>
      <c r="RC837" s="33"/>
      <c r="RD837" s="33"/>
      <c r="RE837" s="33"/>
      <c r="RF837" s="33"/>
      <c r="RG837" s="33"/>
      <c r="RH837" s="33"/>
      <c r="RI837" s="33"/>
      <c r="RJ837" s="33"/>
      <c r="RK837" s="33"/>
      <c r="RL837" s="33"/>
      <c r="RM837" s="33"/>
      <c r="RN837" s="33"/>
      <c r="RO837" s="33"/>
      <c r="RP837" s="33"/>
      <c r="RQ837" s="33"/>
      <c r="RR837" s="33"/>
      <c r="RS837" s="33"/>
      <c r="RT837" s="33"/>
      <c r="RU837" s="33"/>
      <c r="RV837" s="33"/>
      <c r="RW837" s="33"/>
      <c r="RX837" s="33"/>
      <c r="RY837" s="33"/>
      <c r="RZ837" s="33"/>
      <c r="SA837" s="33"/>
      <c r="SB837" s="33"/>
      <c r="SC837" s="33"/>
      <c r="SD837" s="33"/>
      <c r="SE837" s="33"/>
      <c r="SF837" s="33"/>
      <c r="SG837" s="33"/>
      <c r="SH837" s="33"/>
      <c r="SI837" s="33"/>
      <c r="SJ837" s="33"/>
      <c r="SK837" s="33"/>
      <c r="SL837" s="33"/>
      <c r="SM837" s="33"/>
      <c r="SN837" s="33"/>
      <c r="SO837" s="33"/>
      <c r="SP837" s="33"/>
      <c r="SQ837" s="33"/>
      <c r="SR837" s="33"/>
      <c r="SS837" s="33"/>
      <c r="ST837" s="33"/>
      <c r="SU837" s="33"/>
      <c r="SV837" s="33"/>
      <c r="SW837" s="33"/>
      <c r="SX837" s="33"/>
      <c r="SY837" s="33"/>
      <c r="SZ837" s="33"/>
      <c r="TA837" s="33"/>
      <c r="TB837" s="33"/>
      <c r="TC837" s="33"/>
      <c r="TD837" s="33"/>
      <c r="TE837" s="33"/>
      <c r="TF837" s="33"/>
      <c r="TG837" s="33"/>
      <c r="TH837" s="33"/>
      <c r="TI837" s="33"/>
      <c r="TJ837" s="33"/>
      <c r="TK837" s="33"/>
      <c r="TL837" s="33"/>
      <c r="TM837" s="33"/>
      <c r="TN837" s="33"/>
      <c r="TO837" s="33"/>
      <c r="TP837" s="33"/>
      <c r="TQ837" s="33"/>
      <c r="TR837" s="33"/>
      <c r="TS837" s="33"/>
      <c r="TT837" s="33"/>
      <c r="TU837" s="33"/>
      <c r="TV837" s="33"/>
      <c r="TW837" s="33"/>
      <c r="TX837" s="33"/>
      <c r="TY837" s="33"/>
      <c r="TZ837" s="33"/>
      <c r="UA837" s="33"/>
      <c r="UB837" s="33"/>
      <c r="UC837" s="33"/>
      <c r="UD837" s="33"/>
      <c r="UE837" s="33"/>
      <c r="UF837" s="33"/>
      <c r="UG837" s="33"/>
      <c r="UH837" s="33"/>
      <c r="UI837" s="33"/>
      <c r="UJ837" s="33"/>
      <c r="UK837" s="33"/>
      <c r="UL837" s="33"/>
    </row>
    <row r="838" spans="1:558" s="12" customFormat="1" x14ac:dyDescent="0.25">
      <c r="A838" s="54">
        <v>832</v>
      </c>
      <c r="B838" s="24" t="s">
        <v>601</v>
      </c>
      <c r="C838" s="54" t="s">
        <v>913</v>
      </c>
      <c r="D838" s="80" t="s">
        <v>504</v>
      </c>
      <c r="E838" s="80" t="s">
        <v>150</v>
      </c>
      <c r="F838" s="86" t="s">
        <v>921</v>
      </c>
      <c r="G838" s="25">
        <v>70000</v>
      </c>
      <c r="H838" s="84">
        <v>5368.48</v>
      </c>
      <c r="I838" s="25">
        <v>25</v>
      </c>
      <c r="J838" s="85">
        <v>2009</v>
      </c>
      <c r="K838" s="60">
        <f t="shared" si="104"/>
        <v>4970</v>
      </c>
      <c r="L838" s="36">
        <f t="shared" si="106"/>
        <v>770.00000000000011</v>
      </c>
      <c r="M838" s="72">
        <v>2128</v>
      </c>
      <c r="N838" s="25">
        <f t="shared" si="107"/>
        <v>4963</v>
      </c>
      <c r="O838" s="25"/>
      <c r="P838" s="25">
        <f t="shared" ref="P838:P870" si="108">+J838+M838</f>
        <v>4137</v>
      </c>
      <c r="Q838" s="25">
        <f t="shared" si="100"/>
        <v>9530.48</v>
      </c>
      <c r="R838" s="25">
        <f t="shared" si="101"/>
        <v>10703</v>
      </c>
      <c r="S838" s="25">
        <f t="shared" si="105"/>
        <v>60469.520000000004</v>
      </c>
      <c r="T838" s="37" t="s">
        <v>44</v>
      </c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  <c r="AW838" s="52"/>
      <c r="AX838" s="52"/>
      <c r="AY838" s="52"/>
      <c r="AZ838" s="52"/>
      <c r="BA838" s="52"/>
      <c r="BB838" s="52"/>
      <c r="BC838" s="52"/>
      <c r="BD838" s="52"/>
      <c r="BE838" s="52"/>
      <c r="BF838" s="52"/>
      <c r="BG838" s="52"/>
      <c r="BH838" s="52"/>
      <c r="BI838" s="52"/>
      <c r="BJ838" s="52"/>
      <c r="BK838" s="52"/>
      <c r="BL838" s="52"/>
      <c r="BM838" s="52"/>
      <c r="BN838" s="52"/>
      <c r="BO838" s="52"/>
      <c r="BP838" s="52"/>
      <c r="BQ838" s="52"/>
      <c r="BR838" s="52"/>
      <c r="BS838" s="52"/>
      <c r="BT838" s="52"/>
      <c r="BU838" s="52"/>
      <c r="BV838" s="52"/>
      <c r="BW838" s="52"/>
      <c r="BX838" s="52"/>
      <c r="BY838" s="52"/>
      <c r="BZ838" s="52"/>
      <c r="CA838" s="52"/>
      <c r="CB838" s="52"/>
      <c r="CC838" s="52"/>
      <c r="CD838" s="52"/>
      <c r="CE838" s="52"/>
      <c r="CF838" s="52"/>
      <c r="CG838" s="52"/>
      <c r="CH838" s="52"/>
      <c r="CI838" s="52"/>
      <c r="CJ838" s="52"/>
      <c r="CK838" s="52"/>
      <c r="CL838" s="52"/>
      <c r="CM838" s="52"/>
      <c r="CN838" s="52"/>
      <c r="CO838" s="52"/>
      <c r="CP838" s="52"/>
      <c r="CQ838" s="52"/>
      <c r="CR838" s="52"/>
      <c r="CS838" s="52"/>
      <c r="CT838" s="52"/>
      <c r="CU838" s="52"/>
      <c r="CV838" s="52"/>
      <c r="CW838" s="52"/>
      <c r="CX838" s="52"/>
      <c r="CY838" s="52"/>
      <c r="CZ838" s="52"/>
      <c r="DA838" s="52"/>
      <c r="DB838" s="52"/>
      <c r="DC838" s="52"/>
      <c r="DD838" s="52"/>
      <c r="DE838" s="52"/>
      <c r="DF838" s="52"/>
      <c r="DG838" s="52"/>
      <c r="DH838" s="52"/>
      <c r="DI838" s="52"/>
      <c r="DJ838" s="52"/>
      <c r="DK838" s="52"/>
      <c r="DL838" s="52"/>
      <c r="DM838" s="52"/>
      <c r="DN838" s="52"/>
      <c r="DO838" s="52"/>
      <c r="DP838" s="52"/>
      <c r="DQ838" s="52"/>
      <c r="DR838" s="52"/>
      <c r="DS838" s="52"/>
      <c r="DT838" s="52"/>
      <c r="DU838" s="52"/>
      <c r="DV838" s="52"/>
      <c r="DW838" s="52"/>
      <c r="DX838" s="52"/>
      <c r="DY838" s="52"/>
      <c r="DZ838" s="52"/>
      <c r="EA838" s="52"/>
      <c r="EB838" s="52"/>
      <c r="EC838" s="52"/>
      <c r="ED838" s="52"/>
      <c r="EE838" s="52"/>
      <c r="EF838" s="52"/>
      <c r="EG838" s="52"/>
      <c r="EH838" s="52"/>
      <c r="EI838" s="52"/>
      <c r="EJ838" s="52"/>
      <c r="EK838" s="52"/>
      <c r="EL838" s="52"/>
      <c r="EM838" s="52"/>
      <c r="EN838" s="52"/>
      <c r="EO838" s="52"/>
      <c r="EP838" s="52"/>
      <c r="EQ838" s="52"/>
      <c r="ER838" s="52"/>
      <c r="ES838" s="52"/>
      <c r="ET838" s="52"/>
      <c r="EU838" s="52"/>
      <c r="EV838" s="52"/>
      <c r="EW838" s="52"/>
      <c r="EX838" s="52"/>
      <c r="EY838" s="52"/>
      <c r="EZ838" s="52"/>
      <c r="FA838" s="52"/>
      <c r="FB838" s="52"/>
      <c r="FC838" s="52"/>
      <c r="FD838" s="52"/>
      <c r="FE838" s="52"/>
      <c r="FF838" s="52"/>
      <c r="FG838" s="52"/>
      <c r="FH838" s="52"/>
      <c r="FI838" s="52"/>
      <c r="FJ838" s="52"/>
      <c r="FK838" s="52"/>
      <c r="FL838" s="52"/>
      <c r="FM838" s="52"/>
      <c r="FN838" s="52"/>
      <c r="FO838" s="52"/>
      <c r="FP838" s="52"/>
      <c r="FQ838" s="52"/>
      <c r="FR838" s="52"/>
      <c r="FS838" s="52"/>
      <c r="FT838" s="52"/>
      <c r="FU838" s="52"/>
      <c r="FV838" s="52"/>
      <c r="FW838" s="52"/>
      <c r="FX838" s="52"/>
      <c r="FY838" s="52"/>
      <c r="FZ838" s="52"/>
      <c r="GA838" s="52"/>
      <c r="GB838" s="52"/>
      <c r="GC838" s="52"/>
      <c r="GD838" s="52"/>
      <c r="GE838" s="52"/>
      <c r="GF838" s="52"/>
      <c r="GG838" s="52"/>
      <c r="GH838" s="52"/>
      <c r="GI838" s="52"/>
      <c r="GJ838" s="52"/>
      <c r="GK838" s="52"/>
      <c r="GL838" s="52"/>
      <c r="GM838" s="52"/>
      <c r="GN838" s="52"/>
      <c r="GO838" s="52"/>
      <c r="GP838" s="52"/>
      <c r="GQ838" s="52"/>
      <c r="GR838" s="52"/>
      <c r="GS838" s="52"/>
      <c r="GT838" s="52"/>
      <c r="GU838" s="52"/>
      <c r="GV838" s="52"/>
      <c r="GW838" s="52"/>
      <c r="GX838" s="52"/>
      <c r="GY838" s="52"/>
      <c r="GZ838" s="52"/>
      <c r="HA838" s="52"/>
      <c r="HB838" s="52"/>
      <c r="HC838" s="52"/>
      <c r="HD838" s="52"/>
      <c r="HE838" s="52"/>
      <c r="HF838" s="52"/>
      <c r="HG838" s="52"/>
      <c r="HH838" s="52"/>
      <c r="HI838" s="52"/>
      <c r="HJ838" s="52"/>
      <c r="HK838" s="52"/>
      <c r="HL838" s="52"/>
      <c r="HM838" s="52"/>
      <c r="HN838" s="52"/>
      <c r="HO838" s="52"/>
      <c r="HP838" s="52"/>
      <c r="HQ838" s="52"/>
      <c r="HR838" s="52"/>
      <c r="HS838" s="52"/>
      <c r="HT838" s="52"/>
      <c r="HU838" s="52"/>
      <c r="HV838" s="52"/>
      <c r="HW838" s="52"/>
      <c r="HX838" s="52"/>
      <c r="HY838" s="52"/>
      <c r="HZ838" s="52"/>
      <c r="IA838" s="52"/>
      <c r="IB838" s="52"/>
      <c r="IC838" s="52"/>
      <c r="ID838" s="52"/>
      <c r="IE838" s="52"/>
      <c r="IF838" s="52"/>
      <c r="IG838" s="52"/>
      <c r="IH838" s="52"/>
      <c r="II838" s="52"/>
      <c r="IJ838" s="52"/>
      <c r="IK838" s="52"/>
      <c r="IL838" s="52"/>
      <c r="IM838" s="52"/>
      <c r="IN838" s="52"/>
      <c r="IO838" s="52"/>
      <c r="IP838" s="52"/>
      <c r="IQ838" s="52"/>
      <c r="IR838" s="52"/>
      <c r="IS838" s="52"/>
      <c r="IT838" s="52"/>
      <c r="IU838" s="52"/>
      <c r="IV838" s="52"/>
      <c r="IW838" s="52"/>
      <c r="IX838" s="52"/>
      <c r="IY838" s="52"/>
      <c r="IZ838" s="52"/>
      <c r="JA838" s="52"/>
      <c r="JB838" s="52"/>
      <c r="JC838" s="52"/>
      <c r="JD838" s="52"/>
      <c r="JE838" s="52"/>
      <c r="JF838" s="52"/>
      <c r="JG838" s="52"/>
      <c r="JH838" s="52"/>
      <c r="JI838" s="52"/>
      <c r="JJ838" s="52"/>
      <c r="JK838" s="52"/>
      <c r="JL838" s="52"/>
      <c r="JM838" s="52"/>
      <c r="JN838" s="52"/>
      <c r="JO838" s="52"/>
      <c r="JP838" s="52"/>
      <c r="JQ838" s="52"/>
      <c r="JR838" s="52"/>
      <c r="JS838" s="52"/>
      <c r="JT838" s="52"/>
      <c r="JU838" s="52"/>
      <c r="JV838" s="52"/>
      <c r="JW838" s="52"/>
      <c r="JX838" s="52"/>
      <c r="JY838" s="52"/>
      <c r="JZ838" s="52"/>
      <c r="KA838" s="52"/>
      <c r="KB838" s="52"/>
      <c r="KC838" s="52"/>
      <c r="KD838" s="52"/>
      <c r="KE838" s="52"/>
      <c r="KF838" s="52"/>
      <c r="KG838" s="52"/>
      <c r="KH838" s="52"/>
      <c r="KI838" s="52"/>
      <c r="KJ838" s="52"/>
      <c r="KK838" s="52"/>
      <c r="KL838" s="52"/>
      <c r="KM838" s="52"/>
      <c r="KN838" s="52"/>
      <c r="KO838" s="52"/>
      <c r="KP838" s="52"/>
      <c r="KQ838" s="52"/>
      <c r="KR838" s="52"/>
      <c r="KS838" s="52"/>
      <c r="KT838" s="52"/>
      <c r="KU838" s="52"/>
      <c r="KV838" s="52"/>
      <c r="KW838" s="52"/>
      <c r="KX838" s="52"/>
      <c r="KY838" s="52"/>
      <c r="KZ838" s="52"/>
      <c r="LA838" s="52"/>
      <c r="LB838" s="52"/>
      <c r="LC838" s="52"/>
      <c r="LD838" s="52"/>
      <c r="LE838" s="52"/>
      <c r="LF838" s="52"/>
      <c r="LG838" s="52"/>
      <c r="LH838" s="52"/>
      <c r="LI838" s="52"/>
      <c r="LJ838" s="52"/>
      <c r="LK838" s="52"/>
      <c r="LL838" s="52"/>
      <c r="LM838" s="52"/>
      <c r="LN838" s="52"/>
      <c r="LO838" s="52"/>
      <c r="LP838" s="52"/>
      <c r="LQ838" s="52"/>
      <c r="LR838" s="52"/>
      <c r="LS838" s="52"/>
      <c r="LT838" s="52"/>
      <c r="LU838" s="52"/>
      <c r="LV838" s="52"/>
      <c r="LW838" s="52"/>
      <c r="LX838" s="52"/>
      <c r="LY838" s="52"/>
      <c r="LZ838" s="52"/>
      <c r="MA838" s="52"/>
      <c r="MB838" s="52"/>
      <c r="MC838" s="52"/>
      <c r="MD838" s="52"/>
      <c r="ME838" s="52"/>
      <c r="MF838" s="52"/>
      <c r="MG838" s="52"/>
      <c r="MH838" s="52"/>
      <c r="MI838" s="52"/>
      <c r="MJ838" s="52"/>
      <c r="MK838" s="52"/>
      <c r="ML838" s="52"/>
      <c r="MM838" s="52"/>
      <c r="MN838" s="52"/>
      <c r="MO838" s="52"/>
      <c r="MP838" s="52"/>
      <c r="MQ838" s="52"/>
      <c r="MR838" s="52"/>
      <c r="MS838" s="52"/>
      <c r="MT838" s="52"/>
      <c r="MU838" s="52"/>
      <c r="MV838" s="52"/>
      <c r="MW838" s="52"/>
      <c r="MX838" s="52"/>
      <c r="MY838" s="52"/>
      <c r="MZ838" s="52"/>
      <c r="NA838" s="52"/>
      <c r="NB838" s="52"/>
      <c r="NC838" s="52"/>
      <c r="ND838" s="52"/>
      <c r="NE838" s="52"/>
      <c r="NF838" s="52"/>
      <c r="NG838" s="52"/>
      <c r="NH838" s="52"/>
      <c r="NI838" s="52"/>
      <c r="NJ838" s="52"/>
      <c r="NK838" s="52"/>
      <c r="NL838" s="52"/>
      <c r="NM838" s="52"/>
      <c r="NN838" s="52"/>
      <c r="NO838" s="52"/>
      <c r="NP838" s="52"/>
      <c r="NQ838" s="52"/>
      <c r="NR838" s="52"/>
      <c r="NS838" s="52"/>
      <c r="NT838" s="52"/>
      <c r="NU838" s="52"/>
      <c r="NV838" s="52"/>
      <c r="NW838" s="52"/>
      <c r="NX838" s="52"/>
      <c r="NY838" s="52"/>
      <c r="NZ838" s="52"/>
      <c r="OA838" s="52"/>
      <c r="OB838" s="52"/>
      <c r="OC838" s="52"/>
      <c r="OD838" s="52"/>
      <c r="OE838" s="52"/>
      <c r="OF838" s="52"/>
      <c r="OG838" s="52"/>
      <c r="OH838" s="52"/>
      <c r="OI838" s="52"/>
      <c r="OJ838" s="52"/>
      <c r="OK838" s="52"/>
      <c r="OL838" s="52"/>
      <c r="OM838" s="52"/>
      <c r="ON838" s="52"/>
      <c r="OO838" s="160"/>
      <c r="OP838" s="160"/>
      <c r="OQ838" s="160"/>
      <c r="OR838" s="160"/>
      <c r="OS838" s="160"/>
      <c r="OT838" s="160"/>
      <c r="OU838" s="160"/>
      <c r="OV838" s="160"/>
      <c r="OW838" s="160"/>
      <c r="OX838" s="160"/>
      <c r="OY838" s="160"/>
      <c r="OZ838" s="160"/>
      <c r="PA838" s="160"/>
      <c r="PB838" s="160"/>
      <c r="PC838" s="160"/>
      <c r="PD838" s="160"/>
      <c r="PE838" s="160"/>
      <c r="PF838" s="160"/>
      <c r="PG838" s="160"/>
      <c r="PH838" s="160"/>
      <c r="PI838" s="160"/>
      <c r="PJ838" s="160"/>
      <c r="PK838" s="160"/>
      <c r="PL838" s="160"/>
      <c r="PM838" s="160"/>
      <c r="PN838" s="160"/>
      <c r="PO838" s="160"/>
      <c r="PP838" s="160"/>
      <c r="PQ838" s="160"/>
      <c r="PR838" s="160"/>
      <c r="PS838" s="160"/>
      <c r="PT838" s="160"/>
      <c r="PU838" s="160"/>
      <c r="PV838" s="160"/>
      <c r="PW838" s="160"/>
      <c r="PX838" s="160"/>
      <c r="PY838" s="160"/>
      <c r="PZ838" s="160"/>
      <c r="QA838" s="160"/>
      <c r="QB838" s="160"/>
      <c r="QC838" s="160"/>
      <c r="QD838" s="160"/>
      <c r="QE838" s="160"/>
      <c r="QF838" s="160"/>
      <c r="QG838" s="160"/>
      <c r="QH838" s="160"/>
      <c r="QI838" s="160"/>
      <c r="QJ838" s="160"/>
      <c r="QK838" s="160"/>
      <c r="QL838" s="160"/>
      <c r="QM838" s="160"/>
      <c r="QN838" s="160"/>
      <c r="QO838" s="160"/>
      <c r="QP838" s="160"/>
      <c r="QQ838" s="160"/>
      <c r="QR838" s="160"/>
      <c r="QS838" s="160"/>
      <c r="QT838" s="160"/>
      <c r="QU838" s="160"/>
      <c r="QV838" s="160"/>
      <c r="QW838" s="160"/>
      <c r="QX838" s="160"/>
      <c r="QY838" s="160"/>
      <c r="QZ838" s="160"/>
      <c r="RA838" s="160"/>
      <c r="RB838" s="160"/>
      <c r="RC838" s="160"/>
      <c r="RD838" s="160"/>
      <c r="RE838" s="160"/>
      <c r="RF838" s="160"/>
      <c r="RG838" s="160"/>
      <c r="RH838" s="160"/>
      <c r="RI838" s="160"/>
      <c r="RJ838" s="160"/>
      <c r="RK838" s="160"/>
      <c r="RL838" s="160"/>
      <c r="RM838" s="160"/>
      <c r="RN838" s="160"/>
      <c r="RO838" s="160"/>
      <c r="RP838" s="160"/>
      <c r="RQ838" s="160"/>
      <c r="RR838" s="160"/>
      <c r="RS838" s="160"/>
      <c r="RT838" s="160"/>
      <c r="RU838" s="160"/>
      <c r="RV838" s="160"/>
      <c r="RW838" s="160"/>
      <c r="RX838" s="160"/>
      <c r="RY838" s="160"/>
      <c r="RZ838" s="160"/>
      <c r="SA838" s="160"/>
      <c r="SB838" s="160"/>
      <c r="SC838" s="160"/>
      <c r="SD838" s="160"/>
      <c r="SE838" s="160"/>
      <c r="SF838" s="160"/>
      <c r="SG838" s="160"/>
      <c r="SH838" s="160"/>
      <c r="SI838" s="160"/>
      <c r="SJ838" s="160"/>
      <c r="SK838" s="160"/>
      <c r="SL838" s="160"/>
      <c r="SM838" s="160"/>
      <c r="SN838" s="160"/>
      <c r="SO838" s="160"/>
      <c r="SP838" s="160"/>
      <c r="SQ838" s="160"/>
      <c r="SR838" s="160"/>
      <c r="SS838" s="160"/>
      <c r="ST838" s="160"/>
      <c r="SU838" s="160"/>
      <c r="SV838" s="160"/>
      <c r="SW838" s="160"/>
      <c r="SX838" s="160"/>
      <c r="SY838" s="160"/>
      <c r="SZ838" s="160"/>
      <c r="TA838" s="160"/>
      <c r="TB838" s="160"/>
      <c r="TC838" s="160"/>
      <c r="TD838" s="160"/>
      <c r="TE838" s="160"/>
      <c r="TF838" s="160"/>
      <c r="TG838" s="160"/>
      <c r="TH838" s="160"/>
      <c r="TI838" s="160"/>
      <c r="TJ838" s="160"/>
      <c r="TK838" s="160"/>
      <c r="TL838" s="160"/>
      <c r="TM838" s="160"/>
      <c r="TN838" s="160"/>
      <c r="TO838" s="160"/>
      <c r="TP838" s="160"/>
      <c r="TQ838" s="160"/>
      <c r="TR838" s="160"/>
      <c r="TS838" s="160"/>
      <c r="TT838" s="160"/>
      <c r="TU838" s="160"/>
      <c r="TV838" s="160"/>
      <c r="TW838" s="160"/>
      <c r="TX838" s="160"/>
      <c r="TY838" s="160"/>
      <c r="TZ838" s="160"/>
      <c r="UA838" s="160"/>
      <c r="UB838" s="160"/>
      <c r="UC838" s="160"/>
      <c r="UD838" s="160"/>
      <c r="UE838" s="160"/>
      <c r="UF838" s="160"/>
      <c r="UG838" s="160"/>
      <c r="UH838" s="160"/>
      <c r="UI838" s="160"/>
      <c r="UJ838" s="160"/>
      <c r="UK838" s="160"/>
      <c r="UL838" s="160"/>
    </row>
    <row r="839" spans="1:558" s="13" customFormat="1" x14ac:dyDescent="0.25">
      <c r="A839" s="54">
        <v>833</v>
      </c>
      <c r="B839" s="24" t="s">
        <v>506</v>
      </c>
      <c r="C839" s="54" t="s">
        <v>912</v>
      </c>
      <c r="D839" s="80" t="s">
        <v>504</v>
      </c>
      <c r="E839" s="80" t="s">
        <v>107</v>
      </c>
      <c r="F839" s="86" t="s">
        <v>921</v>
      </c>
      <c r="G839" s="25">
        <v>25000</v>
      </c>
      <c r="H839" s="87">
        <v>0</v>
      </c>
      <c r="I839" s="25">
        <v>25</v>
      </c>
      <c r="J839" s="85">
        <v>717.5</v>
      </c>
      <c r="K839" s="60">
        <f t="shared" si="104"/>
        <v>1774.9999999999998</v>
      </c>
      <c r="L839" s="36">
        <f t="shared" si="106"/>
        <v>275</v>
      </c>
      <c r="M839" s="72">
        <v>760</v>
      </c>
      <c r="N839" s="25">
        <f t="shared" si="107"/>
        <v>1772.5000000000002</v>
      </c>
      <c r="O839" s="25"/>
      <c r="P839" s="25">
        <f t="shared" si="108"/>
        <v>1477.5</v>
      </c>
      <c r="Q839" s="25">
        <f t="shared" si="100"/>
        <v>1502.5</v>
      </c>
      <c r="R839" s="25">
        <f t="shared" si="101"/>
        <v>3822.5</v>
      </c>
      <c r="S839" s="25">
        <f t="shared" si="105"/>
        <v>23497.5</v>
      </c>
      <c r="T839" s="37" t="s">
        <v>44</v>
      </c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  <c r="GX839" s="33"/>
      <c r="GY839" s="33"/>
      <c r="GZ839" s="33"/>
      <c r="HA839" s="33"/>
      <c r="HB839" s="33"/>
      <c r="HC839" s="33"/>
      <c r="HD839" s="33"/>
      <c r="HE839" s="33"/>
      <c r="HF839" s="33"/>
      <c r="HG839" s="33"/>
      <c r="HH839" s="33"/>
      <c r="HI839" s="33"/>
      <c r="HJ839" s="33"/>
      <c r="HK839" s="33"/>
      <c r="HL839" s="33"/>
      <c r="HM839" s="33"/>
      <c r="HN839" s="33"/>
      <c r="HO839" s="33"/>
      <c r="HP839" s="33"/>
      <c r="HQ839" s="33"/>
      <c r="HR839" s="33"/>
      <c r="HS839" s="33"/>
      <c r="HT839" s="33"/>
      <c r="HU839" s="33"/>
      <c r="HV839" s="33"/>
      <c r="HW839" s="33"/>
      <c r="HX839" s="33"/>
      <c r="HY839" s="33"/>
      <c r="HZ839" s="33"/>
      <c r="IA839" s="33"/>
      <c r="IB839" s="33"/>
      <c r="IC839" s="33"/>
      <c r="ID839" s="33"/>
      <c r="IE839" s="33"/>
      <c r="IF839" s="33"/>
      <c r="IG839" s="33"/>
      <c r="IH839" s="33"/>
      <c r="II839" s="33"/>
      <c r="IJ839" s="33"/>
      <c r="IK839" s="33"/>
      <c r="IL839" s="33"/>
      <c r="IM839" s="33"/>
      <c r="IN839" s="33"/>
      <c r="IO839" s="33"/>
      <c r="IP839" s="33"/>
      <c r="IQ839" s="33"/>
      <c r="IR839" s="33"/>
      <c r="IS839" s="33"/>
      <c r="IT839" s="33"/>
      <c r="IU839" s="33"/>
      <c r="IV839" s="33"/>
      <c r="IW839" s="33"/>
      <c r="IX839" s="33"/>
      <c r="IY839" s="33"/>
      <c r="IZ839" s="33"/>
      <c r="JA839" s="33"/>
      <c r="JB839" s="33"/>
      <c r="JC839" s="33"/>
      <c r="JD839" s="33"/>
      <c r="JE839" s="33"/>
      <c r="JF839" s="33"/>
      <c r="JG839" s="33"/>
      <c r="JH839" s="33"/>
      <c r="JI839" s="33"/>
      <c r="JJ839" s="33"/>
      <c r="JK839" s="33"/>
      <c r="JL839" s="33"/>
      <c r="JM839" s="33"/>
      <c r="JN839" s="33"/>
      <c r="JO839" s="33"/>
      <c r="JP839" s="33"/>
      <c r="JQ839" s="33"/>
      <c r="JR839" s="33"/>
      <c r="JS839" s="33"/>
      <c r="JT839" s="33"/>
      <c r="JU839" s="33"/>
      <c r="JV839" s="33"/>
      <c r="JW839" s="33"/>
      <c r="JX839" s="33"/>
      <c r="JY839" s="33"/>
      <c r="JZ839" s="33"/>
      <c r="KA839" s="33"/>
      <c r="KB839" s="33"/>
      <c r="KC839" s="33"/>
      <c r="KD839" s="33"/>
      <c r="KE839" s="33"/>
      <c r="KF839" s="33"/>
      <c r="KG839" s="33"/>
      <c r="KH839" s="33"/>
      <c r="KI839" s="33"/>
      <c r="KJ839" s="33"/>
      <c r="KK839" s="33"/>
      <c r="KL839" s="33"/>
      <c r="KM839" s="33"/>
      <c r="KN839" s="33"/>
      <c r="KO839" s="33"/>
      <c r="KP839" s="33"/>
      <c r="KQ839" s="33"/>
      <c r="KR839" s="33"/>
      <c r="KS839" s="33"/>
      <c r="KT839" s="33"/>
      <c r="KU839" s="33"/>
      <c r="KV839" s="33"/>
      <c r="KW839" s="33"/>
      <c r="KX839" s="33"/>
      <c r="KY839" s="33"/>
      <c r="KZ839" s="33"/>
      <c r="LA839" s="33"/>
      <c r="LB839" s="33"/>
      <c r="LC839" s="33"/>
      <c r="LD839" s="33"/>
      <c r="LE839" s="33"/>
      <c r="LF839" s="33"/>
      <c r="LG839" s="33"/>
      <c r="LH839" s="33"/>
      <c r="LI839" s="33"/>
      <c r="LJ839" s="33"/>
      <c r="LK839" s="33"/>
      <c r="LL839" s="33"/>
      <c r="LM839" s="33"/>
      <c r="LN839" s="33"/>
      <c r="LO839" s="33"/>
      <c r="LP839" s="33"/>
      <c r="LQ839" s="33"/>
      <c r="LR839" s="33"/>
      <c r="LS839" s="33"/>
      <c r="LT839" s="33"/>
      <c r="LU839" s="33"/>
      <c r="LV839" s="33"/>
      <c r="LW839" s="33"/>
      <c r="LX839" s="33"/>
      <c r="LY839" s="33"/>
      <c r="LZ839" s="33"/>
      <c r="MA839" s="33"/>
      <c r="MB839" s="33"/>
      <c r="MC839" s="33"/>
      <c r="MD839" s="33"/>
      <c r="ME839" s="33"/>
      <c r="MF839" s="33"/>
      <c r="MG839" s="33"/>
      <c r="MH839" s="33"/>
      <c r="MI839" s="33"/>
      <c r="MJ839" s="33"/>
      <c r="MK839" s="33"/>
      <c r="ML839" s="33"/>
      <c r="MM839" s="33"/>
      <c r="MN839" s="33"/>
      <c r="MO839" s="33"/>
      <c r="MP839" s="33"/>
      <c r="MQ839" s="33"/>
      <c r="MR839" s="33"/>
      <c r="MS839" s="33"/>
      <c r="MT839" s="33"/>
      <c r="MU839" s="33"/>
      <c r="MV839" s="33"/>
      <c r="MW839" s="33"/>
      <c r="MX839" s="33"/>
      <c r="MY839" s="33"/>
      <c r="MZ839" s="33"/>
      <c r="NA839" s="33"/>
      <c r="NB839" s="33"/>
      <c r="NC839" s="33"/>
      <c r="ND839" s="33"/>
      <c r="NE839" s="33"/>
      <c r="NF839" s="33"/>
      <c r="NG839" s="33"/>
      <c r="NH839" s="33"/>
      <c r="NI839" s="33"/>
      <c r="NJ839" s="33"/>
      <c r="NK839" s="33"/>
      <c r="NL839" s="33"/>
      <c r="NM839" s="33"/>
      <c r="NN839" s="33"/>
      <c r="NO839" s="33"/>
      <c r="NP839" s="33"/>
      <c r="NQ839" s="33"/>
      <c r="NR839" s="33"/>
      <c r="NS839" s="33"/>
      <c r="NT839" s="33"/>
      <c r="NU839" s="33"/>
      <c r="NV839" s="33"/>
      <c r="NW839" s="33"/>
      <c r="NX839" s="33"/>
      <c r="NY839" s="33"/>
      <c r="NZ839" s="33"/>
      <c r="OA839" s="33"/>
      <c r="OB839" s="33"/>
      <c r="OC839" s="33"/>
      <c r="OD839" s="33"/>
      <c r="OE839" s="33"/>
      <c r="OF839" s="33"/>
      <c r="OG839" s="33"/>
      <c r="OH839" s="33"/>
      <c r="OI839" s="33"/>
      <c r="OJ839" s="33"/>
      <c r="OK839" s="33"/>
      <c r="OL839" s="33"/>
      <c r="OM839" s="33"/>
      <c r="ON839" s="33"/>
      <c r="OO839" s="33"/>
      <c r="OP839" s="33"/>
      <c r="OQ839" s="33"/>
      <c r="OR839" s="33"/>
      <c r="OS839" s="33"/>
      <c r="OT839" s="33"/>
      <c r="OU839" s="33"/>
      <c r="OV839" s="33"/>
      <c r="OW839" s="33"/>
      <c r="OX839" s="33"/>
      <c r="OY839" s="33"/>
      <c r="OZ839" s="33"/>
      <c r="PA839" s="33"/>
      <c r="PB839" s="33"/>
      <c r="PC839" s="33"/>
      <c r="PD839" s="33"/>
      <c r="PE839" s="33"/>
      <c r="PF839" s="33"/>
      <c r="PG839" s="33"/>
      <c r="PH839" s="33"/>
      <c r="PI839" s="33"/>
      <c r="PJ839" s="33"/>
      <c r="PK839" s="33"/>
      <c r="PL839" s="33"/>
      <c r="PM839" s="33"/>
      <c r="PN839" s="33"/>
      <c r="PO839" s="33"/>
      <c r="PP839" s="33"/>
      <c r="PQ839" s="33"/>
      <c r="PR839" s="33"/>
      <c r="PS839" s="33"/>
      <c r="PT839" s="33"/>
      <c r="PU839" s="33"/>
      <c r="PV839" s="33"/>
      <c r="PW839" s="33"/>
      <c r="PX839" s="33"/>
      <c r="PY839" s="33"/>
      <c r="PZ839" s="33"/>
      <c r="QA839" s="33"/>
      <c r="QB839" s="33"/>
      <c r="QC839" s="33"/>
      <c r="QD839" s="33"/>
      <c r="QE839" s="33"/>
      <c r="QF839" s="33"/>
      <c r="QG839" s="33"/>
      <c r="QH839" s="33"/>
      <c r="QI839" s="33"/>
      <c r="QJ839" s="33"/>
      <c r="QK839" s="33"/>
      <c r="QL839" s="33"/>
      <c r="QM839" s="33"/>
      <c r="QN839" s="33"/>
      <c r="QO839" s="33"/>
      <c r="QP839" s="33"/>
      <c r="QQ839" s="33"/>
      <c r="QR839" s="33"/>
      <c r="QS839" s="33"/>
      <c r="QT839" s="33"/>
      <c r="QU839" s="33"/>
      <c r="QV839" s="33"/>
      <c r="QW839" s="33"/>
      <c r="QX839" s="33"/>
      <c r="QY839" s="33"/>
      <c r="QZ839" s="33"/>
      <c r="RA839" s="33"/>
      <c r="RB839" s="33"/>
      <c r="RC839" s="33"/>
      <c r="RD839" s="33"/>
      <c r="RE839" s="33"/>
      <c r="RF839" s="33"/>
      <c r="RG839" s="33"/>
      <c r="RH839" s="33"/>
      <c r="RI839" s="33"/>
      <c r="RJ839" s="33"/>
      <c r="RK839" s="33"/>
      <c r="RL839" s="33"/>
      <c r="RM839" s="33"/>
      <c r="RN839" s="33"/>
      <c r="RO839" s="33"/>
      <c r="RP839" s="33"/>
      <c r="RQ839" s="33"/>
      <c r="RR839" s="33"/>
      <c r="RS839" s="33"/>
      <c r="RT839" s="33"/>
      <c r="RU839" s="33"/>
      <c r="RV839" s="33"/>
      <c r="RW839" s="33"/>
      <c r="RX839" s="33"/>
      <c r="RY839" s="33"/>
      <c r="RZ839" s="33"/>
      <c r="SA839" s="33"/>
      <c r="SB839" s="33"/>
      <c r="SC839" s="33"/>
      <c r="SD839" s="33"/>
      <c r="SE839" s="33"/>
      <c r="SF839" s="33"/>
      <c r="SG839" s="33"/>
      <c r="SH839" s="33"/>
      <c r="SI839" s="33"/>
      <c r="SJ839" s="33"/>
      <c r="SK839" s="33"/>
      <c r="SL839" s="33"/>
      <c r="SM839" s="33"/>
      <c r="SN839" s="33"/>
      <c r="SO839" s="33"/>
      <c r="SP839" s="33"/>
      <c r="SQ839" s="33"/>
      <c r="SR839" s="33"/>
      <c r="SS839" s="33"/>
      <c r="ST839" s="33"/>
      <c r="SU839" s="33"/>
      <c r="SV839" s="33"/>
      <c r="SW839" s="33"/>
      <c r="SX839" s="33"/>
      <c r="SY839" s="33"/>
      <c r="SZ839" s="33"/>
      <c r="TA839" s="33"/>
      <c r="TB839" s="33"/>
      <c r="TC839" s="33"/>
      <c r="TD839" s="33"/>
      <c r="TE839" s="33"/>
      <c r="TF839" s="33"/>
      <c r="TG839" s="33"/>
      <c r="TH839" s="33"/>
      <c r="TI839" s="33"/>
      <c r="TJ839" s="33"/>
      <c r="TK839" s="33"/>
      <c r="TL839" s="33"/>
      <c r="TM839" s="33"/>
      <c r="TN839" s="33"/>
      <c r="TO839" s="33"/>
      <c r="TP839" s="33"/>
      <c r="TQ839" s="33"/>
      <c r="TR839" s="33"/>
      <c r="TS839" s="33"/>
      <c r="TT839" s="33"/>
      <c r="TU839" s="33"/>
      <c r="TV839" s="33"/>
      <c r="TW839" s="33"/>
      <c r="TX839" s="33"/>
      <c r="TY839" s="33"/>
      <c r="TZ839" s="33"/>
      <c r="UA839" s="33"/>
      <c r="UB839" s="33"/>
      <c r="UC839" s="33"/>
      <c r="UD839" s="33"/>
      <c r="UE839" s="33"/>
      <c r="UF839" s="33"/>
      <c r="UG839" s="33"/>
      <c r="UH839" s="33"/>
      <c r="UI839" s="33"/>
      <c r="UJ839" s="33"/>
      <c r="UK839" s="33"/>
      <c r="UL839" s="33"/>
    </row>
    <row r="840" spans="1:558" s="13" customFormat="1" x14ac:dyDescent="0.25">
      <c r="A840" s="54">
        <v>834</v>
      </c>
      <c r="B840" s="24" t="s">
        <v>505</v>
      </c>
      <c r="C840" s="54" t="s">
        <v>912</v>
      </c>
      <c r="D840" s="80" t="s">
        <v>504</v>
      </c>
      <c r="E840" s="80" t="s">
        <v>194</v>
      </c>
      <c r="F840" s="86" t="s">
        <v>921</v>
      </c>
      <c r="G840" s="25">
        <v>16000</v>
      </c>
      <c r="H840" s="87">
        <v>0</v>
      </c>
      <c r="I840" s="25">
        <v>25</v>
      </c>
      <c r="J840" s="85">
        <v>459.2</v>
      </c>
      <c r="K840" s="60">
        <f t="shared" si="104"/>
        <v>1136</v>
      </c>
      <c r="L840" s="36">
        <f t="shared" si="106"/>
        <v>176.00000000000003</v>
      </c>
      <c r="M840" s="72">
        <v>486.4</v>
      </c>
      <c r="N840" s="25">
        <f t="shared" si="107"/>
        <v>1134.4000000000001</v>
      </c>
      <c r="O840" s="25"/>
      <c r="P840" s="25">
        <f t="shared" si="108"/>
        <v>945.59999999999991</v>
      </c>
      <c r="Q840" s="25">
        <f t="shared" si="100"/>
        <v>970.59999999999991</v>
      </c>
      <c r="R840" s="25">
        <f t="shared" si="101"/>
        <v>2446.4</v>
      </c>
      <c r="S840" s="25">
        <f t="shared" si="105"/>
        <v>15029.4</v>
      </c>
      <c r="T840" s="37" t="s">
        <v>44</v>
      </c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  <c r="IY840" s="33"/>
      <c r="IZ840" s="33"/>
      <c r="JA840" s="33"/>
      <c r="JB840" s="33"/>
      <c r="JC840" s="33"/>
      <c r="JD840" s="33"/>
      <c r="JE840" s="33"/>
      <c r="JF840" s="33"/>
      <c r="JG840" s="33"/>
      <c r="JH840" s="33"/>
      <c r="JI840" s="33"/>
      <c r="JJ840" s="33"/>
      <c r="JK840" s="33"/>
      <c r="JL840" s="33"/>
      <c r="JM840" s="33"/>
      <c r="JN840" s="33"/>
      <c r="JO840" s="33"/>
      <c r="JP840" s="33"/>
      <c r="JQ840" s="33"/>
      <c r="JR840" s="33"/>
      <c r="JS840" s="33"/>
      <c r="JT840" s="33"/>
      <c r="JU840" s="33"/>
      <c r="JV840" s="33"/>
      <c r="JW840" s="33"/>
      <c r="JX840" s="33"/>
      <c r="JY840" s="33"/>
      <c r="JZ840" s="33"/>
      <c r="KA840" s="33"/>
      <c r="KB840" s="33"/>
      <c r="KC840" s="33"/>
      <c r="KD840" s="33"/>
      <c r="KE840" s="33"/>
      <c r="KF840" s="33"/>
      <c r="KG840" s="33"/>
      <c r="KH840" s="33"/>
      <c r="KI840" s="33"/>
      <c r="KJ840" s="33"/>
      <c r="KK840" s="33"/>
      <c r="KL840" s="33"/>
      <c r="KM840" s="33"/>
      <c r="KN840" s="33"/>
      <c r="KO840" s="33"/>
      <c r="KP840" s="33"/>
      <c r="KQ840" s="33"/>
      <c r="KR840" s="33"/>
      <c r="KS840" s="33"/>
      <c r="KT840" s="33"/>
      <c r="KU840" s="33"/>
      <c r="KV840" s="33"/>
      <c r="KW840" s="33"/>
      <c r="KX840" s="33"/>
      <c r="KY840" s="33"/>
      <c r="KZ840" s="33"/>
      <c r="LA840" s="33"/>
      <c r="LB840" s="33"/>
      <c r="LC840" s="33"/>
      <c r="LD840" s="33"/>
      <c r="LE840" s="33"/>
      <c r="LF840" s="33"/>
      <c r="LG840" s="33"/>
      <c r="LH840" s="33"/>
      <c r="LI840" s="33"/>
      <c r="LJ840" s="33"/>
      <c r="LK840" s="33"/>
      <c r="LL840" s="33"/>
      <c r="LM840" s="33"/>
      <c r="LN840" s="33"/>
      <c r="LO840" s="33"/>
      <c r="LP840" s="33"/>
      <c r="LQ840" s="33"/>
      <c r="LR840" s="33"/>
      <c r="LS840" s="33"/>
      <c r="LT840" s="33"/>
      <c r="LU840" s="33"/>
      <c r="LV840" s="33"/>
      <c r="LW840" s="33"/>
      <c r="LX840" s="33"/>
      <c r="LY840" s="33"/>
      <c r="LZ840" s="33"/>
      <c r="MA840" s="33"/>
      <c r="MB840" s="33"/>
      <c r="MC840" s="33"/>
      <c r="MD840" s="33"/>
      <c r="ME840" s="33"/>
      <c r="MF840" s="33"/>
      <c r="MG840" s="33"/>
      <c r="MH840" s="33"/>
      <c r="MI840" s="33"/>
      <c r="MJ840" s="33"/>
      <c r="MK840" s="33"/>
      <c r="ML840" s="33"/>
      <c r="MM840" s="33"/>
      <c r="MN840" s="33"/>
      <c r="MO840" s="33"/>
      <c r="MP840" s="33"/>
      <c r="MQ840" s="33"/>
      <c r="MR840" s="33"/>
      <c r="MS840" s="33"/>
      <c r="MT840" s="33"/>
      <c r="MU840" s="33"/>
      <c r="MV840" s="33"/>
      <c r="MW840" s="33"/>
      <c r="MX840" s="33"/>
      <c r="MY840" s="33"/>
      <c r="MZ840" s="33"/>
      <c r="NA840" s="33"/>
      <c r="NB840" s="33"/>
      <c r="NC840" s="33"/>
      <c r="ND840" s="33"/>
      <c r="NE840" s="33"/>
      <c r="NF840" s="33"/>
      <c r="NG840" s="33"/>
      <c r="NH840" s="33"/>
      <c r="NI840" s="33"/>
      <c r="NJ840" s="33"/>
      <c r="NK840" s="33"/>
      <c r="NL840" s="33"/>
      <c r="NM840" s="33"/>
      <c r="NN840" s="33"/>
      <c r="NO840" s="33"/>
      <c r="NP840" s="33"/>
      <c r="NQ840" s="33"/>
      <c r="NR840" s="33"/>
      <c r="NS840" s="33"/>
      <c r="NT840" s="33"/>
      <c r="NU840" s="33"/>
      <c r="NV840" s="33"/>
      <c r="NW840" s="33"/>
      <c r="NX840" s="33"/>
      <c r="NY840" s="33"/>
      <c r="NZ840" s="33"/>
      <c r="OA840" s="33"/>
      <c r="OB840" s="33"/>
      <c r="OC840" s="33"/>
      <c r="OD840" s="33"/>
      <c r="OE840" s="33"/>
      <c r="OF840" s="33"/>
      <c r="OG840" s="33"/>
      <c r="OH840" s="33"/>
      <c r="OI840" s="33"/>
      <c r="OJ840" s="33"/>
      <c r="OK840" s="33"/>
      <c r="OL840" s="33"/>
      <c r="OM840" s="33"/>
      <c r="ON840" s="33"/>
      <c r="OO840" s="33"/>
      <c r="OP840" s="33"/>
      <c r="OQ840" s="33"/>
      <c r="OR840" s="33"/>
      <c r="OS840" s="33"/>
      <c r="OT840" s="33"/>
      <c r="OU840" s="33"/>
      <c r="OV840" s="33"/>
      <c r="OW840" s="33"/>
      <c r="OX840" s="33"/>
      <c r="OY840" s="33"/>
      <c r="OZ840" s="33"/>
      <c r="PA840" s="33"/>
      <c r="PB840" s="33"/>
      <c r="PC840" s="33"/>
      <c r="PD840" s="33"/>
      <c r="PE840" s="33"/>
      <c r="PF840" s="33"/>
      <c r="PG840" s="33"/>
      <c r="PH840" s="33"/>
      <c r="PI840" s="33"/>
      <c r="PJ840" s="33"/>
      <c r="PK840" s="33"/>
      <c r="PL840" s="33"/>
      <c r="PM840" s="33"/>
      <c r="PN840" s="33"/>
      <c r="PO840" s="33"/>
      <c r="PP840" s="33"/>
      <c r="PQ840" s="33"/>
      <c r="PR840" s="33"/>
      <c r="PS840" s="33"/>
      <c r="PT840" s="33"/>
      <c r="PU840" s="33"/>
      <c r="PV840" s="33"/>
      <c r="PW840" s="33"/>
      <c r="PX840" s="33"/>
      <c r="PY840" s="33"/>
      <c r="PZ840" s="33"/>
      <c r="QA840" s="33"/>
      <c r="QB840" s="33"/>
      <c r="QC840" s="33"/>
      <c r="QD840" s="33"/>
      <c r="QE840" s="33"/>
      <c r="QF840" s="33"/>
      <c r="QG840" s="33"/>
      <c r="QH840" s="33"/>
      <c r="QI840" s="33"/>
      <c r="QJ840" s="33"/>
      <c r="QK840" s="33"/>
      <c r="QL840" s="33"/>
      <c r="QM840" s="33"/>
      <c r="QN840" s="33"/>
      <c r="QO840" s="33"/>
      <c r="QP840" s="33"/>
      <c r="QQ840" s="33"/>
      <c r="QR840" s="33"/>
      <c r="QS840" s="33"/>
      <c r="QT840" s="33"/>
      <c r="QU840" s="33"/>
      <c r="QV840" s="33"/>
      <c r="QW840" s="33"/>
      <c r="QX840" s="33"/>
      <c r="QY840" s="33"/>
      <c r="QZ840" s="33"/>
      <c r="RA840" s="33"/>
      <c r="RB840" s="33"/>
      <c r="RC840" s="33"/>
      <c r="RD840" s="33"/>
      <c r="RE840" s="33"/>
      <c r="RF840" s="33"/>
      <c r="RG840" s="33"/>
      <c r="RH840" s="33"/>
      <c r="RI840" s="33"/>
      <c r="RJ840" s="33"/>
      <c r="RK840" s="33"/>
      <c r="RL840" s="33"/>
      <c r="RM840" s="33"/>
      <c r="RN840" s="33"/>
      <c r="RO840" s="33"/>
      <c r="RP840" s="33"/>
      <c r="RQ840" s="33"/>
      <c r="RR840" s="33"/>
      <c r="RS840" s="33"/>
      <c r="RT840" s="33"/>
      <c r="RU840" s="33"/>
      <c r="RV840" s="33"/>
      <c r="RW840" s="33"/>
      <c r="RX840" s="33"/>
      <c r="RY840" s="33"/>
      <c r="RZ840" s="33"/>
      <c r="SA840" s="33"/>
      <c r="SB840" s="33"/>
      <c r="SC840" s="33"/>
      <c r="SD840" s="33"/>
      <c r="SE840" s="33"/>
      <c r="SF840" s="33"/>
      <c r="SG840" s="33"/>
      <c r="SH840" s="33"/>
      <c r="SI840" s="33"/>
      <c r="SJ840" s="33"/>
      <c r="SK840" s="33"/>
      <c r="SL840" s="33"/>
      <c r="SM840" s="33"/>
      <c r="SN840" s="33"/>
      <c r="SO840" s="33"/>
      <c r="SP840" s="33"/>
      <c r="SQ840" s="33"/>
      <c r="SR840" s="33"/>
      <c r="SS840" s="33"/>
      <c r="ST840" s="33"/>
      <c r="SU840" s="33"/>
      <c r="SV840" s="33"/>
      <c r="SW840" s="33"/>
      <c r="SX840" s="33"/>
      <c r="SY840" s="33"/>
      <c r="SZ840" s="33"/>
      <c r="TA840" s="33"/>
      <c r="TB840" s="33"/>
      <c r="TC840" s="33"/>
      <c r="TD840" s="33"/>
      <c r="TE840" s="33"/>
      <c r="TF840" s="33"/>
      <c r="TG840" s="33"/>
      <c r="TH840" s="33"/>
      <c r="TI840" s="33"/>
      <c r="TJ840" s="33"/>
      <c r="TK840" s="33"/>
      <c r="TL840" s="33"/>
      <c r="TM840" s="33"/>
      <c r="TN840" s="33"/>
      <c r="TO840" s="33"/>
      <c r="TP840" s="33"/>
      <c r="TQ840" s="33"/>
      <c r="TR840" s="33"/>
      <c r="TS840" s="33"/>
      <c r="TT840" s="33"/>
      <c r="TU840" s="33"/>
      <c r="TV840" s="33"/>
      <c r="TW840" s="33"/>
      <c r="TX840" s="33"/>
      <c r="TY840" s="33"/>
      <c r="TZ840" s="33"/>
      <c r="UA840" s="33"/>
      <c r="UB840" s="33"/>
      <c r="UC840" s="33"/>
      <c r="UD840" s="33"/>
      <c r="UE840" s="33"/>
      <c r="UF840" s="33"/>
      <c r="UG840" s="33"/>
      <c r="UH840" s="33"/>
      <c r="UI840" s="33"/>
      <c r="UJ840" s="33"/>
      <c r="UK840" s="33"/>
      <c r="UL840" s="33"/>
    </row>
    <row r="841" spans="1:558" s="13" customFormat="1" x14ac:dyDescent="0.25">
      <c r="A841" s="54">
        <v>835</v>
      </c>
      <c r="B841" s="24" t="s">
        <v>915</v>
      </c>
      <c r="C841" s="54" t="s">
        <v>912</v>
      </c>
      <c r="D841" s="80" t="s">
        <v>504</v>
      </c>
      <c r="E841" s="80" t="s">
        <v>194</v>
      </c>
      <c r="F841" s="86" t="s">
        <v>916</v>
      </c>
      <c r="G841" s="25">
        <v>16000</v>
      </c>
      <c r="H841" s="87">
        <v>0</v>
      </c>
      <c r="I841" s="25">
        <v>25</v>
      </c>
      <c r="J841" s="85">
        <v>459.2</v>
      </c>
      <c r="K841" s="60">
        <f t="shared" si="104"/>
        <v>1136</v>
      </c>
      <c r="L841" s="36">
        <f t="shared" si="106"/>
        <v>176.00000000000003</v>
      </c>
      <c r="M841" s="72">
        <v>486.4</v>
      </c>
      <c r="N841" s="25">
        <f t="shared" si="107"/>
        <v>1134.4000000000001</v>
      </c>
      <c r="O841" s="25"/>
      <c r="P841" s="25">
        <f t="shared" si="108"/>
        <v>945.59999999999991</v>
      </c>
      <c r="Q841" s="25">
        <f t="shared" si="100"/>
        <v>970.59999999999991</v>
      </c>
      <c r="R841" s="25">
        <f t="shared" si="101"/>
        <v>2446.4</v>
      </c>
      <c r="S841" s="25">
        <f t="shared" si="105"/>
        <v>15029.4</v>
      </c>
      <c r="T841" s="37" t="s">
        <v>44</v>
      </c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  <c r="GX841" s="33"/>
      <c r="GY841" s="33"/>
      <c r="GZ841" s="33"/>
      <c r="HA841" s="33"/>
      <c r="HB841" s="33"/>
      <c r="HC841" s="33"/>
      <c r="HD841" s="33"/>
      <c r="HE841" s="33"/>
      <c r="HF841" s="33"/>
      <c r="HG841" s="33"/>
      <c r="HH841" s="33"/>
      <c r="HI841" s="33"/>
      <c r="HJ841" s="33"/>
      <c r="HK841" s="33"/>
      <c r="HL841" s="33"/>
      <c r="HM841" s="33"/>
      <c r="HN841" s="33"/>
      <c r="HO841" s="33"/>
      <c r="HP841" s="33"/>
      <c r="HQ841" s="33"/>
      <c r="HR841" s="33"/>
      <c r="HS841" s="33"/>
      <c r="HT841" s="33"/>
      <c r="HU841" s="33"/>
      <c r="HV841" s="33"/>
      <c r="HW841" s="33"/>
      <c r="HX841" s="33"/>
      <c r="HY841" s="33"/>
      <c r="HZ841" s="33"/>
      <c r="IA841" s="33"/>
      <c r="IB841" s="33"/>
      <c r="IC841" s="33"/>
      <c r="ID841" s="33"/>
      <c r="IE841" s="33"/>
      <c r="IF841" s="33"/>
      <c r="IG841" s="33"/>
      <c r="IH841" s="33"/>
      <c r="II841" s="33"/>
      <c r="IJ841" s="33"/>
      <c r="IK841" s="33"/>
      <c r="IL841" s="33"/>
      <c r="IM841" s="33"/>
      <c r="IN841" s="33"/>
      <c r="IO841" s="33"/>
      <c r="IP841" s="33"/>
      <c r="IQ841" s="33"/>
      <c r="IR841" s="33"/>
      <c r="IS841" s="33"/>
      <c r="IT841" s="33"/>
      <c r="IU841" s="33"/>
      <c r="IV841" s="33"/>
      <c r="IW841" s="33"/>
      <c r="IX841" s="33"/>
      <c r="IY841" s="33"/>
      <c r="IZ841" s="33"/>
      <c r="JA841" s="33"/>
      <c r="JB841" s="33"/>
      <c r="JC841" s="33"/>
      <c r="JD841" s="33"/>
      <c r="JE841" s="33"/>
      <c r="JF841" s="33"/>
      <c r="JG841" s="33"/>
      <c r="JH841" s="33"/>
      <c r="JI841" s="33"/>
      <c r="JJ841" s="33"/>
      <c r="JK841" s="33"/>
      <c r="JL841" s="33"/>
      <c r="JM841" s="33"/>
      <c r="JN841" s="33"/>
      <c r="JO841" s="33"/>
      <c r="JP841" s="33"/>
      <c r="JQ841" s="33"/>
      <c r="JR841" s="33"/>
      <c r="JS841" s="33"/>
      <c r="JT841" s="33"/>
      <c r="JU841" s="33"/>
      <c r="JV841" s="33"/>
      <c r="JW841" s="33"/>
      <c r="JX841" s="33"/>
      <c r="JY841" s="33"/>
      <c r="JZ841" s="33"/>
      <c r="KA841" s="33"/>
      <c r="KB841" s="33"/>
      <c r="KC841" s="33"/>
      <c r="KD841" s="33"/>
      <c r="KE841" s="33"/>
      <c r="KF841" s="33"/>
      <c r="KG841" s="33"/>
      <c r="KH841" s="33"/>
      <c r="KI841" s="33"/>
      <c r="KJ841" s="33"/>
      <c r="KK841" s="33"/>
      <c r="KL841" s="33"/>
      <c r="KM841" s="33"/>
      <c r="KN841" s="33"/>
      <c r="KO841" s="33"/>
      <c r="KP841" s="33"/>
      <c r="KQ841" s="33"/>
      <c r="KR841" s="33"/>
      <c r="KS841" s="33"/>
      <c r="KT841" s="33"/>
      <c r="KU841" s="33"/>
      <c r="KV841" s="33"/>
      <c r="KW841" s="33"/>
      <c r="KX841" s="33"/>
      <c r="KY841" s="33"/>
      <c r="KZ841" s="33"/>
      <c r="LA841" s="33"/>
      <c r="LB841" s="33"/>
      <c r="LC841" s="33"/>
      <c r="LD841" s="33"/>
      <c r="LE841" s="33"/>
      <c r="LF841" s="33"/>
      <c r="LG841" s="33"/>
      <c r="LH841" s="33"/>
      <c r="LI841" s="33"/>
      <c r="LJ841" s="33"/>
      <c r="LK841" s="33"/>
      <c r="LL841" s="33"/>
      <c r="LM841" s="33"/>
      <c r="LN841" s="33"/>
      <c r="LO841" s="33"/>
      <c r="LP841" s="33"/>
      <c r="LQ841" s="33"/>
      <c r="LR841" s="33"/>
      <c r="LS841" s="33"/>
      <c r="LT841" s="33"/>
      <c r="LU841" s="33"/>
      <c r="LV841" s="33"/>
      <c r="LW841" s="33"/>
      <c r="LX841" s="33"/>
      <c r="LY841" s="33"/>
      <c r="LZ841" s="33"/>
      <c r="MA841" s="33"/>
      <c r="MB841" s="33"/>
      <c r="MC841" s="33"/>
      <c r="MD841" s="33"/>
      <c r="ME841" s="33"/>
      <c r="MF841" s="33"/>
      <c r="MG841" s="33"/>
      <c r="MH841" s="33"/>
      <c r="MI841" s="33"/>
      <c r="MJ841" s="33"/>
      <c r="MK841" s="33"/>
      <c r="ML841" s="33"/>
      <c r="MM841" s="33"/>
      <c r="MN841" s="33"/>
      <c r="MO841" s="33"/>
      <c r="MP841" s="33"/>
      <c r="MQ841" s="33"/>
      <c r="MR841" s="33"/>
      <c r="MS841" s="33"/>
      <c r="MT841" s="33"/>
      <c r="MU841" s="33"/>
      <c r="MV841" s="33"/>
      <c r="MW841" s="33"/>
      <c r="MX841" s="33"/>
      <c r="MY841" s="33"/>
      <c r="MZ841" s="33"/>
      <c r="NA841" s="33"/>
      <c r="NB841" s="33"/>
      <c r="NC841" s="33"/>
      <c r="ND841" s="33"/>
      <c r="NE841" s="33"/>
      <c r="NF841" s="33"/>
      <c r="NG841" s="33"/>
      <c r="NH841" s="33"/>
      <c r="NI841" s="33"/>
      <c r="NJ841" s="33"/>
      <c r="NK841" s="33"/>
      <c r="NL841" s="33"/>
      <c r="NM841" s="33"/>
      <c r="NN841" s="33"/>
      <c r="NO841" s="33"/>
      <c r="NP841" s="33"/>
      <c r="NQ841" s="33"/>
      <c r="NR841" s="33"/>
      <c r="NS841" s="33"/>
      <c r="NT841" s="33"/>
      <c r="NU841" s="33"/>
      <c r="NV841" s="33"/>
      <c r="NW841" s="33"/>
      <c r="NX841" s="33"/>
      <c r="NY841" s="33"/>
      <c r="NZ841" s="33"/>
      <c r="OA841" s="33"/>
      <c r="OB841" s="33"/>
      <c r="OC841" s="33"/>
      <c r="OD841" s="33"/>
      <c r="OE841" s="33"/>
      <c r="OF841" s="33"/>
      <c r="OG841" s="33"/>
      <c r="OH841" s="33"/>
      <c r="OI841" s="33"/>
      <c r="OJ841" s="33"/>
      <c r="OK841" s="33"/>
      <c r="OL841" s="33"/>
      <c r="OM841" s="33"/>
      <c r="ON841" s="33"/>
      <c r="OO841" s="33"/>
      <c r="OP841" s="33"/>
      <c r="OQ841" s="33"/>
      <c r="OR841" s="33"/>
      <c r="OS841" s="33"/>
      <c r="OT841" s="33"/>
      <c r="OU841" s="33"/>
      <c r="OV841" s="33"/>
      <c r="OW841" s="33"/>
      <c r="OX841" s="33"/>
      <c r="OY841" s="33"/>
      <c r="OZ841" s="33"/>
      <c r="PA841" s="33"/>
      <c r="PB841" s="33"/>
      <c r="PC841" s="33"/>
      <c r="PD841" s="33"/>
      <c r="PE841" s="33"/>
      <c r="PF841" s="33"/>
      <c r="PG841" s="33"/>
      <c r="PH841" s="33"/>
      <c r="PI841" s="33"/>
      <c r="PJ841" s="33"/>
      <c r="PK841" s="33"/>
      <c r="PL841" s="33"/>
      <c r="PM841" s="33"/>
      <c r="PN841" s="33"/>
      <c r="PO841" s="33"/>
      <c r="PP841" s="33"/>
      <c r="PQ841" s="33"/>
      <c r="PR841" s="33"/>
      <c r="PS841" s="33"/>
      <c r="PT841" s="33"/>
      <c r="PU841" s="33"/>
      <c r="PV841" s="33"/>
      <c r="PW841" s="33"/>
      <c r="PX841" s="33"/>
      <c r="PY841" s="33"/>
      <c r="PZ841" s="33"/>
      <c r="QA841" s="33"/>
      <c r="QB841" s="33"/>
      <c r="QC841" s="33"/>
      <c r="QD841" s="33"/>
      <c r="QE841" s="33"/>
      <c r="QF841" s="33"/>
      <c r="QG841" s="33"/>
      <c r="QH841" s="33"/>
      <c r="QI841" s="33"/>
      <c r="QJ841" s="33"/>
      <c r="QK841" s="33"/>
      <c r="QL841" s="33"/>
      <c r="QM841" s="33"/>
      <c r="QN841" s="33"/>
      <c r="QO841" s="33"/>
      <c r="QP841" s="33"/>
      <c r="QQ841" s="33"/>
      <c r="QR841" s="33"/>
      <c r="QS841" s="33"/>
      <c r="QT841" s="33"/>
      <c r="QU841" s="33"/>
      <c r="QV841" s="33"/>
      <c r="QW841" s="33"/>
      <c r="QX841" s="33"/>
      <c r="QY841" s="33"/>
      <c r="QZ841" s="33"/>
      <c r="RA841" s="33"/>
      <c r="RB841" s="33"/>
      <c r="RC841" s="33"/>
      <c r="RD841" s="33"/>
      <c r="RE841" s="33"/>
      <c r="RF841" s="33"/>
      <c r="RG841" s="33"/>
      <c r="RH841" s="33"/>
      <c r="RI841" s="33"/>
      <c r="RJ841" s="33"/>
      <c r="RK841" s="33"/>
      <c r="RL841" s="33"/>
      <c r="RM841" s="33"/>
      <c r="RN841" s="33"/>
      <c r="RO841" s="33"/>
      <c r="RP841" s="33"/>
      <c r="RQ841" s="33"/>
      <c r="RR841" s="33"/>
      <c r="RS841" s="33"/>
      <c r="RT841" s="33"/>
      <c r="RU841" s="33"/>
      <c r="RV841" s="33"/>
      <c r="RW841" s="33"/>
      <c r="RX841" s="33"/>
      <c r="RY841" s="33"/>
      <c r="RZ841" s="33"/>
      <c r="SA841" s="33"/>
      <c r="SB841" s="33"/>
      <c r="SC841" s="33"/>
      <c r="SD841" s="33"/>
      <c r="SE841" s="33"/>
      <c r="SF841" s="33"/>
      <c r="SG841" s="33"/>
      <c r="SH841" s="33"/>
      <c r="SI841" s="33"/>
      <c r="SJ841" s="33"/>
      <c r="SK841" s="33"/>
      <c r="SL841" s="33"/>
      <c r="SM841" s="33"/>
      <c r="SN841" s="33"/>
      <c r="SO841" s="33"/>
      <c r="SP841" s="33"/>
      <c r="SQ841" s="33"/>
      <c r="SR841" s="33"/>
      <c r="SS841" s="33"/>
      <c r="ST841" s="33"/>
      <c r="SU841" s="33"/>
      <c r="SV841" s="33"/>
      <c r="SW841" s="33"/>
      <c r="SX841" s="33"/>
      <c r="SY841" s="33"/>
      <c r="SZ841" s="33"/>
      <c r="TA841" s="33"/>
      <c r="TB841" s="33"/>
      <c r="TC841" s="33"/>
      <c r="TD841" s="33"/>
      <c r="TE841" s="33"/>
      <c r="TF841" s="33"/>
      <c r="TG841" s="33"/>
      <c r="TH841" s="33"/>
      <c r="TI841" s="33"/>
      <c r="TJ841" s="33"/>
      <c r="TK841" s="33"/>
      <c r="TL841" s="33"/>
      <c r="TM841" s="33"/>
      <c r="TN841" s="33"/>
      <c r="TO841" s="33"/>
      <c r="TP841" s="33"/>
      <c r="TQ841" s="33"/>
      <c r="TR841" s="33"/>
      <c r="TS841" s="33"/>
      <c r="TT841" s="33"/>
      <c r="TU841" s="33"/>
      <c r="TV841" s="33"/>
      <c r="TW841" s="33"/>
      <c r="TX841" s="33"/>
      <c r="TY841" s="33"/>
      <c r="TZ841" s="33"/>
      <c r="UA841" s="33"/>
      <c r="UB841" s="33"/>
      <c r="UC841" s="33"/>
      <c r="UD841" s="33"/>
      <c r="UE841" s="33"/>
      <c r="UF841" s="33"/>
      <c r="UG841" s="33"/>
      <c r="UH841" s="33"/>
      <c r="UI841" s="33"/>
      <c r="UJ841" s="33"/>
      <c r="UK841" s="33"/>
      <c r="UL841" s="33"/>
    </row>
    <row r="842" spans="1:558" s="13" customFormat="1" x14ac:dyDescent="0.25">
      <c r="A842" s="54">
        <v>836</v>
      </c>
      <c r="B842" s="24" t="s">
        <v>1128</v>
      </c>
      <c r="C842" s="54" t="s">
        <v>913</v>
      </c>
      <c r="D842" s="80" t="s">
        <v>504</v>
      </c>
      <c r="E842" s="80" t="s">
        <v>194</v>
      </c>
      <c r="F842" s="86" t="s">
        <v>916</v>
      </c>
      <c r="G842" s="25">
        <v>16000</v>
      </c>
      <c r="H842" s="87">
        <v>0</v>
      </c>
      <c r="I842" s="25">
        <v>25</v>
      </c>
      <c r="J842" s="85">
        <v>459.2</v>
      </c>
      <c r="K842" s="60">
        <f t="shared" si="104"/>
        <v>1136</v>
      </c>
      <c r="L842" s="36">
        <f t="shared" si="106"/>
        <v>176.00000000000003</v>
      </c>
      <c r="M842" s="72">
        <v>486.4</v>
      </c>
      <c r="N842" s="25">
        <f t="shared" si="107"/>
        <v>1134.4000000000001</v>
      </c>
      <c r="O842" s="25"/>
      <c r="P842" s="25">
        <f t="shared" si="108"/>
        <v>945.59999999999991</v>
      </c>
      <c r="Q842" s="25">
        <f t="shared" si="100"/>
        <v>970.59999999999991</v>
      </c>
      <c r="R842" s="25">
        <f t="shared" si="101"/>
        <v>2446.4</v>
      </c>
      <c r="S842" s="25">
        <f t="shared" si="105"/>
        <v>15029.4</v>
      </c>
      <c r="T842" s="37" t="s">
        <v>44</v>
      </c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  <c r="IY842" s="33"/>
      <c r="IZ842" s="33"/>
      <c r="JA842" s="33"/>
      <c r="JB842" s="33"/>
      <c r="JC842" s="33"/>
      <c r="JD842" s="33"/>
      <c r="JE842" s="33"/>
      <c r="JF842" s="33"/>
      <c r="JG842" s="33"/>
      <c r="JH842" s="33"/>
      <c r="JI842" s="33"/>
      <c r="JJ842" s="33"/>
      <c r="JK842" s="33"/>
      <c r="JL842" s="33"/>
      <c r="JM842" s="33"/>
      <c r="JN842" s="33"/>
      <c r="JO842" s="33"/>
      <c r="JP842" s="33"/>
      <c r="JQ842" s="33"/>
      <c r="JR842" s="33"/>
      <c r="JS842" s="33"/>
      <c r="JT842" s="33"/>
      <c r="JU842" s="33"/>
      <c r="JV842" s="33"/>
      <c r="JW842" s="33"/>
      <c r="JX842" s="33"/>
      <c r="JY842" s="33"/>
      <c r="JZ842" s="33"/>
      <c r="KA842" s="33"/>
      <c r="KB842" s="33"/>
      <c r="KC842" s="33"/>
      <c r="KD842" s="33"/>
      <c r="KE842" s="33"/>
      <c r="KF842" s="33"/>
      <c r="KG842" s="33"/>
      <c r="KH842" s="33"/>
      <c r="KI842" s="33"/>
      <c r="KJ842" s="33"/>
      <c r="KK842" s="33"/>
      <c r="KL842" s="33"/>
      <c r="KM842" s="33"/>
      <c r="KN842" s="33"/>
      <c r="KO842" s="33"/>
      <c r="KP842" s="33"/>
      <c r="KQ842" s="33"/>
      <c r="KR842" s="33"/>
      <c r="KS842" s="33"/>
      <c r="KT842" s="33"/>
      <c r="KU842" s="33"/>
      <c r="KV842" s="33"/>
      <c r="KW842" s="33"/>
      <c r="KX842" s="33"/>
      <c r="KY842" s="33"/>
      <c r="KZ842" s="33"/>
      <c r="LA842" s="33"/>
      <c r="LB842" s="33"/>
      <c r="LC842" s="33"/>
      <c r="LD842" s="33"/>
      <c r="LE842" s="33"/>
      <c r="LF842" s="33"/>
      <c r="LG842" s="33"/>
      <c r="LH842" s="33"/>
      <c r="LI842" s="33"/>
      <c r="LJ842" s="33"/>
      <c r="LK842" s="33"/>
      <c r="LL842" s="33"/>
      <c r="LM842" s="33"/>
      <c r="LN842" s="33"/>
      <c r="LO842" s="33"/>
      <c r="LP842" s="33"/>
      <c r="LQ842" s="33"/>
      <c r="LR842" s="33"/>
      <c r="LS842" s="33"/>
      <c r="LT842" s="33"/>
      <c r="LU842" s="33"/>
      <c r="LV842" s="33"/>
      <c r="LW842" s="33"/>
      <c r="LX842" s="33"/>
      <c r="LY842" s="33"/>
      <c r="LZ842" s="33"/>
      <c r="MA842" s="33"/>
      <c r="MB842" s="33"/>
      <c r="MC842" s="33"/>
      <c r="MD842" s="33"/>
      <c r="ME842" s="33"/>
      <c r="MF842" s="33"/>
      <c r="MG842" s="33"/>
      <c r="MH842" s="33"/>
      <c r="MI842" s="33"/>
      <c r="MJ842" s="33"/>
      <c r="MK842" s="33"/>
      <c r="ML842" s="33"/>
      <c r="MM842" s="33"/>
      <c r="MN842" s="33"/>
      <c r="MO842" s="33"/>
      <c r="MP842" s="33"/>
      <c r="MQ842" s="33"/>
      <c r="MR842" s="33"/>
      <c r="MS842" s="33"/>
      <c r="MT842" s="33"/>
      <c r="MU842" s="33"/>
      <c r="MV842" s="33"/>
      <c r="MW842" s="33"/>
      <c r="MX842" s="33"/>
      <c r="MY842" s="33"/>
      <c r="MZ842" s="33"/>
      <c r="NA842" s="33"/>
      <c r="NB842" s="33"/>
      <c r="NC842" s="33"/>
      <c r="ND842" s="33"/>
      <c r="NE842" s="33"/>
      <c r="NF842" s="33"/>
      <c r="NG842" s="33"/>
      <c r="NH842" s="33"/>
      <c r="NI842" s="33"/>
      <c r="NJ842" s="33"/>
      <c r="NK842" s="33"/>
      <c r="NL842" s="33"/>
      <c r="NM842" s="33"/>
      <c r="NN842" s="33"/>
      <c r="NO842" s="33"/>
      <c r="NP842" s="33"/>
      <c r="NQ842" s="33"/>
      <c r="NR842" s="33"/>
      <c r="NS842" s="33"/>
      <c r="NT842" s="33"/>
      <c r="NU842" s="33"/>
      <c r="NV842" s="33"/>
      <c r="NW842" s="33"/>
      <c r="NX842" s="33"/>
      <c r="NY842" s="33"/>
      <c r="NZ842" s="33"/>
      <c r="OA842" s="33"/>
      <c r="OB842" s="33"/>
      <c r="OC842" s="33"/>
      <c r="OD842" s="33"/>
      <c r="OE842" s="33"/>
      <c r="OF842" s="33"/>
      <c r="OG842" s="33"/>
      <c r="OH842" s="33"/>
      <c r="OI842" s="33"/>
      <c r="OJ842" s="33"/>
      <c r="OK842" s="33"/>
      <c r="OL842" s="33"/>
      <c r="OM842" s="33"/>
      <c r="ON842" s="33"/>
      <c r="OO842" s="33"/>
      <c r="OP842" s="33"/>
      <c r="OQ842" s="33"/>
      <c r="OR842" s="33"/>
      <c r="OS842" s="33"/>
      <c r="OT842" s="33"/>
      <c r="OU842" s="33"/>
      <c r="OV842" s="33"/>
      <c r="OW842" s="33"/>
      <c r="OX842" s="33"/>
      <c r="OY842" s="33"/>
      <c r="OZ842" s="33"/>
      <c r="PA842" s="33"/>
      <c r="PB842" s="33"/>
      <c r="PC842" s="33"/>
      <c r="PD842" s="33"/>
      <c r="PE842" s="33"/>
      <c r="PF842" s="33"/>
      <c r="PG842" s="33"/>
      <c r="PH842" s="33"/>
      <c r="PI842" s="33"/>
      <c r="PJ842" s="33"/>
      <c r="PK842" s="33"/>
      <c r="PL842" s="33"/>
      <c r="PM842" s="33"/>
      <c r="PN842" s="33"/>
      <c r="PO842" s="33"/>
      <c r="PP842" s="33"/>
      <c r="PQ842" s="33"/>
      <c r="PR842" s="33"/>
      <c r="PS842" s="33"/>
      <c r="PT842" s="33"/>
      <c r="PU842" s="33"/>
      <c r="PV842" s="33"/>
      <c r="PW842" s="33"/>
      <c r="PX842" s="33"/>
      <c r="PY842" s="33"/>
      <c r="PZ842" s="33"/>
      <c r="QA842" s="33"/>
      <c r="QB842" s="33"/>
      <c r="QC842" s="33"/>
      <c r="QD842" s="33"/>
      <c r="QE842" s="33"/>
      <c r="QF842" s="33"/>
      <c r="QG842" s="33"/>
      <c r="QH842" s="33"/>
      <c r="QI842" s="33"/>
      <c r="QJ842" s="33"/>
      <c r="QK842" s="33"/>
      <c r="QL842" s="33"/>
      <c r="QM842" s="33"/>
      <c r="QN842" s="33"/>
      <c r="QO842" s="33"/>
      <c r="QP842" s="33"/>
      <c r="QQ842" s="33"/>
      <c r="QR842" s="33"/>
      <c r="QS842" s="33"/>
      <c r="QT842" s="33"/>
      <c r="QU842" s="33"/>
      <c r="QV842" s="33"/>
      <c r="QW842" s="33"/>
      <c r="QX842" s="33"/>
      <c r="QY842" s="33"/>
      <c r="QZ842" s="33"/>
      <c r="RA842" s="33"/>
      <c r="RB842" s="33"/>
      <c r="RC842" s="33"/>
      <c r="RD842" s="33"/>
      <c r="RE842" s="33"/>
      <c r="RF842" s="33"/>
      <c r="RG842" s="33"/>
      <c r="RH842" s="33"/>
      <c r="RI842" s="33"/>
      <c r="RJ842" s="33"/>
      <c r="RK842" s="33"/>
      <c r="RL842" s="33"/>
      <c r="RM842" s="33"/>
      <c r="RN842" s="33"/>
      <c r="RO842" s="33"/>
      <c r="RP842" s="33"/>
      <c r="RQ842" s="33"/>
      <c r="RR842" s="33"/>
      <c r="RS842" s="33"/>
      <c r="RT842" s="33"/>
      <c r="RU842" s="33"/>
      <c r="RV842" s="33"/>
      <c r="RW842" s="33"/>
      <c r="RX842" s="33"/>
      <c r="RY842" s="33"/>
      <c r="RZ842" s="33"/>
      <c r="SA842" s="33"/>
      <c r="SB842" s="33"/>
      <c r="SC842" s="33"/>
      <c r="SD842" s="33"/>
      <c r="SE842" s="33"/>
      <c r="SF842" s="33"/>
      <c r="SG842" s="33"/>
      <c r="SH842" s="33"/>
      <c r="SI842" s="33"/>
      <c r="SJ842" s="33"/>
      <c r="SK842" s="33"/>
      <c r="SL842" s="33"/>
      <c r="SM842" s="33"/>
      <c r="SN842" s="33"/>
      <c r="SO842" s="33"/>
      <c r="SP842" s="33"/>
      <c r="SQ842" s="33"/>
      <c r="SR842" s="33"/>
      <c r="SS842" s="33"/>
      <c r="ST842" s="33"/>
      <c r="SU842" s="33"/>
      <c r="SV842" s="33"/>
      <c r="SW842" s="33"/>
      <c r="SX842" s="33"/>
      <c r="SY842" s="33"/>
      <c r="SZ842" s="33"/>
      <c r="TA842" s="33"/>
      <c r="TB842" s="33"/>
      <c r="TC842" s="33"/>
      <c r="TD842" s="33"/>
      <c r="TE842" s="33"/>
      <c r="TF842" s="33"/>
      <c r="TG842" s="33"/>
      <c r="TH842" s="33"/>
      <c r="TI842" s="33"/>
      <c r="TJ842" s="33"/>
      <c r="TK842" s="33"/>
      <c r="TL842" s="33"/>
      <c r="TM842" s="33"/>
      <c r="TN842" s="33"/>
      <c r="TO842" s="33"/>
      <c r="TP842" s="33"/>
      <c r="TQ842" s="33"/>
      <c r="TR842" s="33"/>
      <c r="TS842" s="33"/>
      <c r="TT842" s="33"/>
      <c r="TU842" s="33"/>
      <c r="TV842" s="33"/>
      <c r="TW842" s="33"/>
      <c r="TX842" s="33"/>
      <c r="TY842" s="33"/>
      <c r="TZ842" s="33"/>
      <c r="UA842" s="33"/>
      <c r="UB842" s="33"/>
      <c r="UC842" s="33"/>
      <c r="UD842" s="33"/>
      <c r="UE842" s="33"/>
      <c r="UF842" s="33"/>
      <c r="UG842" s="33"/>
      <c r="UH842" s="33"/>
      <c r="UI842" s="33"/>
      <c r="UJ842" s="33"/>
      <c r="UK842" s="33"/>
      <c r="UL842" s="33"/>
    </row>
    <row r="843" spans="1:558" s="13" customFormat="1" x14ac:dyDescent="0.25">
      <c r="A843" s="54">
        <v>837</v>
      </c>
      <c r="B843" s="24" t="s">
        <v>474</v>
      </c>
      <c r="C843" s="54" t="s">
        <v>912</v>
      </c>
      <c r="D843" s="80" t="s">
        <v>490</v>
      </c>
      <c r="E843" s="80" t="s">
        <v>840</v>
      </c>
      <c r="F843" s="86" t="s">
        <v>921</v>
      </c>
      <c r="G843" s="35">
        <v>85000</v>
      </c>
      <c r="H843" s="102">
        <v>8576.99</v>
      </c>
      <c r="I843" s="25">
        <v>25</v>
      </c>
      <c r="J843" s="97">
        <v>2439.5</v>
      </c>
      <c r="K843" s="63">
        <f t="shared" si="104"/>
        <v>6034.9999999999991</v>
      </c>
      <c r="L843" s="36">
        <f t="shared" si="106"/>
        <v>935.00000000000011</v>
      </c>
      <c r="M843" s="73">
        <v>2584</v>
      </c>
      <c r="N843" s="35">
        <f t="shared" si="107"/>
        <v>6026.5</v>
      </c>
      <c r="O843" s="35"/>
      <c r="P843" s="35">
        <f t="shared" si="108"/>
        <v>5023.5</v>
      </c>
      <c r="Q843" s="25">
        <f t="shared" si="100"/>
        <v>13625.49</v>
      </c>
      <c r="R843" s="35">
        <f t="shared" si="101"/>
        <v>12996.5</v>
      </c>
      <c r="S843" s="35">
        <f t="shared" si="105"/>
        <v>71374.509999999995</v>
      </c>
      <c r="T843" s="37" t="s">
        <v>44</v>
      </c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  <c r="IY843" s="33"/>
      <c r="IZ843" s="33"/>
      <c r="JA843" s="33"/>
      <c r="JB843" s="33"/>
      <c r="JC843" s="33"/>
      <c r="JD843" s="33"/>
      <c r="JE843" s="33"/>
      <c r="JF843" s="33"/>
      <c r="JG843" s="33"/>
      <c r="JH843" s="33"/>
      <c r="JI843" s="33"/>
      <c r="JJ843" s="33"/>
      <c r="JK843" s="33"/>
      <c r="JL843" s="33"/>
      <c r="JM843" s="33"/>
      <c r="JN843" s="33"/>
      <c r="JO843" s="33"/>
      <c r="JP843" s="33"/>
      <c r="JQ843" s="33"/>
      <c r="JR843" s="33"/>
      <c r="JS843" s="33"/>
      <c r="JT843" s="33"/>
      <c r="JU843" s="33"/>
      <c r="JV843" s="33"/>
      <c r="JW843" s="33"/>
      <c r="JX843" s="33"/>
      <c r="JY843" s="33"/>
      <c r="JZ843" s="33"/>
      <c r="KA843" s="33"/>
      <c r="KB843" s="33"/>
      <c r="KC843" s="33"/>
      <c r="KD843" s="33"/>
      <c r="KE843" s="33"/>
      <c r="KF843" s="33"/>
      <c r="KG843" s="33"/>
      <c r="KH843" s="33"/>
      <c r="KI843" s="33"/>
      <c r="KJ843" s="33"/>
      <c r="KK843" s="33"/>
      <c r="KL843" s="33"/>
      <c r="KM843" s="33"/>
      <c r="KN843" s="33"/>
      <c r="KO843" s="33"/>
      <c r="KP843" s="33"/>
      <c r="KQ843" s="33"/>
      <c r="KR843" s="33"/>
      <c r="KS843" s="33"/>
      <c r="KT843" s="33"/>
      <c r="KU843" s="33"/>
      <c r="KV843" s="33"/>
      <c r="KW843" s="33"/>
      <c r="KX843" s="33"/>
      <c r="KY843" s="33"/>
      <c r="KZ843" s="33"/>
      <c r="LA843" s="33"/>
      <c r="LB843" s="33"/>
      <c r="LC843" s="33"/>
      <c r="LD843" s="33"/>
      <c r="LE843" s="33"/>
      <c r="LF843" s="33"/>
      <c r="LG843" s="33"/>
      <c r="LH843" s="33"/>
      <c r="LI843" s="33"/>
      <c r="LJ843" s="33"/>
      <c r="LK843" s="33"/>
      <c r="LL843" s="33"/>
      <c r="LM843" s="33"/>
      <c r="LN843" s="33"/>
      <c r="LO843" s="33"/>
      <c r="LP843" s="33"/>
      <c r="LQ843" s="33"/>
      <c r="LR843" s="33"/>
      <c r="LS843" s="33"/>
      <c r="LT843" s="33"/>
      <c r="LU843" s="33"/>
      <c r="LV843" s="33"/>
      <c r="LW843" s="33"/>
      <c r="LX843" s="33"/>
      <c r="LY843" s="33"/>
      <c r="LZ843" s="33"/>
      <c r="MA843" s="33"/>
      <c r="MB843" s="33"/>
      <c r="MC843" s="33"/>
      <c r="MD843" s="33"/>
      <c r="ME843" s="33"/>
      <c r="MF843" s="33"/>
      <c r="MG843" s="33"/>
      <c r="MH843" s="33"/>
      <c r="MI843" s="33"/>
      <c r="MJ843" s="33"/>
      <c r="MK843" s="33"/>
      <c r="ML843" s="33"/>
      <c r="MM843" s="33"/>
      <c r="MN843" s="33"/>
      <c r="MO843" s="33"/>
      <c r="MP843" s="33"/>
      <c r="MQ843" s="33"/>
      <c r="MR843" s="33"/>
      <c r="MS843" s="33"/>
      <c r="MT843" s="33"/>
      <c r="MU843" s="33"/>
      <c r="MV843" s="33"/>
      <c r="MW843" s="33"/>
      <c r="MX843" s="33"/>
      <c r="MY843" s="33"/>
      <c r="MZ843" s="33"/>
      <c r="NA843" s="33"/>
      <c r="NB843" s="33"/>
      <c r="NC843" s="33"/>
      <c r="ND843" s="33"/>
      <c r="NE843" s="33"/>
      <c r="NF843" s="33"/>
      <c r="NG843" s="33"/>
      <c r="NH843" s="33"/>
      <c r="NI843" s="33"/>
      <c r="NJ843" s="33"/>
      <c r="NK843" s="33"/>
      <c r="NL843" s="33"/>
      <c r="NM843" s="33"/>
      <c r="NN843" s="33"/>
      <c r="NO843" s="33"/>
      <c r="NP843" s="33"/>
      <c r="NQ843" s="33"/>
      <c r="NR843" s="33"/>
      <c r="NS843" s="33"/>
      <c r="NT843" s="33"/>
      <c r="NU843" s="33"/>
      <c r="NV843" s="33"/>
      <c r="NW843" s="33"/>
      <c r="NX843" s="33"/>
      <c r="NY843" s="33"/>
      <c r="NZ843" s="33"/>
      <c r="OA843" s="33"/>
      <c r="OB843" s="33"/>
      <c r="OC843" s="33"/>
      <c r="OD843" s="33"/>
      <c r="OE843" s="33"/>
      <c r="OF843" s="33"/>
      <c r="OG843" s="33"/>
      <c r="OH843" s="33"/>
      <c r="OI843" s="33"/>
      <c r="OJ843" s="33"/>
      <c r="OK843" s="33"/>
      <c r="OL843" s="33"/>
      <c r="OM843" s="33"/>
      <c r="ON843" s="33"/>
      <c r="OO843" s="33"/>
      <c r="OP843" s="33"/>
      <c r="OQ843" s="33"/>
      <c r="OR843" s="33"/>
      <c r="OS843" s="33"/>
      <c r="OT843" s="33"/>
      <c r="OU843" s="33"/>
      <c r="OV843" s="33"/>
      <c r="OW843" s="33"/>
      <c r="OX843" s="33"/>
      <c r="OY843" s="33"/>
      <c r="OZ843" s="33"/>
      <c r="PA843" s="33"/>
      <c r="PB843" s="33"/>
      <c r="PC843" s="33"/>
      <c r="PD843" s="33"/>
      <c r="PE843" s="33"/>
      <c r="PF843" s="33"/>
      <c r="PG843" s="33"/>
      <c r="PH843" s="33"/>
      <c r="PI843" s="33"/>
      <c r="PJ843" s="33"/>
      <c r="PK843" s="33"/>
      <c r="PL843" s="33"/>
      <c r="PM843" s="33"/>
      <c r="PN843" s="33"/>
      <c r="PO843" s="33"/>
      <c r="PP843" s="33"/>
      <c r="PQ843" s="33"/>
      <c r="PR843" s="33"/>
      <c r="PS843" s="33"/>
      <c r="PT843" s="33"/>
      <c r="PU843" s="33"/>
      <c r="PV843" s="33"/>
      <c r="PW843" s="33"/>
      <c r="PX843" s="33"/>
      <c r="PY843" s="33"/>
      <c r="PZ843" s="33"/>
      <c r="QA843" s="33"/>
      <c r="QB843" s="33"/>
      <c r="QC843" s="33"/>
      <c r="QD843" s="33"/>
      <c r="QE843" s="33"/>
      <c r="QF843" s="33"/>
      <c r="QG843" s="33"/>
      <c r="QH843" s="33"/>
      <c r="QI843" s="33"/>
      <c r="QJ843" s="33"/>
      <c r="QK843" s="33"/>
      <c r="QL843" s="33"/>
      <c r="QM843" s="33"/>
      <c r="QN843" s="33"/>
      <c r="QO843" s="33"/>
      <c r="QP843" s="33"/>
      <c r="QQ843" s="33"/>
      <c r="QR843" s="33"/>
      <c r="QS843" s="33"/>
      <c r="QT843" s="33"/>
      <c r="QU843" s="33"/>
      <c r="QV843" s="33"/>
      <c r="QW843" s="33"/>
      <c r="QX843" s="33"/>
      <c r="QY843" s="33"/>
      <c r="QZ843" s="33"/>
      <c r="RA843" s="33"/>
      <c r="RB843" s="33"/>
      <c r="RC843" s="33"/>
      <c r="RD843" s="33"/>
      <c r="RE843" s="33"/>
      <c r="RF843" s="33"/>
      <c r="RG843" s="33"/>
      <c r="RH843" s="33"/>
      <c r="RI843" s="33"/>
      <c r="RJ843" s="33"/>
      <c r="RK843" s="33"/>
      <c r="RL843" s="33"/>
      <c r="RM843" s="33"/>
      <c r="RN843" s="33"/>
      <c r="RO843" s="33"/>
      <c r="RP843" s="33"/>
      <c r="RQ843" s="33"/>
      <c r="RR843" s="33"/>
      <c r="RS843" s="33"/>
      <c r="RT843" s="33"/>
      <c r="RU843" s="33"/>
      <c r="RV843" s="33"/>
      <c r="RW843" s="33"/>
      <c r="RX843" s="33"/>
      <c r="RY843" s="33"/>
      <c r="RZ843" s="33"/>
      <c r="SA843" s="33"/>
      <c r="SB843" s="33"/>
      <c r="SC843" s="33"/>
      <c r="SD843" s="33"/>
      <c r="SE843" s="33"/>
      <c r="SF843" s="33"/>
      <c r="SG843" s="33"/>
      <c r="SH843" s="33"/>
      <c r="SI843" s="33"/>
      <c r="SJ843" s="33"/>
      <c r="SK843" s="33"/>
      <c r="SL843" s="33"/>
      <c r="SM843" s="33"/>
      <c r="SN843" s="33"/>
      <c r="SO843" s="33"/>
      <c r="SP843" s="33"/>
      <c r="SQ843" s="33"/>
      <c r="SR843" s="33"/>
      <c r="SS843" s="33"/>
      <c r="ST843" s="33"/>
      <c r="SU843" s="33"/>
      <c r="SV843" s="33"/>
      <c r="SW843" s="33"/>
      <c r="SX843" s="33"/>
      <c r="SY843" s="33"/>
      <c r="SZ843" s="33"/>
      <c r="TA843" s="33"/>
      <c r="TB843" s="33"/>
      <c r="TC843" s="33"/>
      <c r="TD843" s="33"/>
      <c r="TE843" s="33"/>
      <c r="TF843" s="33"/>
      <c r="TG843" s="33"/>
      <c r="TH843" s="33"/>
      <c r="TI843" s="33"/>
      <c r="TJ843" s="33"/>
      <c r="TK843" s="33"/>
      <c r="TL843" s="33"/>
      <c r="TM843" s="33"/>
      <c r="TN843" s="33"/>
      <c r="TO843" s="33"/>
      <c r="TP843" s="33"/>
      <c r="TQ843" s="33"/>
      <c r="TR843" s="33"/>
      <c r="TS843" s="33"/>
      <c r="TT843" s="33"/>
      <c r="TU843" s="33"/>
      <c r="TV843" s="33"/>
      <c r="TW843" s="33"/>
      <c r="TX843" s="33"/>
      <c r="TY843" s="33"/>
      <c r="TZ843" s="33"/>
      <c r="UA843" s="33"/>
      <c r="UB843" s="33"/>
      <c r="UC843" s="33"/>
      <c r="UD843" s="33"/>
      <c r="UE843" s="33"/>
      <c r="UF843" s="33"/>
      <c r="UG843" s="33"/>
      <c r="UH843" s="33"/>
      <c r="UI843" s="33"/>
      <c r="UJ843" s="33"/>
      <c r="UK843" s="33"/>
      <c r="UL843" s="33"/>
    </row>
    <row r="844" spans="1:558" s="13" customFormat="1" x14ac:dyDescent="0.25">
      <c r="A844" s="54">
        <v>838</v>
      </c>
      <c r="B844" s="24" t="s">
        <v>473</v>
      </c>
      <c r="C844" s="54" t="s">
        <v>912</v>
      </c>
      <c r="D844" s="80" t="s">
        <v>490</v>
      </c>
      <c r="E844" s="80" t="s">
        <v>150</v>
      </c>
      <c r="F844" s="86" t="s">
        <v>921</v>
      </c>
      <c r="G844" s="35">
        <v>70000</v>
      </c>
      <c r="H844" s="102">
        <v>5368.48</v>
      </c>
      <c r="I844" s="25">
        <v>25</v>
      </c>
      <c r="J844" s="97">
        <v>2009</v>
      </c>
      <c r="K844" s="63">
        <f t="shared" si="104"/>
        <v>4970</v>
      </c>
      <c r="L844" s="36">
        <f t="shared" si="106"/>
        <v>770.00000000000011</v>
      </c>
      <c r="M844" s="73">
        <v>2128</v>
      </c>
      <c r="N844" s="35">
        <f t="shared" si="107"/>
        <v>4963</v>
      </c>
      <c r="O844" s="35"/>
      <c r="P844" s="35">
        <f t="shared" si="108"/>
        <v>4137</v>
      </c>
      <c r="Q844" s="25">
        <f t="shared" si="100"/>
        <v>9530.48</v>
      </c>
      <c r="R844" s="35">
        <f t="shared" si="101"/>
        <v>10703</v>
      </c>
      <c r="S844" s="35">
        <f t="shared" si="105"/>
        <v>60469.520000000004</v>
      </c>
      <c r="T844" s="37" t="s">
        <v>44</v>
      </c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  <c r="IY844" s="33"/>
      <c r="IZ844" s="33"/>
      <c r="JA844" s="33"/>
      <c r="JB844" s="33"/>
      <c r="JC844" s="33"/>
      <c r="JD844" s="33"/>
      <c r="JE844" s="33"/>
      <c r="JF844" s="33"/>
      <c r="JG844" s="33"/>
      <c r="JH844" s="33"/>
      <c r="JI844" s="33"/>
      <c r="JJ844" s="33"/>
      <c r="JK844" s="33"/>
      <c r="JL844" s="33"/>
      <c r="JM844" s="33"/>
      <c r="JN844" s="33"/>
      <c r="JO844" s="33"/>
      <c r="JP844" s="33"/>
      <c r="JQ844" s="33"/>
      <c r="JR844" s="33"/>
      <c r="JS844" s="33"/>
      <c r="JT844" s="33"/>
      <c r="JU844" s="33"/>
      <c r="JV844" s="33"/>
      <c r="JW844" s="33"/>
      <c r="JX844" s="33"/>
      <c r="JY844" s="33"/>
      <c r="JZ844" s="33"/>
      <c r="KA844" s="33"/>
      <c r="KB844" s="33"/>
      <c r="KC844" s="33"/>
      <c r="KD844" s="33"/>
      <c r="KE844" s="33"/>
      <c r="KF844" s="33"/>
      <c r="KG844" s="33"/>
      <c r="KH844" s="33"/>
      <c r="KI844" s="33"/>
      <c r="KJ844" s="33"/>
      <c r="KK844" s="33"/>
      <c r="KL844" s="33"/>
      <c r="KM844" s="33"/>
      <c r="KN844" s="33"/>
      <c r="KO844" s="33"/>
      <c r="KP844" s="33"/>
      <c r="KQ844" s="33"/>
      <c r="KR844" s="33"/>
      <c r="KS844" s="33"/>
      <c r="KT844" s="33"/>
      <c r="KU844" s="33"/>
      <c r="KV844" s="33"/>
      <c r="KW844" s="33"/>
      <c r="KX844" s="33"/>
      <c r="KY844" s="33"/>
      <c r="KZ844" s="33"/>
      <c r="LA844" s="33"/>
      <c r="LB844" s="33"/>
      <c r="LC844" s="33"/>
      <c r="LD844" s="33"/>
      <c r="LE844" s="33"/>
      <c r="LF844" s="33"/>
      <c r="LG844" s="33"/>
      <c r="LH844" s="33"/>
      <c r="LI844" s="33"/>
      <c r="LJ844" s="33"/>
      <c r="LK844" s="33"/>
      <c r="LL844" s="33"/>
      <c r="LM844" s="33"/>
      <c r="LN844" s="33"/>
      <c r="LO844" s="33"/>
      <c r="LP844" s="33"/>
      <c r="LQ844" s="33"/>
      <c r="LR844" s="33"/>
      <c r="LS844" s="33"/>
      <c r="LT844" s="33"/>
      <c r="LU844" s="33"/>
      <c r="LV844" s="33"/>
      <c r="LW844" s="33"/>
      <c r="LX844" s="33"/>
      <c r="LY844" s="33"/>
      <c r="LZ844" s="33"/>
      <c r="MA844" s="33"/>
      <c r="MB844" s="33"/>
      <c r="MC844" s="33"/>
      <c r="MD844" s="33"/>
      <c r="ME844" s="33"/>
      <c r="MF844" s="33"/>
      <c r="MG844" s="33"/>
      <c r="MH844" s="33"/>
      <c r="MI844" s="33"/>
      <c r="MJ844" s="33"/>
      <c r="MK844" s="33"/>
      <c r="ML844" s="33"/>
      <c r="MM844" s="33"/>
      <c r="MN844" s="33"/>
      <c r="MO844" s="33"/>
      <c r="MP844" s="33"/>
      <c r="MQ844" s="33"/>
      <c r="MR844" s="33"/>
      <c r="MS844" s="33"/>
      <c r="MT844" s="33"/>
      <c r="MU844" s="33"/>
      <c r="MV844" s="33"/>
      <c r="MW844" s="33"/>
      <c r="MX844" s="33"/>
      <c r="MY844" s="33"/>
      <c r="MZ844" s="33"/>
      <c r="NA844" s="33"/>
      <c r="NB844" s="33"/>
      <c r="NC844" s="33"/>
      <c r="ND844" s="33"/>
      <c r="NE844" s="33"/>
      <c r="NF844" s="33"/>
      <c r="NG844" s="33"/>
      <c r="NH844" s="33"/>
      <c r="NI844" s="33"/>
      <c r="NJ844" s="33"/>
      <c r="NK844" s="33"/>
      <c r="NL844" s="33"/>
      <c r="NM844" s="33"/>
      <c r="NN844" s="33"/>
      <c r="NO844" s="33"/>
      <c r="NP844" s="33"/>
      <c r="NQ844" s="33"/>
      <c r="NR844" s="33"/>
      <c r="NS844" s="33"/>
      <c r="NT844" s="33"/>
      <c r="NU844" s="33"/>
      <c r="NV844" s="33"/>
      <c r="NW844" s="33"/>
      <c r="NX844" s="33"/>
      <c r="NY844" s="33"/>
      <c r="NZ844" s="33"/>
      <c r="OA844" s="33"/>
      <c r="OB844" s="33"/>
      <c r="OC844" s="33"/>
      <c r="OD844" s="33"/>
      <c r="OE844" s="33"/>
      <c r="OF844" s="33"/>
      <c r="OG844" s="33"/>
      <c r="OH844" s="33"/>
      <c r="OI844" s="33"/>
      <c r="OJ844" s="33"/>
      <c r="OK844" s="33"/>
      <c r="OL844" s="33"/>
      <c r="OM844" s="33"/>
      <c r="ON844" s="33"/>
      <c r="OO844" s="33"/>
      <c r="OP844" s="33"/>
      <c r="OQ844" s="33"/>
      <c r="OR844" s="33"/>
      <c r="OS844" s="33"/>
      <c r="OT844" s="33"/>
      <c r="OU844" s="33"/>
      <c r="OV844" s="33"/>
      <c r="OW844" s="33"/>
      <c r="OX844" s="33"/>
      <c r="OY844" s="33"/>
      <c r="OZ844" s="33"/>
      <c r="PA844" s="33"/>
      <c r="PB844" s="33"/>
      <c r="PC844" s="33"/>
      <c r="PD844" s="33"/>
      <c r="PE844" s="33"/>
      <c r="PF844" s="33"/>
      <c r="PG844" s="33"/>
      <c r="PH844" s="33"/>
      <c r="PI844" s="33"/>
      <c r="PJ844" s="33"/>
      <c r="PK844" s="33"/>
      <c r="PL844" s="33"/>
      <c r="PM844" s="33"/>
      <c r="PN844" s="33"/>
      <c r="PO844" s="33"/>
      <c r="PP844" s="33"/>
      <c r="PQ844" s="33"/>
      <c r="PR844" s="33"/>
      <c r="PS844" s="33"/>
      <c r="PT844" s="33"/>
      <c r="PU844" s="33"/>
      <c r="PV844" s="33"/>
      <c r="PW844" s="33"/>
      <c r="PX844" s="33"/>
      <c r="PY844" s="33"/>
      <c r="PZ844" s="33"/>
      <c r="QA844" s="33"/>
      <c r="QB844" s="33"/>
      <c r="QC844" s="33"/>
      <c r="QD844" s="33"/>
      <c r="QE844" s="33"/>
      <c r="QF844" s="33"/>
      <c r="QG844" s="33"/>
      <c r="QH844" s="33"/>
      <c r="QI844" s="33"/>
      <c r="QJ844" s="33"/>
      <c r="QK844" s="33"/>
      <c r="QL844" s="33"/>
      <c r="QM844" s="33"/>
      <c r="QN844" s="33"/>
      <c r="QO844" s="33"/>
      <c r="QP844" s="33"/>
      <c r="QQ844" s="33"/>
      <c r="QR844" s="33"/>
      <c r="QS844" s="33"/>
      <c r="QT844" s="33"/>
      <c r="QU844" s="33"/>
      <c r="QV844" s="33"/>
      <c r="QW844" s="33"/>
      <c r="QX844" s="33"/>
      <c r="QY844" s="33"/>
      <c r="QZ844" s="33"/>
      <c r="RA844" s="33"/>
      <c r="RB844" s="33"/>
      <c r="RC844" s="33"/>
      <c r="RD844" s="33"/>
      <c r="RE844" s="33"/>
      <c r="RF844" s="33"/>
      <c r="RG844" s="33"/>
      <c r="RH844" s="33"/>
      <c r="RI844" s="33"/>
      <c r="RJ844" s="33"/>
      <c r="RK844" s="33"/>
      <c r="RL844" s="33"/>
      <c r="RM844" s="33"/>
      <c r="RN844" s="33"/>
      <c r="RO844" s="33"/>
      <c r="RP844" s="33"/>
      <c r="RQ844" s="33"/>
      <c r="RR844" s="33"/>
      <c r="RS844" s="33"/>
      <c r="RT844" s="33"/>
      <c r="RU844" s="33"/>
      <c r="RV844" s="33"/>
      <c r="RW844" s="33"/>
      <c r="RX844" s="33"/>
      <c r="RY844" s="33"/>
      <c r="RZ844" s="33"/>
      <c r="SA844" s="33"/>
      <c r="SB844" s="33"/>
      <c r="SC844" s="33"/>
      <c r="SD844" s="33"/>
      <c r="SE844" s="33"/>
      <c r="SF844" s="33"/>
      <c r="SG844" s="33"/>
      <c r="SH844" s="33"/>
      <c r="SI844" s="33"/>
      <c r="SJ844" s="33"/>
      <c r="SK844" s="33"/>
      <c r="SL844" s="33"/>
      <c r="SM844" s="33"/>
      <c r="SN844" s="33"/>
      <c r="SO844" s="33"/>
      <c r="SP844" s="33"/>
      <c r="SQ844" s="33"/>
      <c r="SR844" s="33"/>
      <c r="SS844" s="33"/>
      <c r="ST844" s="33"/>
      <c r="SU844" s="33"/>
      <c r="SV844" s="33"/>
      <c r="SW844" s="33"/>
      <c r="SX844" s="33"/>
      <c r="SY844" s="33"/>
      <c r="SZ844" s="33"/>
      <c r="TA844" s="33"/>
      <c r="TB844" s="33"/>
      <c r="TC844" s="33"/>
      <c r="TD844" s="33"/>
      <c r="TE844" s="33"/>
      <c r="TF844" s="33"/>
      <c r="TG844" s="33"/>
      <c r="TH844" s="33"/>
      <c r="TI844" s="33"/>
      <c r="TJ844" s="33"/>
      <c r="TK844" s="33"/>
      <c r="TL844" s="33"/>
      <c r="TM844" s="33"/>
      <c r="TN844" s="33"/>
      <c r="TO844" s="33"/>
      <c r="TP844" s="33"/>
      <c r="TQ844" s="33"/>
      <c r="TR844" s="33"/>
      <c r="TS844" s="33"/>
      <c r="TT844" s="33"/>
      <c r="TU844" s="33"/>
      <c r="TV844" s="33"/>
      <c r="TW844" s="33"/>
      <c r="TX844" s="33"/>
      <c r="TY844" s="33"/>
      <c r="TZ844" s="33"/>
      <c r="UA844" s="33"/>
      <c r="UB844" s="33"/>
      <c r="UC844" s="33"/>
      <c r="UD844" s="33"/>
      <c r="UE844" s="33"/>
      <c r="UF844" s="33"/>
      <c r="UG844" s="33"/>
      <c r="UH844" s="33"/>
      <c r="UI844" s="33"/>
      <c r="UJ844" s="33"/>
      <c r="UK844" s="33"/>
      <c r="UL844" s="33"/>
    </row>
    <row r="845" spans="1:558" s="13" customFormat="1" x14ac:dyDescent="0.25">
      <c r="A845" s="54">
        <v>839</v>
      </c>
      <c r="B845" s="24" t="s">
        <v>494</v>
      </c>
      <c r="C845" s="54" t="s">
        <v>913</v>
      </c>
      <c r="D845" s="80" t="s">
        <v>490</v>
      </c>
      <c r="E845" s="80" t="s">
        <v>150</v>
      </c>
      <c r="F845" s="86" t="s">
        <v>921</v>
      </c>
      <c r="G845" s="25">
        <v>70000</v>
      </c>
      <c r="H845" s="84">
        <v>5368.48</v>
      </c>
      <c r="I845" s="25">
        <v>25</v>
      </c>
      <c r="J845" s="85">
        <v>2009</v>
      </c>
      <c r="K845" s="60">
        <f t="shared" si="104"/>
        <v>4970</v>
      </c>
      <c r="L845" s="36">
        <f t="shared" si="106"/>
        <v>770.00000000000011</v>
      </c>
      <c r="M845" s="72">
        <v>2128</v>
      </c>
      <c r="N845" s="25">
        <f t="shared" si="107"/>
        <v>4963</v>
      </c>
      <c r="O845" s="25"/>
      <c r="P845" s="25">
        <f t="shared" si="108"/>
        <v>4137</v>
      </c>
      <c r="Q845" s="25">
        <f t="shared" si="100"/>
        <v>9530.48</v>
      </c>
      <c r="R845" s="25">
        <f t="shared" si="101"/>
        <v>10703</v>
      </c>
      <c r="S845" s="25">
        <f t="shared" si="105"/>
        <v>60469.520000000004</v>
      </c>
      <c r="T845" s="37" t="s">
        <v>44</v>
      </c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  <c r="IY845" s="33"/>
      <c r="IZ845" s="33"/>
      <c r="JA845" s="33"/>
      <c r="JB845" s="33"/>
      <c r="JC845" s="33"/>
      <c r="JD845" s="33"/>
      <c r="JE845" s="33"/>
      <c r="JF845" s="33"/>
      <c r="JG845" s="33"/>
      <c r="JH845" s="33"/>
      <c r="JI845" s="33"/>
      <c r="JJ845" s="33"/>
      <c r="JK845" s="33"/>
      <c r="JL845" s="33"/>
      <c r="JM845" s="33"/>
      <c r="JN845" s="33"/>
      <c r="JO845" s="33"/>
      <c r="JP845" s="33"/>
      <c r="JQ845" s="33"/>
      <c r="JR845" s="33"/>
      <c r="JS845" s="33"/>
      <c r="JT845" s="33"/>
      <c r="JU845" s="33"/>
      <c r="JV845" s="33"/>
      <c r="JW845" s="33"/>
      <c r="JX845" s="33"/>
      <c r="JY845" s="33"/>
      <c r="JZ845" s="33"/>
      <c r="KA845" s="33"/>
      <c r="KB845" s="33"/>
      <c r="KC845" s="33"/>
      <c r="KD845" s="33"/>
      <c r="KE845" s="33"/>
      <c r="KF845" s="33"/>
      <c r="KG845" s="33"/>
      <c r="KH845" s="33"/>
      <c r="KI845" s="33"/>
      <c r="KJ845" s="33"/>
      <c r="KK845" s="33"/>
      <c r="KL845" s="33"/>
      <c r="KM845" s="33"/>
      <c r="KN845" s="33"/>
      <c r="KO845" s="33"/>
      <c r="KP845" s="33"/>
      <c r="KQ845" s="33"/>
      <c r="KR845" s="33"/>
      <c r="KS845" s="33"/>
      <c r="KT845" s="33"/>
      <c r="KU845" s="33"/>
      <c r="KV845" s="33"/>
      <c r="KW845" s="33"/>
      <c r="KX845" s="33"/>
      <c r="KY845" s="33"/>
      <c r="KZ845" s="33"/>
      <c r="LA845" s="33"/>
      <c r="LB845" s="33"/>
      <c r="LC845" s="33"/>
      <c r="LD845" s="33"/>
      <c r="LE845" s="33"/>
      <c r="LF845" s="33"/>
      <c r="LG845" s="33"/>
      <c r="LH845" s="33"/>
      <c r="LI845" s="33"/>
      <c r="LJ845" s="33"/>
      <c r="LK845" s="33"/>
      <c r="LL845" s="33"/>
      <c r="LM845" s="33"/>
      <c r="LN845" s="33"/>
      <c r="LO845" s="33"/>
      <c r="LP845" s="33"/>
      <c r="LQ845" s="33"/>
      <c r="LR845" s="33"/>
      <c r="LS845" s="33"/>
      <c r="LT845" s="33"/>
      <c r="LU845" s="33"/>
      <c r="LV845" s="33"/>
      <c r="LW845" s="33"/>
      <c r="LX845" s="33"/>
      <c r="LY845" s="33"/>
      <c r="LZ845" s="33"/>
      <c r="MA845" s="33"/>
      <c r="MB845" s="33"/>
      <c r="MC845" s="33"/>
      <c r="MD845" s="33"/>
      <c r="ME845" s="33"/>
      <c r="MF845" s="33"/>
      <c r="MG845" s="33"/>
      <c r="MH845" s="33"/>
      <c r="MI845" s="33"/>
      <c r="MJ845" s="33"/>
      <c r="MK845" s="33"/>
      <c r="ML845" s="33"/>
      <c r="MM845" s="33"/>
      <c r="MN845" s="33"/>
      <c r="MO845" s="33"/>
      <c r="MP845" s="33"/>
      <c r="MQ845" s="33"/>
      <c r="MR845" s="33"/>
      <c r="MS845" s="33"/>
      <c r="MT845" s="33"/>
      <c r="MU845" s="33"/>
      <c r="MV845" s="33"/>
      <c r="MW845" s="33"/>
      <c r="MX845" s="33"/>
      <c r="MY845" s="33"/>
      <c r="MZ845" s="33"/>
      <c r="NA845" s="33"/>
      <c r="NB845" s="33"/>
      <c r="NC845" s="33"/>
      <c r="ND845" s="33"/>
      <c r="NE845" s="33"/>
      <c r="NF845" s="33"/>
      <c r="NG845" s="33"/>
      <c r="NH845" s="33"/>
      <c r="NI845" s="33"/>
      <c r="NJ845" s="33"/>
      <c r="NK845" s="33"/>
      <c r="NL845" s="33"/>
      <c r="NM845" s="33"/>
      <c r="NN845" s="33"/>
      <c r="NO845" s="33"/>
      <c r="NP845" s="33"/>
      <c r="NQ845" s="33"/>
      <c r="NR845" s="33"/>
      <c r="NS845" s="33"/>
      <c r="NT845" s="33"/>
      <c r="NU845" s="33"/>
      <c r="NV845" s="33"/>
      <c r="NW845" s="33"/>
      <c r="NX845" s="33"/>
      <c r="NY845" s="33"/>
      <c r="NZ845" s="33"/>
      <c r="OA845" s="33"/>
      <c r="OB845" s="33"/>
      <c r="OC845" s="33"/>
      <c r="OD845" s="33"/>
      <c r="OE845" s="33"/>
      <c r="OF845" s="33"/>
      <c r="OG845" s="33"/>
      <c r="OH845" s="33"/>
      <c r="OI845" s="33"/>
      <c r="OJ845" s="33"/>
      <c r="OK845" s="33"/>
      <c r="OL845" s="33"/>
      <c r="OM845" s="33"/>
      <c r="ON845" s="33"/>
      <c r="OO845" s="33"/>
      <c r="OP845" s="33"/>
      <c r="OQ845" s="33"/>
      <c r="OR845" s="33"/>
      <c r="OS845" s="33"/>
      <c r="OT845" s="33"/>
      <c r="OU845" s="33"/>
      <c r="OV845" s="33"/>
      <c r="OW845" s="33"/>
      <c r="OX845" s="33"/>
      <c r="OY845" s="33"/>
      <c r="OZ845" s="33"/>
      <c r="PA845" s="33"/>
      <c r="PB845" s="33"/>
      <c r="PC845" s="33"/>
      <c r="PD845" s="33"/>
      <c r="PE845" s="33"/>
      <c r="PF845" s="33"/>
      <c r="PG845" s="33"/>
      <c r="PH845" s="33"/>
      <c r="PI845" s="33"/>
      <c r="PJ845" s="33"/>
      <c r="PK845" s="33"/>
      <c r="PL845" s="33"/>
      <c r="PM845" s="33"/>
      <c r="PN845" s="33"/>
      <c r="PO845" s="33"/>
      <c r="PP845" s="33"/>
      <c r="PQ845" s="33"/>
      <c r="PR845" s="33"/>
      <c r="PS845" s="33"/>
      <c r="PT845" s="33"/>
      <c r="PU845" s="33"/>
      <c r="PV845" s="33"/>
      <c r="PW845" s="33"/>
      <c r="PX845" s="33"/>
      <c r="PY845" s="33"/>
      <c r="PZ845" s="33"/>
      <c r="QA845" s="33"/>
      <c r="QB845" s="33"/>
      <c r="QC845" s="33"/>
      <c r="QD845" s="33"/>
      <c r="QE845" s="33"/>
      <c r="QF845" s="33"/>
      <c r="QG845" s="33"/>
      <c r="QH845" s="33"/>
      <c r="QI845" s="33"/>
      <c r="QJ845" s="33"/>
      <c r="QK845" s="33"/>
      <c r="QL845" s="33"/>
      <c r="QM845" s="33"/>
      <c r="QN845" s="33"/>
      <c r="QO845" s="33"/>
      <c r="QP845" s="33"/>
      <c r="QQ845" s="33"/>
      <c r="QR845" s="33"/>
      <c r="QS845" s="33"/>
      <c r="QT845" s="33"/>
      <c r="QU845" s="33"/>
      <c r="QV845" s="33"/>
      <c r="QW845" s="33"/>
      <c r="QX845" s="33"/>
      <c r="QY845" s="33"/>
      <c r="QZ845" s="33"/>
      <c r="RA845" s="33"/>
      <c r="RB845" s="33"/>
      <c r="RC845" s="33"/>
      <c r="RD845" s="33"/>
      <c r="RE845" s="33"/>
      <c r="RF845" s="33"/>
      <c r="RG845" s="33"/>
      <c r="RH845" s="33"/>
      <c r="RI845" s="33"/>
      <c r="RJ845" s="33"/>
      <c r="RK845" s="33"/>
      <c r="RL845" s="33"/>
      <c r="RM845" s="33"/>
      <c r="RN845" s="33"/>
      <c r="RO845" s="33"/>
      <c r="RP845" s="33"/>
      <c r="RQ845" s="33"/>
      <c r="RR845" s="33"/>
      <c r="RS845" s="33"/>
      <c r="RT845" s="33"/>
      <c r="RU845" s="33"/>
      <c r="RV845" s="33"/>
      <c r="RW845" s="33"/>
      <c r="RX845" s="33"/>
      <c r="RY845" s="33"/>
      <c r="RZ845" s="33"/>
      <c r="SA845" s="33"/>
      <c r="SB845" s="33"/>
      <c r="SC845" s="33"/>
      <c r="SD845" s="33"/>
      <c r="SE845" s="33"/>
      <c r="SF845" s="33"/>
      <c r="SG845" s="33"/>
      <c r="SH845" s="33"/>
      <c r="SI845" s="33"/>
      <c r="SJ845" s="33"/>
      <c r="SK845" s="33"/>
      <c r="SL845" s="33"/>
      <c r="SM845" s="33"/>
      <c r="SN845" s="33"/>
      <c r="SO845" s="33"/>
      <c r="SP845" s="33"/>
      <c r="SQ845" s="33"/>
      <c r="SR845" s="33"/>
      <c r="SS845" s="33"/>
      <c r="ST845" s="33"/>
      <c r="SU845" s="33"/>
      <c r="SV845" s="33"/>
      <c r="SW845" s="33"/>
      <c r="SX845" s="33"/>
      <c r="SY845" s="33"/>
      <c r="SZ845" s="33"/>
      <c r="TA845" s="33"/>
      <c r="TB845" s="33"/>
      <c r="TC845" s="33"/>
      <c r="TD845" s="33"/>
      <c r="TE845" s="33"/>
      <c r="TF845" s="33"/>
      <c r="TG845" s="33"/>
      <c r="TH845" s="33"/>
      <c r="TI845" s="33"/>
      <c r="TJ845" s="33"/>
      <c r="TK845" s="33"/>
      <c r="TL845" s="33"/>
      <c r="TM845" s="33"/>
      <c r="TN845" s="33"/>
      <c r="TO845" s="33"/>
      <c r="TP845" s="33"/>
      <c r="TQ845" s="33"/>
      <c r="TR845" s="33"/>
      <c r="TS845" s="33"/>
      <c r="TT845" s="33"/>
      <c r="TU845" s="33"/>
      <c r="TV845" s="33"/>
      <c r="TW845" s="33"/>
      <c r="TX845" s="33"/>
      <c r="TY845" s="33"/>
      <c r="TZ845" s="33"/>
      <c r="UA845" s="33"/>
      <c r="UB845" s="33"/>
      <c r="UC845" s="33"/>
      <c r="UD845" s="33"/>
      <c r="UE845" s="33"/>
      <c r="UF845" s="33"/>
      <c r="UG845" s="33"/>
      <c r="UH845" s="33"/>
      <c r="UI845" s="33"/>
      <c r="UJ845" s="33"/>
      <c r="UK845" s="33"/>
      <c r="UL845" s="33"/>
    </row>
    <row r="846" spans="1:558" s="13" customFormat="1" x14ac:dyDescent="0.25">
      <c r="A846" s="54">
        <v>840</v>
      </c>
      <c r="B846" s="24" t="s">
        <v>1134</v>
      </c>
      <c r="C846" s="54" t="s">
        <v>913</v>
      </c>
      <c r="D846" s="80" t="s">
        <v>490</v>
      </c>
      <c r="E846" s="80" t="s">
        <v>150</v>
      </c>
      <c r="F846" s="86" t="s">
        <v>921</v>
      </c>
      <c r="G846" s="25">
        <v>70000</v>
      </c>
      <c r="H846" s="84">
        <v>5368.48</v>
      </c>
      <c r="I846" s="25">
        <v>25</v>
      </c>
      <c r="J846" s="85">
        <v>2009</v>
      </c>
      <c r="K846" s="60">
        <f t="shared" si="104"/>
        <v>4970</v>
      </c>
      <c r="L846" s="36">
        <f t="shared" si="106"/>
        <v>770.00000000000011</v>
      </c>
      <c r="M846" s="72">
        <v>2128</v>
      </c>
      <c r="N846" s="25">
        <f t="shared" si="107"/>
        <v>4963</v>
      </c>
      <c r="O846" s="25"/>
      <c r="P846" s="25">
        <f t="shared" si="108"/>
        <v>4137</v>
      </c>
      <c r="Q846" s="25">
        <f t="shared" si="100"/>
        <v>9530.48</v>
      </c>
      <c r="R846" s="25">
        <f t="shared" si="101"/>
        <v>10703</v>
      </c>
      <c r="S846" s="25">
        <f t="shared" si="105"/>
        <v>60469.520000000004</v>
      </c>
      <c r="T846" s="37" t="s">
        <v>44</v>
      </c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  <c r="IY846" s="33"/>
      <c r="IZ846" s="33"/>
      <c r="JA846" s="33"/>
      <c r="JB846" s="33"/>
      <c r="JC846" s="33"/>
      <c r="JD846" s="33"/>
      <c r="JE846" s="33"/>
      <c r="JF846" s="33"/>
      <c r="JG846" s="33"/>
      <c r="JH846" s="33"/>
      <c r="JI846" s="33"/>
      <c r="JJ846" s="33"/>
      <c r="JK846" s="33"/>
      <c r="JL846" s="33"/>
      <c r="JM846" s="33"/>
      <c r="JN846" s="33"/>
      <c r="JO846" s="33"/>
      <c r="JP846" s="33"/>
      <c r="JQ846" s="33"/>
      <c r="JR846" s="33"/>
      <c r="JS846" s="33"/>
      <c r="JT846" s="33"/>
      <c r="JU846" s="33"/>
      <c r="JV846" s="33"/>
      <c r="JW846" s="33"/>
      <c r="JX846" s="33"/>
      <c r="JY846" s="33"/>
      <c r="JZ846" s="33"/>
      <c r="KA846" s="33"/>
      <c r="KB846" s="33"/>
      <c r="KC846" s="33"/>
      <c r="KD846" s="33"/>
      <c r="KE846" s="33"/>
      <c r="KF846" s="33"/>
      <c r="KG846" s="33"/>
      <c r="KH846" s="33"/>
      <c r="KI846" s="33"/>
      <c r="KJ846" s="33"/>
      <c r="KK846" s="33"/>
      <c r="KL846" s="33"/>
      <c r="KM846" s="33"/>
      <c r="KN846" s="33"/>
      <c r="KO846" s="33"/>
      <c r="KP846" s="33"/>
      <c r="KQ846" s="33"/>
      <c r="KR846" s="33"/>
      <c r="KS846" s="33"/>
      <c r="KT846" s="33"/>
      <c r="KU846" s="33"/>
      <c r="KV846" s="33"/>
      <c r="KW846" s="33"/>
      <c r="KX846" s="33"/>
      <c r="KY846" s="33"/>
      <c r="KZ846" s="33"/>
      <c r="LA846" s="33"/>
      <c r="LB846" s="33"/>
      <c r="LC846" s="33"/>
      <c r="LD846" s="33"/>
      <c r="LE846" s="33"/>
      <c r="LF846" s="33"/>
      <c r="LG846" s="33"/>
      <c r="LH846" s="33"/>
      <c r="LI846" s="33"/>
      <c r="LJ846" s="33"/>
      <c r="LK846" s="33"/>
      <c r="LL846" s="33"/>
      <c r="LM846" s="33"/>
      <c r="LN846" s="33"/>
      <c r="LO846" s="33"/>
      <c r="LP846" s="33"/>
      <c r="LQ846" s="33"/>
      <c r="LR846" s="33"/>
      <c r="LS846" s="33"/>
      <c r="LT846" s="33"/>
      <c r="LU846" s="33"/>
      <c r="LV846" s="33"/>
      <c r="LW846" s="33"/>
      <c r="LX846" s="33"/>
      <c r="LY846" s="33"/>
      <c r="LZ846" s="33"/>
      <c r="MA846" s="33"/>
      <c r="MB846" s="33"/>
      <c r="MC846" s="33"/>
      <c r="MD846" s="33"/>
      <c r="ME846" s="33"/>
      <c r="MF846" s="33"/>
      <c r="MG846" s="33"/>
      <c r="MH846" s="33"/>
      <c r="MI846" s="33"/>
      <c r="MJ846" s="33"/>
      <c r="MK846" s="33"/>
      <c r="ML846" s="33"/>
      <c r="MM846" s="33"/>
      <c r="MN846" s="33"/>
      <c r="MO846" s="33"/>
      <c r="MP846" s="33"/>
      <c r="MQ846" s="33"/>
      <c r="MR846" s="33"/>
      <c r="MS846" s="33"/>
      <c r="MT846" s="33"/>
      <c r="MU846" s="33"/>
      <c r="MV846" s="33"/>
      <c r="MW846" s="33"/>
      <c r="MX846" s="33"/>
      <c r="MY846" s="33"/>
      <c r="MZ846" s="33"/>
      <c r="NA846" s="33"/>
      <c r="NB846" s="33"/>
      <c r="NC846" s="33"/>
      <c r="ND846" s="33"/>
      <c r="NE846" s="33"/>
      <c r="NF846" s="33"/>
      <c r="NG846" s="33"/>
      <c r="NH846" s="33"/>
      <c r="NI846" s="33"/>
      <c r="NJ846" s="33"/>
      <c r="NK846" s="33"/>
      <c r="NL846" s="33"/>
      <c r="NM846" s="33"/>
      <c r="NN846" s="33"/>
      <c r="NO846" s="33"/>
      <c r="NP846" s="33"/>
      <c r="NQ846" s="33"/>
      <c r="NR846" s="33"/>
      <c r="NS846" s="33"/>
      <c r="NT846" s="33"/>
      <c r="NU846" s="33"/>
      <c r="NV846" s="33"/>
      <c r="NW846" s="33"/>
      <c r="NX846" s="33"/>
      <c r="NY846" s="33"/>
      <c r="NZ846" s="33"/>
      <c r="OA846" s="33"/>
      <c r="OB846" s="33"/>
      <c r="OC846" s="33"/>
      <c r="OD846" s="33"/>
      <c r="OE846" s="33"/>
      <c r="OF846" s="33"/>
      <c r="OG846" s="33"/>
      <c r="OH846" s="33"/>
      <c r="OI846" s="33"/>
      <c r="OJ846" s="33"/>
      <c r="OK846" s="33"/>
      <c r="OL846" s="33"/>
      <c r="OM846" s="33"/>
      <c r="ON846" s="33"/>
      <c r="OO846" s="33"/>
      <c r="OP846" s="33"/>
      <c r="OQ846" s="33"/>
      <c r="OR846" s="33"/>
      <c r="OS846" s="33"/>
      <c r="OT846" s="33"/>
      <c r="OU846" s="33"/>
      <c r="OV846" s="33"/>
      <c r="OW846" s="33"/>
      <c r="OX846" s="33"/>
      <c r="OY846" s="33"/>
      <c r="OZ846" s="33"/>
      <c r="PA846" s="33"/>
      <c r="PB846" s="33"/>
      <c r="PC846" s="33"/>
      <c r="PD846" s="33"/>
      <c r="PE846" s="33"/>
      <c r="PF846" s="33"/>
      <c r="PG846" s="33"/>
      <c r="PH846" s="33"/>
      <c r="PI846" s="33"/>
      <c r="PJ846" s="33"/>
      <c r="PK846" s="33"/>
      <c r="PL846" s="33"/>
      <c r="PM846" s="33"/>
      <c r="PN846" s="33"/>
      <c r="PO846" s="33"/>
      <c r="PP846" s="33"/>
      <c r="PQ846" s="33"/>
      <c r="PR846" s="33"/>
      <c r="PS846" s="33"/>
      <c r="PT846" s="33"/>
      <c r="PU846" s="33"/>
      <c r="PV846" s="33"/>
      <c r="PW846" s="33"/>
      <c r="PX846" s="33"/>
      <c r="PY846" s="33"/>
      <c r="PZ846" s="33"/>
      <c r="QA846" s="33"/>
      <c r="QB846" s="33"/>
      <c r="QC846" s="33"/>
      <c r="QD846" s="33"/>
      <c r="QE846" s="33"/>
      <c r="QF846" s="33"/>
      <c r="QG846" s="33"/>
      <c r="QH846" s="33"/>
      <c r="QI846" s="33"/>
      <c r="QJ846" s="33"/>
      <c r="QK846" s="33"/>
      <c r="QL846" s="33"/>
      <c r="QM846" s="33"/>
      <c r="QN846" s="33"/>
      <c r="QO846" s="33"/>
      <c r="QP846" s="33"/>
      <c r="QQ846" s="33"/>
      <c r="QR846" s="33"/>
      <c r="QS846" s="33"/>
      <c r="QT846" s="33"/>
      <c r="QU846" s="33"/>
      <c r="QV846" s="33"/>
      <c r="QW846" s="33"/>
      <c r="QX846" s="33"/>
      <c r="QY846" s="33"/>
      <c r="QZ846" s="33"/>
      <c r="RA846" s="33"/>
      <c r="RB846" s="33"/>
      <c r="RC846" s="33"/>
      <c r="RD846" s="33"/>
      <c r="RE846" s="33"/>
      <c r="RF846" s="33"/>
      <c r="RG846" s="33"/>
      <c r="RH846" s="33"/>
      <c r="RI846" s="33"/>
      <c r="RJ846" s="33"/>
      <c r="RK846" s="33"/>
      <c r="RL846" s="33"/>
      <c r="RM846" s="33"/>
      <c r="RN846" s="33"/>
      <c r="RO846" s="33"/>
      <c r="RP846" s="33"/>
      <c r="RQ846" s="33"/>
      <c r="RR846" s="33"/>
      <c r="RS846" s="33"/>
      <c r="RT846" s="33"/>
      <c r="RU846" s="33"/>
      <c r="RV846" s="33"/>
      <c r="RW846" s="33"/>
      <c r="RX846" s="33"/>
      <c r="RY846" s="33"/>
      <c r="RZ846" s="33"/>
      <c r="SA846" s="33"/>
      <c r="SB846" s="33"/>
      <c r="SC846" s="33"/>
      <c r="SD846" s="33"/>
      <c r="SE846" s="33"/>
      <c r="SF846" s="33"/>
      <c r="SG846" s="33"/>
      <c r="SH846" s="33"/>
      <c r="SI846" s="33"/>
      <c r="SJ846" s="33"/>
      <c r="SK846" s="33"/>
      <c r="SL846" s="33"/>
      <c r="SM846" s="33"/>
      <c r="SN846" s="33"/>
      <c r="SO846" s="33"/>
      <c r="SP846" s="33"/>
      <c r="SQ846" s="33"/>
      <c r="SR846" s="33"/>
      <c r="SS846" s="33"/>
      <c r="ST846" s="33"/>
      <c r="SU846" s="33"/>
      <c r="SV846" s="33"/>
      <c r="SW846" s="33"/>
      <c r="SX846" s="33"/>
      <c r="SY846" s="33"/>
      <c r="SZ846" s="33"/>
      <c r="TA846" s="33"/>
      <c r="TB846" s="33"/>
      <c r="TC846" s="33"/>
      <c r="TD846" s="33"/>
      <c r="TE846" s="33"/>
      <c r="TF846" s="33"/>
      <c r="TG846" s="33"/>
      <c r="TH846" s="33"/>
      <c r="TI846" s="33"/>
      <c r="TJ846" s="33"/>
      <c r="TK846" s="33"/>
      <c r="TL846" s="33"/>
      <c r="TM846" s="33"/>
      <c r="TN846" s="33"/>
      <c r="TO846" s="33"/>
      <c r="TP846" s="33"/>
      <c r="TQ846" s="33"/>
      <c r="TR846" s="33"/>
      <c r="TS846" s="33"/>
      <c r="TT846" s="33"/>
      <c r="TU846" s="33"/>
      <c r="TV846" s="33"/>
      <c r="TW846" s="33"/>
      <c r="TX846" s="33"/>
      <c r="TY846" s="33"/>
      <c r="TZ846" s="33"/>
      <c r="UA846" s="33"/>
      <c r="UB846" s="33"/>
      <c r="UC846" s="33"/>
      <c r="UD846" s="33"/>
      <c r="UE846" s="33"/>
      <c r="UF846" s="33"/>
      <c r="UG846" s="33"/>
      <c r="UH846" s="33"/>
      <c r="UI846" s="33"/>
      <c r="UJ846" s="33"/>
      <c r="UK846" s="33"/>
      <c r="UL846" s="33"/>
    </row>
    <row r="847" spans="1:558" s="13" customFormat="1" x14ac:dyDescent="0.25">
      <c r="A847" s="54">
        <v>841</v>
      </c>
      <c r="B847" s="24" t="s">
        <v>493</v>
      </c>
      <c r="C847" s="54" t="s">
        <v>913</v>
      </c>
      <c r="D847" s="80" t="s">
        <v>490</v>
      </c>
      <c r="E847" s="80" t="s">
        <v>841</v>
      </c>
      <c r="F847" s="86" t="s">
        <v>921</v>
      </c>
      <c r="G847" s="25">
        <v>55000</v>
      </c>
      <c r="H847" s="84">
        <v>2559.6799999999998</v>
      </c>
      <c r="I847" s="25">
        <v>25</v>
      </c>
      <c r="J847" s="85">
        <v>1578.5</v>
      </c>
      <c r="K847" s="60">
        <f t="shared" si="104"/>
        <v>3904.9999999999995</v>
      </c>
      <c r="L847" s="36">
        <f t="shared" si="106"/>
        <v>605.00000000000011</v>
      </c>
      <c r="M847" s="72">
        <v>1672</v>
      </c>
      <c r="N847" s="25">
        <f t="shared" si="107"/>
        <v>3899.5000000000005</v>
      </c>
      <c r="O847" s="25"/>
      <c r="P847" s="25">
        <f t="shared" si="108"/>
        <v>3250.5</v>
      </c>
      <c r="Q847" s="25">
        <f t="shared" si="100"/>
        <v>5835.18</v>
      </c>
      <c r="R847" s="25">
        <f t="shared" si="101"/>
        <v>8409.5</v>
      </c>
      <c r="S847" s="25">
        <f t="shared" si="105"/>
        <v>49164.82</v>
      </c>
      <c r="T847" s="37" t="s">
        <v>44</v>
      </c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  <c r="IY847" s="33"/>
      <c r="IZ847" s="33"/>
      <c r="JA847" s="33"/>
      <c r="JB847" s="33"/>
      <c r="JC847" s="33"/>
      <c r="JD847" s="33"/>
      <c r="JE847" s="33"/>
      <c r="JF847" s="33"/>
      <c r="JG847" s="33"/>
      <c r="JH847" s="33"/>
      <c r="JI847" s="33"/>
      <c r="JJ847" s="33"/>
      <c r="JK847" s="33"/>
      <c r="JL847" s="33"/>
      <c r="JM847" s="33"/>
      <c r="JN847" s="33"/>
      <c r="JO847" s="33"/>
      <c r="JP847" s="33"/>
      <c r="JQ847" s="33"/>
      <c r="JR847" s="33"/>
      <c r="JS847" s="33"/>
      <c r="JT847" s="33"/>
      <c r="JU847" s="33"/>
      <c r="JV847" s="33"/>
      <c r="JW847" s="33"/>
      <c r="JX847" s="33"/>
      <c r="JY847" s="33"/>
      <c r="JZ847" s="33"/>
      <c r="KA847" s="33"/>
      <c r="KB847" s="33"/>
      <c r="KC847" s="33"/>
      <c r="KD847" s="33"/>
      <c r="KE847" s="33"/>
      <c r="KF847" s="33"/>
      <c r="KG847" s="33"/>
      <c r="KH847" s="33"/>
      <c r="KI847" s="33"/>
      <c r="KJ847" s="33"/>
      <c r="KK847" s="33"/>
      <c r="KL847" s="33"/>
      <c r="KM847" s="33"/>
      <c r="KN847" s="33"/>
      <c r="KO847" s="33"/>
      <c r="KP847" s="33"/>
      <c r="KQ847" s="33"/>
      <c r="KR847" s="33"/>
      <c r="KS847" s="33"/>
      <c r="KT847" s="33"/>
      <c r="KU847" s="33"/>
      <c r="KV847" s="33"/>
      <c r="KW847" s="33"/>
      <c r="KX847" s="33"/>
      <c r="KY847" s="33"/>
      <c r="KZ847" s="33"/>
      <c r="LA847" s="33"/>
      <c r="LB847" s="33"/>
      <c r="LC847" s="33"/>
      <c r="LD847" s="33"/>
      <c r="LE847" s="33"/>
      <c r="LF847" s="33"/>
      <c r="LG847" s="33"/>
      <c r="LH847" s="33"/>
      <c r="LI847" s="33"/>
      <c r="LJ847" s="33"/>
      <c r="LK847" s="33"/>
      <c r="LL847" s="33"/>
      <c r="LM847" s="33"/>
      <c r="LN847" s="33"/>
      <c r="LO847" s="33"/>
      <c r="LP847" s="33"/>
      <c r="LQ847" s="33"/>
      <c r="LR847" s="33"/>
      <c r="LS847" s="33"/>
      <c r="LT847" s="33"/>
      <c r="LU847" s="33"/>
      <c r="LV847" s="33"/>
      <c r="LW847" s="33"/>
      <c r="LX847" s="33"/>
      <c r="LY847" s="33"/>
      <c r="LZ847" s="33"/>
      <c r="MA847" s="33"/>
      <c r="MB847" s="33"/>
      <c r="MC847" s="33"/>
      <c r="MD847" s="33"/>
      <c r="ME847" s="33"/>
      <c r="MF847" s="33"/>
      <c r="MG847" s="33"/>
      <c r="MH847" s="33"/>
      <c r="MI847" s="33"/>
      <c r="MJ847" s="33"/>
      <c r="MK847" s="33"/>
      <c r="ML847" s="33"/>
      <c r="MM847" s="33"/>
      <c r="MN847" s="33"/>
      <c r="MO847" s="33"/>
      <c r="MP847" s="33"/>
      <c r="MQ847" s="33"/>
      <c r="MR847" s="33"/>
      <c r="MS847" s="33"/>
      <c r="MT847" s="33"/>
      <c r="MU847" s="33"/>
      <c r="MV847" s="33"/>
      <c r="MW847" s="33"/>
      <c r="MX847" s="33"/>
      <c r="MY847" s="33"/>
      <c r="MZ847" s="33"/>
      <c r="NA847" s="33"/>
      <c r="NB847" s="33"/>
      <c r="NC847" s="33"/>
      <c r="ND847" s="33"/>
      <c r="NE847" s="33"/>
      <c r="NF847" s="33"/>
      <c r="NG847" s="33"/>
      <c r="NH847" s="33"/>
      <c r="NI847" s="33"/>
      <c r="NJ847" s="33"/>
      <c r="NK847" s="33"/>
      <c r="NL847" s="33"/>
      <c r="NM847" s="33"/>
      <c r="NN847" s="33"/>
      <c r="NO847" s="33"/>
      <c r="NP847" s="33"/>
      <c r="NQ847" s="33"/>
      <c r="NR847" s="33"/>
      <c r="NS847" s="33"/>
      <c r="NT847" s="33"/>
      <c r="NU847" s="33"/>
      <c r="NV847" s="33"/>
      <c r="NW847" s="33"/>
      <c r="NX847" s="33"/>
      <c r="NY847" s="33"/>
      <c r="NZ847" s="33"/>
      <c r="OA847" s="33"/>
      <c r="OB847" s="33"/>
      <c r="OC847" s="33"/>
      <c r="OD847" s="33"/>
      <c r="OE847" s="33"/>
      <c r="OF847" s="33"/>
      <c r="OG847" s="33"/>
      <c r="OH847" s="33"/>
      <c r="OI847" s="33"/>
      <c r="OJ847" s="33"/>
      <c r="OK847" s="33"/>
      <c r="OL847" s="33"/>
      <c r="OM847" s="33"/>
      <c r="ON847" s="33"/>
      <c r="OO847" s="33"/>
      <c r="OP847" s="33"/>
      <c r="OQ847" s="33"/>
      <c r="OR847" s="33"/>
      <c r="OS847" s="33"/>
      <c r="OT847" s="33"/>
      <c r="OU847" s="33"/>
      <c r="OV847" s="33"/>
      <c r="OW847" s="33"/>
      <c r="OX847" s="33"/>
      <c r="OY847" s="33"/>
      <c r="OZ847" s="33"/>
      <c r="PA847" s="33"/>
      <c r="PB847" s="33"/>
      <c r="PC847" s="33"/>
      <c r="PD847" s="33"/>
      <c r="PE847" s="33"/>
      <c r="PF847" s="33"/>
      <c r="PG847" s="33"/>
      <c r="PH847" s="33"/>
      <c r="PI847" s="33"/>
      <c r="PJ847" s="33"/>
      <c r="PK847" s="33"/>
      <c r="PL847" s="33"/>
      <c r="PM847" s="33"/>
      <c r="PN847" s="33"/>
      <c r="PO847" s="33"/>
      <c r="PP847" s="33"/>
      <c r="PQ847" s="33"/>
      <c r="PR847" s="33"/>
      <c r="PS847" s="33"/>
      <c r="PT847" s="33"/>
      <c r="PU847" s="33"/>
      <c r="PV847" s="33"/>
      <c r="PW847" s="33"/>
      <c r="PX847" s="33"/>
      <c r="PY847" s="33"/>
      <c r="PZ847" s="33"/>
      <c r="QA847" s="33"/>
      <c r="QB847" s="33"/>
      <c r="QC847" s="33"/>
      <c r="QD847" s="33"/>
      <c r="QE847" s="33"/>
      <c r="QF847" s="33"/>
      <c r="QG847" s="33"/>
      <c r="QH847" s="33"/>
      <c r="QI847" s="33"/>
      <c r="QJ847" s="33"/>
      <c r="QK847" s="33"/>
      <c r="QL847" s="33"/>
      <c r="QM847" s="33"/>
      <c r="QN847" s="33"/>
      <c r="QO847" s="33"/>
      <c r="QP847" s="33"/>
      <c r="QQ847" s="33"/>
      <c r="QR847" s="33"/>
      <c r="QS847" s="33"/>
      <c r="QT847" s="33"/>
      <c r="QU847" s="33"/>
      <c r="QV847" s="33"/>
      <c r="QW847" s="33"/>
      <c r="QX847" s="33"/>
      <c r="QY847" s="33"/>
      <c r="QZ847" s="33"/>
      <c r="RA847" s="33"/>
      <c r="RB847" s="33"/>
      <c r="RC847" s="33"/>
      <c r="RD847" s="33"/>
      <c r="RE847" s="33"/>
      <c r="RF847" s="33"/>
      <c r="RG847" s="33"/>
      <c r="RH847" s="33"/>
      <c r="RI847" s="33"/>
      <c r="RJ847" s="33"/>
      <c r="RK847" s="33"/>
      <c r="RL847" s="33"/>
      <c r="RM847" s="33"/>
      <c r="RN847" s="33"/>
      <c r="RO847" s="33"/>
      <c r="RP847" s="33"/>
      <c r="RQ847" s="33"/>
      <c r="RR847" s="33"/>
      <c r="RS847" s="33"/>
      <c r="RT847" s="33"/>
      <c r="RU847" s="33"/>
      <c r="RV847" s="33"/>
      <c r="RW847" s="33"/>
      <c r="RX847" s="33"/>
      <c r="RY847" s="33"/>
      <c r="RZ847" s="33"/>
      <c r="SA847" s="33"/>
      <c r="SB847" s="33"/>
      <c r="SC847" s="33"/>
      <c r="SD847" s="33"/>
      <c r="SE847" s="33"/>
      <c r="SF847" s="33"/>
      <c r="SG847" s="33"/>
      <c r="SH847" s="33"/>
      <c r="SI847" s="33"/>
      <c r="SJ847" s="33"/>
      <c r="SK847" s="33"/>
      <c r="SL847" s="33"/>
      <c r="SM847" s="33"/>
      <c r="SN847" s="33"/>
      <c r="SO847" s="33"/>
      <c r="SP847" s="33"/>
      <c r="SQ847" s="33"/>
      <c r="SR847" s="33"/>
      <c r="SS847" s="33"/>
      <c r="ST847" s="33"/>
      <c r="SU847" s="33"/>
      <c r="SV847" s="33"/>
      <c r="SW847" s="33"/>
      <c r="SX847" s="33"/>
      <c r="SY847" s="33"/>
      <c r="SZ847" s="33"/>
      <c r="TA847" s="33"/>
      <c r="TB847" s="33"/>
      <c r="TC847" s="33"/>
      <c r="TD847" s="33"/>
      <c r="TE847" s="33"/>
      <c r="TF847" s="33"/>
      <c r="TG847" s="33"/>
      <c r="TH847" s="33"/>
      <c r="TI847" s="33"/>
      <c r="TJ847" s="33"/>
      <c r="TK847" s="33"/>
      <c r="TL847" s="33"/>
      <c r="TM847" s="33"/>
      <c r="TN847" s="33"/>
      <c r="TO847" s="33"/>
      <c r="TP847" s="33"/>
      <c r="TQ847" s="33"/>
      <c r="TR847" s="33"/>
      <c r="TS847" s="33"/>
      <c r="TT847" s="33"/>
      <c r="TU847" s="33"/>
      <c r="TV847" s="33"/>
      <c r="TW847" s="33"/>
      <c r="TX847" s="33"/>
      <c r="TY847" s="33"/>
      <c r="TZ847" s="33"/>
      <c r="UA847" s="33"/>
      <c r="UB847" s="33"/>
      <c r="UC847" s="33"/>
      <c r="UD847" s="33"/>
      <c r="UE847" s="33"/>
      <c r="UF847" s="33"/>
      <c r="UG847" s="33"/>
      <c r="UH847" s="33"/>
      <c r="UI847" s="33"/>
      <c r="UJ847" s="33"/>
      <c r="UK847" s="33"/>
      <c r="UL847" s="33"/>
    </row>
    <row r="848" spans="1:558" s="13" customFormat="1" x14ac:dyDescent="0.25">
      <c r="A848" s="54">
        <v>842</v>
      </c>
      <c r="B848" s="24" t="s">
        <v>496</v>
      </c>
      <c r="C848" s="54" t="s">
        <v>912</v>
      </c>
      <c r="D848" s="80" t="s">
        <v>490</v>
      </c>
      <c r="E848" s="80" t="s">
        <v>140</v>
      </c>
      <c r="F848" s="86" t="s">
        <v>916</v>
      </c>
      <c r="G848" s="25">
        <v>25000</v>
      </c>
      <c r="H848" s="87">
        <v>0</v>
      </c>
      <c r="I848" s="25">
        <v>25</v>
      </c>
      <c r="J848" s="85">
        <v>717.5</v>
      </c>
      <c r="K848" s="60">
        <f t="shared" si="104"/>
        <v>1774.9999999999998</v>
      </c>
      <c r="L848" s="36">
        <f t="shared" si="106"/>
        <v>275</v>
      </c>
      <c r="M848" s="72">
        <v>760</v>
      </c>
      <c r="N848" s="25">
        <f t="shared" si="107"/>
        <v>1772.5000000000002</v>
      </c>
      <c r="O848" s="25"/>
      <c r="P848" s="25">
        <f t="shared" si="108"/>
        <v>1477.5</v>
      </c>
      <c r="Q848" s="25">
        <f t="shared" si="100"/>
        <v>1502.5</v>
      </c>
      <c r="R848" s="25">
        <f t="shared" si="101"/>
        <v>3822.5</v>
      </c>
      <c r="S848" s="25">
        <f t="shared" si="105"/>
        <v>23497.5</v>
      </c>
      <c r="T848" s="37" t="s">
        <v>44</v>
      </c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  <c r="IY848" s="33"/>
      <c r="IZ848" s="33"/>
      <c r="JA848" s="33"/>
      <c r="JB848" s="33"/>
      <c r="JC848" s="33"/>
      <c r="JD848" s="33"/>
      <c r="JE848" s="33"/>
      <c r="JF848" s="33"/>
      <c r="JG848" s="33"/>
      <c r="JH848" s="33"/>
      <c r="JI848" s="33"/>
      <c r="JJ848" s="33"/>
      <c r="JK848" s="33"/>
      <c r="JL848" s="33"/>
      <c r="JM848" s="33"/>
      <c r="JN848" s="33"/>
      <c r="JO848" s="33"/>
      <c r="JP848" s="33"/>
      <c r="JQ848" s="33"/>
      <c r="JR848" s="33"/>
      <c r="JS848" s="33"/>
      <c r="JT848" s="33"/>
      <c r="JU848" s="33"/>
      <c r="JV848" s="33"/>
      <c r="JW848" s="33"/>
      <c r="JX848" s="33"/>
      <c r="JY848" s="33"/>
      <c r="JZ848" s="33"/>
      <c r="KA848" s="33"/>
      <c r="KB848" s="33"/>
      <c r="KC848" s="33"/>
      <c r="KD848" s="33"/>
      <c r="KE848" s="33"/>
      <c r="KF848" s="33"/>
      <c r="KG848" s="33"/>
      <c r="KH848" s="33"/>
      <c r="KI848" s="33"/>
      <c r="KJ848" s="33"/>
      <c r="KK848" s="33"/>
      <c r="KL848" s="33"/>
      <c r="KM848" s="33"/>
      <c r="KN848" s="33"/>
      <c r="KO848" s="33"/>
      <c r="KP848" s="33"/>
      <c r="KQ848" s="33"/>
      <c r="KR848" s="33"/>
      <c r="KS848" s="33"/>
      <c r="KT848" s="33"/>
      <c r="KU848" s="33"/>
      <c r="KV848" s="33"/>
      <c r="KW848" s="33"/>
      <c r="KX848" s="33"/>
      <c r="KY848" s="33"/>
      <c r="KZ848" s="33"/>
      <c r="LA848" s="33"/>
      <c r="LB848" s="33"/>
      <c r="LC848" s="33"/>
      <c r="LD848" s="33"/>
      <c r="LE848" s="33"/>
      <c r="LF848" s="33"/>
      <c r="LG848" s="33"/>
      <c r="LH848" s="33"/>
      <c r="LI848" s="33"/>
      <c r="LJ848" s="33"/>
      <c r="LK848" s="33"/>
      <c r="LL848" s="33"/>
      <c r="LM848" s="33"/>
      <c r="LN848" s="33"/>
      <c r="LO848" s="33"/>
      <c r="LP848" s="33"/>
      <c r="LQ848" s="33"/>
      <c r="LR848" s="33"/>
      <c r="LS848" s="33"/>
      <c r="LT848" s="33"/>
      <c r="LU848" s="33"/>
      <c r="LV848" s="33"/>
      <c r="LW848" s="33"/>
      <c r="LX848" s="33"/>
      <c r="LY848" s="33"/>
      <c r="LZ848" s="33"/>
      <c r="MA848" s="33"/>
      <c r="MB848" s="33"/>
      <c r="MC848" s="33"/>
      <c r="MD848" s="33"/>
      <c r="ME848" s="33"/>
      <c r="MF848" s="33"/>
      <c r="MG848" s="33"/>
      <c r="MH848" s="33"/>
      <c r="MI848" s="33"/>
      <c r="MJ848" s="33"/>
      <c r="MK848" s="33"/>
      <c r="ML848" s="33"/>
      <c r="MM848" s="33"/>
      <c r="MN848" s="33"/>
      <c r="MO848" s="33"/>
      <c r="MP848" s="33"/>
      <c r="MQ848" s="33"/>
      <c r="MR848" s="33"/>
      <c r="MS848" s="33"/>
      <c r="MT848" s="33"/>
      <c r="MU848" s="33"/>
      <c r="MV848" s="33"/>
      <c r="MW848" s="33"/>
      <c r="MX848" s="33"/>
      <c r="MY848" s="33"/>
      <c r="MZ848" s="33"/>
      <c r="NA848" s="33"/>
      <c r="NB848" s="33"/>
      <c r="NC848" s="33"/>
      <c r="ND848" s="33"/>
      <c r="NE848" s="33"/>
      <c r="NF848" s="33"/>
      <c r="NG848" s="33"/>
      <c r="NH848" s="33"/>
      <c r="NI848" s="33"/>
      <c r="NJ848" s="33"/>
      <c r="NK848" s="33"/>
      <c r="NL848" s="33"/>
      <c r="NM848" s="33"/>
      <c r="NN848" s="33"/>
      <c r="NO848" s="33"/>
      <c r="NP848" s="33"/>
      <c r="NQ848" s="33"/>
      <c r="NR848" s="33"/>
      <c r="NS848" s="33"/>
      <c r="NT848" s="33"/>
      <c r="NU848" s="33"/>
      <c r="NV848" s="33"/>
      <c r="NW848" s="33"/>
      <c r="NX848" s="33"/>
      <c r="NY848" s="33"/>
      <c r="NZ848" s="33"/>
      <c r="OA848" s="33"/>
      <c r="OB848" s="33"/>
      <c r="OC848" s="33"/>
      <c r="OD848" s="33"/>
      <c r="OE848" s="33"/>
      <c r="OF848" s="33"/>
      <c r="OG848" s="33"/>
      <c r="OH848" s="33"/>
      <c r="OI848" s="33"/>
      <c r="OJ848" s="33"/>
      <c r="OK848" s="33"/>
      <c r="OL848" s="33"/>
      <c r="OM848" s="33"/>
      <c r="ON848" s="33"/>
      <c r="OO848" s="33"/>
      <c r="OP848" s="33"/>
      <c r="OQ848" s="33"/>
      <c r="OR848" s="33"/>
      <c r="OS848" s="33"/>
      <c r="OT848" s="33"/>
      <c r="OU848" s="33"/>
      <c r="OV848" s="33"/>
      <c r="OW848" s="33"/>
      <c r="OX848" s="33"/>
      <c r="OY848" s="33"/>
      <c r="OZ848" s="33"/>
      <c r="PA848" s="33"/>
      <c r="PB848" s="33"/>
      <c r="PC848" s="33"/>
      <c r="PD848" s="33"/>
      <c r="PE848" s="33"/>
      <c r="PF848" s="33"/>
      <c r="PG848" s="33"/>
      <c r="PH848" s="33"/>
      <c r="PI848" s="33"/>
      <c r="PJ848" s="33"/>
      <c r="PK848" s="33"/>
      <c r="PL848" s="33"/>
      <c r="PM848" s="33"/>
      <c r="PN848" s="33"/>
      <c r="PO848" s="33"/>
      <c r="PP848" s="33"/>
      <c r="PQ848" s="33"/>
      <c r="PR848" s="33"/>
      <c r="PS848" s="33"/>
      <c r="PT848" s="33"/>
      <c r="PU848" s="33"/>
      <c r="PV848" s="33"/>
      <c r="PW848" s="33"/>
      <c r="PX848" s="33"/>
      <c r="PY848" s="33"/>
      <c r="PZ848" s="33"/>
      <c r="QA848" s="33"/>
      <c r="QB848" s="33"/>
      <c r="QC848" s="33"/>
      <c r="QD848" s="33"/>
      <c r="QE848" s="33"/>
      <c r="QF848" s="33"/>
      <c r="QG848" s="33"/>
      <c r="QH848" s="33"/>
      <c r="QI848" s="33"/>
      <c r="QJ848" s="33"/>
      <c r="QK848" s="33"/>
      <c r="QL848" s="33"/>
      <c r="QM848" s="33"/>
      <c r="QN848" s="33"/>
      <c r="QO848" s="33"/>
      <c r="QP848" s="33"/>
      <c r="QQ848" s="33"/>
      <c r="QR848" s="33"/>
      <c r="QS848" s="33"/>
      <c r="QT848" s="33"/>
      <c r="QU848" s="33"/>
      <c r="QV848" s="33"/>
      <c r="QW848" s="33"/>
      <c r="QX848" s="33"/>
      <c r="QY848" s="33"/>
      <c r="QZ848" s="33"/>
      <c r="RA848" s="33"/>
      <c r="RB848" s="33"/>
      <c r="RC848" s="33"/>
      <c r="RD848" s="33"/>
      <c r="RE848" s="33"/>
      <c r="RF848" s="33"/>
      <c r="RG848" s="33"/>
      <c r="RH848" s="33"/>
      <c r="RI848" s="33"/>
      <c r="RJ848" s="33"/>
      <c r="RK848" s="33"/>
      <c r="RL848" s="33"/>
      <c r="RM848" s="33"/>
      <c r="RN848" s="33"/>
      <c r="RO848" s="33"/>
      <c r="RP848" s="33"/>
      <c r="RQ848" s="33"/>
      <c r="RR848" s="33"/>
      <c r="RS848" s="33"/>
      <c r="RT848" s="33"/>
      <c r="RU848" s="33"/>
      <c r="RV848" s="33"/>
      <c r="RW848" s="33"/>
      <c r="RX848" s="33"/>
      <c r="RY848" s="33"/>
      <c r="RZ848" s="33"/>
      <c r="SA848" s="33"/>
      <c r="SB848" s="33"/>
      <c r="SC848" s="33"/>
      <c r="SD848" s="33"/>
      <c r="SE848" s="33"/>
      <c r="SF848" s="33"/>
      <c r="SG848" s="33"/>
      <c r="SH848" s="33"/>
      <c r="SI848" s="33"/>
      <c r="SJ848" s="33"/>
      <c r="SK848" s="33"/>
      <c r="SL848" s="33"/>
      <c r="SM848" s="33"/>
      <c r="SN848" s="33"/>
      <c r="SO848" s="33"/>
      <c r="SP848" s="33"/>
      <c r="SQ848" s="33"/>
      <c r="SR848" s="33"/>
      <c r="SS848" s="33"/>
      <c r="ST848" s="33"/>
      <c r="SU848" s="33"/>
      <c r="SV848" s="33"/>
      <c r="SW848" s="33"/>
      <c r="SX848" s="33"/>
      <c r="SY848" s="33"/>
      <c r="SZ848" s="33"/>
      <c r="TA848" s="33"/>
      <c r="TB848" s="33"/>
      <c r="TC848" s="33"/>
      <c r="TD848" s="33"/>
      <c r="TE848" s="33"/>
      <c r="TF848" s="33"/>
      <c r="TG848" s="33"/>
      <c r="TH848" s="33"/>
      <c r="TI848" s="33"/>
      <c r="TJ848" s="33"/>
      <c r="TK848" s="33"/>
      <c r="TL848" s="33"/>
      <c r="TM848" s="33"/>
      <c r="TN848" s="33"/>
      <c r="TO848" s="33"/>
      <c r="TP848" s="33"/>
      <c r="TQ848" s="33"/>
      <c r="TR848" s="33"/>
      <c r="TS848" s="33"/>
      <c r="TT848" s="33"/>
      <c r="TU848" s="33"/>
      <c r="TV848" s="33"/>
      <c r="TW848" s="33"/>
      <c r="TX848" s="33"/>
      <c r="TY848" s="33"/>
      <c r="TZ848" s="33"/>
      <c r="UA848" s="33"/>
      <c r="UB848" s="33"/>
      <c r="UC848" s="33"/>
      <c r="UD848" s="33"/>
      <c r="UE848" s="33"/>
      <c r="UF848" s="33"/>
      <c r="UG848" s="33"/>
      <c r="UH848" s="33"/>
      <c r="UI848" s="33"/>
      <c r="UJ848" s="33"/>
      <c r="UK848" s="33"/>
      <c r="UL848" s="33"/>
    </row>
    <row r="849" spans="1:558" s="13" customFormat="1" x14ac:dyDescent="0.25">
      <c r="A849" s="54">
        <v>843</v>
      </c>
      <c r="B849" s="24" t="s">
        <v>835</v>
      </c>
      <c r="C849" s="54" t="s">
        <v>913</v>
      </c>
      <c r="D849" s="80" t="s">
        <v>829</v>
      </c>
      <c r="E849" s="80" t="s">
        <v>139</v>
      </c>
      <c r="F849" s="86" t="s">
        <v>921</v>
      </c>
      <c r="G849" s="25">
        <v>155000</v>
      </c>
      <c r="H849" s="84">
        <v>24185.01</v>
      </c>
      <c r="I849" s="25">
        <v>25</v>
      </c>
      <c r="J849" s="85">
        <v>4448.5</v>
      </c>
      <c r="K849" s="60">
        <f t="shared" si="104"/>
        <v>11004.999999999998</v>
      </c>
      <c r="L849" s="36">
        <f t="shared" si="106"/>
        <v>1705.0000000000002</v>
      </c>
      <c r="M849" s="72">
        <v>4712</v>
      </c>
      <c r="N849" s="25">
        <f t="shared" si="107"/>
        <v>10989.5</v>
      </c>
      <c r="O849" s="25"/>
      <c r="P849" s="25">
        <f t="shared" si="108"/>
        <v>9160.5</v>
      </c>
      <c r="Q849" s="25">
        <f t="shared" ref="Q849:Q870" si="109">+H849+I849+J849+M849+O849</f>
        <v>33370.509999999995</v>
      </c>
      <c r="R849" s="25">
        <f t="shared" ref="R849:R870" si="110">+K849+L849+N849</f>
        <v>23699.5</v>
      </c>
      <c r="S849" s="25">
        <f t="shared" si="105"/>
        <v>121629.49</v>
      </c>
      <c r="T849" s="37" t="s">
        <v>44</v>
      </c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  <c r="IY849" s="33"/>
      <c r="IZ849" s="33"/>
      <c r="JA849" s="33"/>
      <c r="JB849" s="33"/>
      <c r="JC849" s="33"/>
      <c r="JD849" s="33"/>
      <c r="JE849" s="33"/>
      <c r="JF849" s="33"/>
      <c r="JG849" s="33"/>
      <c r="JH849" s="33"/>
      <c r="JI849" s="33"/>
      <c r="JJ849" s="33"/>
      <c r="JK849" s="33"/>
      <c r="JL849" s="33"/>
      <c r="JM849" s="33"/>
      <c r="JN849" s="33"/>
      <c r="JO849" s="33"/>
      <c r="JP849" s="33"/>
      <c r="JQ849" s="33"/>
      <c r="JR849" s="33"/>
      <c r="JS849" s="33"/>
      <c r="JT849" s="33"/>
      <c r="JU849" s="33"/>
      <c r="JV849" s="33"/>
      <c r="JW849" s="33"/>
      <c r="JX849" s="33"/>
      <c r="JY849" s="33"/>
      <c r="JZ849" s="33"/>
      <c r="KA849" s="33"/>
      <c r="KB849" s="33"/>
      <c r="KC849" s="33"/>
      <c r="KD849" s="33"/>
      <c r="KE849" s="33"/>
      <c r="KF849" s="33"/>
      <c r="KG849" s="33"/>
      <c r="KH849" s="33"/>
      <c r="KI849" s="33"/>
      <c r="KJ849" s="33"/>
      <c r="KK849" s="33"/>
      <c r="KL849" s="33"/>
      <c r="KM849" s="33"/>
      <c r="KN849" s="33"/>
      <c r="KO849" s="33"/>
      <c r="KP849" s="33"/>
      <c r="KQ849" s="33"/>
      <c r="KR849" s="33"/>
      <c r="KS849" s="33"/>
      <c r="KT849" s="33"/>
      <c r="KU849" s="33"/>
      <c r="KV849" s="33"/>
      <c r="KW849" s="33"/>
      <c r="KX849" s="33"/>
      <c r="KY849" s="33"/>
      <c r="KZ849" s="33"/>
      <c r="LA849" s="33"/>
      <c r="LB849" s="33"/>
      <c r="LC849" s="33"/>
      <c r="LD849" s="33"/>
      <c r="LE849" s="33"/>
      <c r="LF849" s="33"/>
      <c r="LG849" s="33"/>
      <c r="LH849" s="33"/>
      <c r="LI849" s="33"/>
      <c r="LJ849" s="33"/>
      <c r="LK849" s="33"/>
      <c r="LL849" s="33"/>
      <c r="LM849" s="33"/>
      <c r="LN849" s="33"/>
      <c r="LO849" s="33"/>
      <c r="LP849" s="33"/>
      <c r="LQ849" s="33"/>
      <c r="LR849" s="33"/>
      <c r="LS849" s="33"/>
      <c r="LT849" s="33"/>
      <c r="LU849" s="33"/>
      <c r="LV849" s="33"/>
      <c r="LW849" s="33"/>
      <c r="LX849" s="33"/>
      <c r="LY849" s="33"/>
      <c r="LZ849" s="33"/>
      <c r="MA849" s="33"/>
      <c r="MB849" s="33"/>
      <c r="MC849" s="33"/>
      <c r="MD849" s="33"/>
      <c r="ME849" s="33"/>
      <c r="MF849" s="33"/>
      <c r="MG849" s="33"/>
      <c r="MH849" s="33"/>
      <c r="MI849" s="33"/>
      <c r="MJ849" s="33"/>
      <c r="MK849" s="33"/>
      <c r="ML849" s="33"/>
      <c r="MM849" s="33"/>
      <c r="MN849" s="33"/>
      <c r="MO849" s="33"/>
      <c r="MP849" s="33"/>
      <c r="MQ849" s="33"/>
      <c r="MR849" s="33"/>
      <c r="MS849" s="33"/>
      <c r="MT849" s="33"/>
      <c r="MU849" s="33"/>
      <c r="MV849" s="33"/>
      <c r="MW849" s="33"/>
      <c r="MX849" s="33"/>
      <c r="MY849" s="33"/>
      <c r="MZ849" s="33"/>
      <c r="NA849" s="33"/>
      <c r="NB849" s="33"/>
      <c r="NC849" s="33"/>
      <c r="ND849" s="33"/>
      <c r="NE849" s="33"/>
      <c r="NF849" s="33"/>
      <c r="NG849" s="33"/>
      <c r="NH849" s="33"/>
      <c r="NI849" s="33"/>
      <c r="NJ849" s="33"/>
      <c r="NK849" s="33"/>
      <c r="NL849" s="33"/>
      <c r="NM849" s="33"/>
      <c r="NN849" s="33"/>
      <c r="NO849" s="33"/>
      <c r="NP849" s="33"/>
      <c r="NQ849" s="33"/>
      <c r="NR849" s="33"/>
      <c r="NS849" s="33"/>
      <c r="NT849" s="33"/>
      <c r="NU849" s="33"/>
      <c r="NV849" s="33"/>
      <c r="NW849" s="33"/>
      <c r="NX849" s="33"/>
      <c r="NY849" s="33"/>
      <c r="NZ849" s="33"/>
      <c r="OA849" s="33"/>
      <c r="OB849" s="33"/>
      <c r="OC849" s="33"/>
      <c r="OD849" s="33"/>
      <c r="OE849" s="33"/>
      <c r="OF849" s="33"/>
      <c r="OG849" s="33"/>
      <c r="OH849" s="33"/>
      <c r="OI849" s="33"/>
      <c r="OJ849" s="33"/>
      <c r="OK849" s="33"/>
      <c r="OL849" s="33"/>
      <c r="OM849" s="33"/>
      <c r="ON849" s="33"/>
      <c r="OO849" s="33"/>
      <c r="OP849" s="33"/>
      <c r="OQ849" s="33"/>
      <c r="OR849" s="33"/>
      <c r="OS849" s="33"/>
      <c r="OT849" s="33"/>
      <c r="OU849" s="33"/>
      <c r="OV849" s="33"/>
      <c r="OW849" s="33"/>
      <c r="OX849" s="33"/>
      <c r="OY849" s="33"/>
      <c r="OZ849" s="33"/>
      <c r="PA849" s="33"/>
      <c r="PB849" s="33"/>
      <c r="PC849" s="33"/>
      <c r="PD849" s="33"/>
      <c r="PE849" s="33"/>
      <c r="PF849" s="33"/>
      <c r="PG849" s="33"/>
      <c r="PH849" s="33"/>
      <c r="PI849" s="33"/>
      <c r="PJ849" s="33"/>
      <c r="PK849" s="33"/>
      <c r="PL849" s="33"/>
      <c r="PM849" s="33"/>
      <c r="PN849" s="33"/>
      <c r="PO849" s="33"/>
      <c r="PP849" s="33"/>
      <c r="PQ849" s="33"/>
      <c r="PR849" s="33"/>
      <c r="PS849" s="33"/>
      <c r="PT849" s="33"/>
      <c r="PU849" s="33"/>
      <c r="PV849" s="33"/>
      <c r="PW849" s="33"/>
      <c r="PX849" s="33"/>
      <c r="PY849" s="33"/>
      <c r="PZ849" s="33"/>
      <c r="QA849" s="33"/>
      <c r="QB849" s="33"/>
      <c r="QC849" s="33"/>
      <c r="QD849" s="33"/>
      <c r="QE849" s="33"/>
      <c r="QF849" s="33"/>
      <c r="QG849" s="33"/>
      <c r="QH849" s="33"/>
      <c r="QI849" s="33"/>
      <c r="QJ849" s="33"/>
      <c r="QK849" s="33"/>
      <c r="QL849" s="33"/>
      <c r="QM849" s="33"/>
      <c r="QN849" s="33"/>
      <c r="QO849" s="33"/>
      <c r="QP849" s="33"/>
      <c r="QQ849" s="33"/>
      <c r="QR849" s="33"/>
      <c r="QS849" s="33"/>
      <c r="QT849" s="33"/>
      <c r="QU849" s="33"/>
      <c r="QV849" s="33"/>
      <c r="QW849" s="33"/>
      <c r="QX849" s="33"/>
      <c r="QY849" s="33"/>
      <c r="QZ849" s="33"/>
      <c r="RA849" s="33"/>
      <c r="RB849" s="33"/>
      <c r="RC849" s="33"/>
      <c r="RD849" s="33"/>
      <c r="RE849" s="33"/>
      <c r="RF849" s="33"/>
      <c r="RG849" s="33"/>
      <c r="RH849" s="33"/>
      <c r="RI849" s="33"/>
      <c r="RJ849" s="33"/>
      <c r="RK849" s="33"/>
      <c r="RL849" s="33"/>
      <c r="RM849" s="33"/>
      <c r="RN849" s="33"/>
      <c r="RO849" s="33"/>
      <c r="RP849" s="33"/>
      <c r="RQ849" s="33"/>
      <c r="RR849" s="33"/>
      <c r="RS849" s="33"/>
      <c r="RT849" s="33"/>
      <c r="RU849" s="33"/>
      <c r="RV849" s="33"/>
      <c r="RW849" s="33"/>
      <c r="RX849" s="33"/>
      <c r="RY849" s="33"/>
      <c r="RZ849" s="33"/>
      <c r="SA849" s="33"/>
      <c r="SB849" s="33"/>
      <c r="SC849" s="33"/>
      <c r="SD849" s="33"/>
      <c r="SE849" s="33"/>
      <c r="SF849" s="33"/>
      <c r="SG849" s="33"/>
      <c r="SH849" s="33"/>
      <c r="SI849" s="33"/>
      <c r="SJ849" s="33"/>
      <c r="SK849" s="33"/>
      <c r="SL849" s="33"/>
      <c r="SM849" s="33"/>
      <c r="SN849" s="33"/>
      <c r="SO849" s="33"/>
      <c r="SP849" s="33"/>
      <c r="SQ849" s="33"/>
      <c r="SR849" s="33"/>
      <c r="SS849" s="33"/>
      <c r="ST849" s="33"/>
      <c r="SU849" s="33"/>
      <c r="SV849" s="33"/>
      <c r="SW849" s="33"/>
      <c r="SX849" s="33"/>
      <c r="SY849" s="33"/>
      <c r="SZ849" s="33"/>
      <c r="TA849" s="33"/>
      <c r="TB849" s="33"/>
      <c r="TC849" s="33"/>
      <c r="TD849" s="33"/>
      <c r="TE849" s="33"/>
      <c r="TF849" s="33"/>
      <c r="TG849" s="33"/>
      <c r="TH849" s="33"/>
      <c r="TI849" s="33"/>
      <c r="TJ849" s="33"/>
      <c r="TK849" s="33"/>
      <c r="TL849" s="33"/>
      <c r="TM849" s="33"/>
      <c r="TN849" s="33"/>
      <c r="TO849" s="33"/>
      <c r="TP849" s="33"/>
      <c r="TQ849" s="33"/>
      <c r="TR849" s="33"/>
      <c r="TS849" s="33"/>
      <c r="TT849" s="33"/>
      <c r="TU849" s="33"/>
      <c r="TV849" s="33"/>
      <c r="TW849" s="33"/>
      <c r="TX849" s="33"/>
      <c r="TY849" s="33"/>
      <c r="TZ849" s="33"/>
      <c r="UA849" s="33"/>
      <c r="UB849" s="33"/>
      <c r="UC849" s="33"/>
      <c r="UD849" s="33"/>
      <c r="UE849" s="33"/>
      <c r="UF849" s="33"/>
      <c r="UG849" s="33"/>
      <c r="UH849" s="33"/>
      <c r="UI849" s="33"/>
      <c r="UJ849" s="33"/>
      <c r="UK849" s="33"/>
      <c r="UL849" s="33"/>
    </row>
    <row r="850" spans="1:558" s="13" customFormat="1" x14ac:dyDescent="0.25">
      <c r="A850" s="54">
        <v>844</v>
      </c>
      <c r="B850" s="24" t="s">
        <v>33</v>
      </c>
      <c r="C850" s="54" t="s">
        <v>913</v>
      </c>
      <c r="D850" s="80" t="s">
        <v>43</v>
      </c>
      <c r="E850" s="80" t="s">
        <v>37</v>
      </c>
      <c r="F850" s="86" t="s">
        <v>920</v>
      </c>
      <c r="G850" s="25">
        <v>56000</v>
      </c>
      <c r="H850" s="85">
        <v>2733.96</v>
      </c>
      <c r="I850" s="25">
        <v>25</v>
      </c>
      <c r="J850" s="85">
        <v>1607.2</v>
      </c>
      <c r="K850" s="60">
        <f t="shared" ref="K850:K870" si="111">+G850*7.1%</f>
        <v>3975.9999999999995</v>
      </c>
      <c r="L850" s="36">
        <f t="shared" si="106"/>
        <v>616.00000000000011</v>
      </c>
      <c r="M850" s="72">
        <v>1702.4</v>
      </c>
      <c r="N850" s="25">
        <f t="shared" si="107"/>
        <v>3970.4</v>
      </c>
      <c r="O850" s="25"/>
      <c r="P850" s="25">
        <f t="shared" si="108"/>
        <v>3309.6000000000004</v>
      </c>
      <c r="Q850" s="25">
        <f t="shared" si="109"/>
        <v>6068.5599999999995</v>
      </c>
      <c r="R850" s="25">
        <f t="shared" si="110"/>
        <v>8562.4</v>
      </c>
      <c r="S850" s="25">
        <f t="shared" si="105"/>
        <v>49931.44</v>
      </c>
      <c r="T850" s="37" t="s">
        <v>44</v>
      </c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  <c r="IY850" s="33"/>
      <c r="IZ850" s="33"/>
      <c r="JA850" s="33"/>
      <c r="JB850" s="33"/>
      <c r="JC850" s="33"/>
      <c r="JD850" s="33"/>
      <c r="JE850" s="33"/>
      <c r="JF850" s="33"/>
      <c r="JG850" s="33"/>
      <c r="JH850" s="33"/>
      <c r="JI850" s="33"/>
      <c r="JJ850" s="33"/>
      <c r="JK850" s="33"/>
      <c r="JL850" s="33"/>
      <c r="JM850" s="33"/>
      <c r="JN850" s="33"/>
      <c r="JO850" s="33"/>
      <c r="JP850" s="33"/>
      <c r="JQ850" s="33"/>
      <c r="JR850" s="33"/>
      <c r="JS850" s="33"/>
      <c r="JT850" s="33"/>
      <c r="JU850" s="33"/>
      <c r="JV850" s="33"/>
      <c r="JW850" s="33"/>
      <c r="JX850" s="33"/>
      <c r="JY850" s="33"/>
      <c r="JZ850" s="33"/>
      <c r="KA850" s="33"/>
      <c r="KB850" s="33"/>
      <c r="KC850" s="33"/>
      <c r="KD850" s="33"/>
      <c r="KE850" s="33"/>
      <c r="KF850" s="33"/>
      <c r="KG850" s="33"/>
      <c r="KH850" s="33"/>
      <c r="KI850" s="33"/>
      <c r="KJ850" s="33"/>
      <c r="KK850" s="33"/>
      <c r="KL850" s="33"/>
      <c r="KM850" s="33"/>
      <c r="KN850" s="33"/>
      <c r="KO850" s="33"/>
      <c r="KP850" s="33"/>
      <c r="KQ850" s="33"/>
      <c r="KR850" s="33"/>
      <c r="KS850" s="33"/>
      <c r="KT850" s="33"/>
      <c r="KU850" s="33"/>
      <c r="KV850" s="33"/>
      <c r="KW850" s="33"/>
      <c r="KX850" s="33"/>
      <c r="KY850" s="33"/>
      <c r="KZ850" s="33"/>
      <c r="LA850" s="33"/>
      <c r="LB850" s="33"/>
      <c r="LC850" s="33"/>
      <c r="LD850" s="33"/>
      <c r="LE850" s="33"/>
      <c r="LF850" s="33"/>
      <c r="LG850" s="33"/>
      <c r="LH850" s="33"/>
      <c r="LI850" s="33"/>
      <c r="LJ850" s="33"/>
      <c r="LK850" s="33"/>
      <c r="LL850" s="33"/>
      <c r="LM850" s="33"/>
      <c r="LN850" s="33"/>
      <c r="LO850" s="33"/>
      <c r="LP850" s="33"/>
      <c r="LQ850" s="33"/>
      <c r="LR850" s="33"/>
      <c r="LS850" s="33"/>
      <c r="LT850" s="33"/>
      <c r="LU850" s="33"/>
      <c r="LV850" s="33"/>
      <c r="LW850" s="33"/>
      <c r="LX850" s="33"/>
      <c r="LY850" s="33"/>
      <c r="LZ850" s="33"/>
      <c r="MA850" s="33"/>
      <c r="MB850" s="33"/>
      <c r="MC850" s="33"/>
      <c r="MD850" s="33"/>
      <c r="ME850" s="33"/>
      <c r="MF850" s="33"/>
      <c r="MG850" s="33"/>
      <c r="MH850" s="33"/>
      <c r="MI850" s="33"/>
      <c r="MJ850" s="33"/>
      <c r="MK850" s="33"/>
      <c r="ML850" s="33"/>
      <c r="MM850" s="33"/>
      <c r="MN850" s="33"/>
      <c r="MO850" s="33"/>
      <c r="MP850" s="33"/>
      <c r="MQ850" s="33"/>
      <c r="MR850" s="33"/>
      <c r="MS850" s="33"/>
      <c r="MT850" s="33"/>
      <c r="MU850" s="33"/>
      <c r="MV850" s="33"/>
      <c r="MW850" s="33"/>
      <c r="MX850" s="33"/>
      <c r="MY850" s="33"/>
      <c r="MZ850" s="33"/>
      <c r="NA850" s="33"/>
      <c r="NB850" s="33"/>
      <c r="NC850" s="33"/>
      <c r="ND850" s="33"/>
      <c r="NE850" s="33"/>
      <c r="NF850" s="33"/>
      <c r="NG850" s="33"/>
      <c r="NH850" s="33"/>
      <c r="NI850" s="33"/>
      <c r="NJ850" s="33"/>
      <c r="NK850" s="33"/>
      <c r="NL850" s="33"/>
      <c r="NM850" s="33"/>
      <c r="NN850" s="33"/>
      <c r="NO850" s="33"/>
      <c r="NP850" s="33"/>
      <c r="NQ850" s="33"/>
      <c r="NR850" s="33"/>
      <c r="NS850" s="33"/>
      <c r="NT850" s="33"/>
      <c r="NU850" s="33"/>
      <c r="NV850" s="33"/>
      <c r="NW850" s="33"/>
      <c r="NX850" s="33"/>
      <c r="NY850" s="33"/>
      <c r="NZ850" s="33"/>
      <c r="OA850" s="33"/>
      <c r="OB850" s="33"/>
      <c r="OC850" s="33"/>
      <c r="OD850" s="33"/>
      <c r="OE850" s="33"/>
      <c r="OF850" s="33"/>
      <c r="OG850" s="33"/>
      <c r="OH850" s="33"/>
      <c r="OI850" s="33"/>
      <c r="OJ850" s="33"/>
      <c r="OK850" s="33"/>
      <c r="OL850" s="33"/>
      <c r="OM850" s="33"/>
      <c r="ON850" s="33"/>
      <c r="OO850" s="33"/>
      <c r="OP850" s="33"/>
      <c r="OQ850" s="33"/>
      <c r="OR850" s="33"/>
      <c r="OS850" s="33"/>
      <c r="OT850" s="33"/>
      <c r="OU850" s="33"/>
      <c r="OV850" s="33"/>
      <c r="OW850" s="33"/>
      <c r="OX850" s="33"/>
      <c r="OY850" s="33"/>
      <c r="OZ850" s="33"/>
      <c r="PA850" s="33"/>
      <c r="PB850" s="33"/>
      <c r="PC850" s="33"/>
      <c r="PD850" s="33"/>
      <c r="PE850" s="33"/>
      <c r="PF850" s="33"/>
      <c r="PG850" s="33"/>
      <c r="PH850" s="33"/>
      <c r="PI850" s="33"/>
      <c r="PJ850" s="33"/>
      <c r="PK850" s="33"/>
      <c r="PL850" s="33"/>
      <c r="PM850" s="33"/>
      <c r="PN850" s="33"/>
      <c r="PO850" s="33"/>
      <c r="PP850" s="33"/>
      <c r="PQ850" s="33"/>
      <c r="PR850" s="33"/>
      <c r="PS850" s="33"/>
      <c r="PT850" s="33"/>
      <c r="PU850" s="33"/>
      <c r="PV850" s="33"/>
      <c r="PW850" s="33"/>
      <c r="PX850" s="33"/>
      <c r="PY850" s="33"/>
      <c r="PZ850" s="33"/>
      <c r="QA850" s="33"/>
      <c r="QB850" s="33"/>
      <c r="QC850" s="33"/>
      <c r="QD850" s="33"/>
      <c r="QE850" s="33"/>
      <c r="QF850" s="33"/>
      <c r="QG850" s="33"/>
      <c r="QH850" s="33"/>
      <c r="QI850" s="33"/>
      <c r="QJ850" s="33"/>
      <c r="QK850" s="33"/>
      <c r="QL850" s="33"/>
      <c r="QM850" s="33"/>
      <c r="QN850" s="33"/>
      <c r="QO850" s="33"/>
      <c r="QP850" s="33"/>
      <c r="QQ850" s="33"/>
      <c r="QR850" s="33"/>
      <c r="QS850" s="33"/>
      <c r="QT850" s="33"/>
      <c r="QU850" s="33"/>
      <c r="QV850" s="33"/>
      <c r="QW850" s="33"/>
      <c r="QX850" s="33"/>
      <c r="QY850" s="33"/>
      <c r="QZ850" s="33"/>
      <c r="RA850" s="33"/>
      <c r="RB850" s="33"/>
      <c r="RC850" s="33"/>
      <c r="RD850" s="33"/>
      <c r="RE850" s="33"/>
      <c r="RF850" s="33"/>
      <c r="RG850" s="33"/>
      <c r="RH850" s="33"/>
      <c r="RI850" s="33"/>
      <c r="RJ850" s="33"/>
      <c r="RK850" s="33"/>
      <c r="RL850" s="33"/>
      <c r="RM850" s="33"/>
      <c r="RN850" s="33"/>
      <c r="RO850" s="33"/>
      <c r="RP850" s="33"/>
      <c r="RQ850" s="33"/>
      <c r="RR850" s="33"/>
      <c r="RS850" s="33"/>
      <c r="RT850" s="33"/>
      <c r="RU850" s="33"/>
      <c r="RV850" s="33"/>
      <c r="RW850" s="33"/>
      <c r="RX850" s="33"/>
      <c r="RY850" s="33"/>
      <c r="RZ850" s="33"/>
      <c r="SA850" s="33"/>
      <c r="SB850" s="33"/>
      <c r="SC850" s="33"/>
      <c r="SD850" s="33"/>
      <c r="SE850" s="33"/>
      <c r="SF850" s="33"/>
      <c r="SG850" s="33"/>
      <c r="SH850" s="33"/>
      <c r="SI850" s="33"/>
      <c r="SJ850" s="33"/>
      <c r="SK850" s="33"/>
      <c r="SL850" s="33"/>
      <c r="SM850" s="33"/>
      <c r="SN850" s="33"/>
      <c r="SO850" s="33"/>
      <c r="SP850" s="33"/>
      <c r="SQ850" s="33"/>
      <c r="SR850" s="33"/>
      <c r="SS850" s="33"/>
      <c r="ST850" s="33"/>
      <c r="SU850" s="33"/>
      <c r="SV850" s="33"/>
      <c r="SW850" s="33"/>
      <c r="SX850" s="33"/>
      <c r="SY850" s="33"/>
      <c r="SZ850" s="33"/>
      <c r="TA850" s="33"/>
      <c r="TB850" s="33"/>
      <c r="TC850" s="33"/>
      <c r="TD850" s="33"/>
      <c r="TE850" s="33"/>
      <c r="TF850" s="33"/>
      <c r="TG850" s="33"/>
      <c r="TH850" s="33"/>
      <c r="TI850" s="33"/>
      <c r="TJ850" s="33"/>
      <c r="TK850" s="33"/>
      <c r="TL850" s="33"/>
      <c r="TM850" s="33"/>
      <c r="TN850" s="33"/>
      <c r="TO850" s="33"/>
      <c r="TP850" s="33"/>
      <c r="TQ850" s="33"/>
      <c r="TR850" s="33"/>
      <c r="TS850" s="33"/>
      <c r="TT850" s="33"/>
      <c r="TU850" s="33"/>
      <c r="TV850" s="33"/>
      <c r="TW850" s="33"/>
      <c r="TX850" s="33"/>
      <c r="TY850" s="33"/>
      <c r="TZ850" s="33"/>
      <c r="UA850" s="33"/>
      <c r="UB850" s="33"/>
      <c r="UC850" s="33"/>
      <c r="UD850" s="33"/>
      <c r="UE850" s="33"/>
      <c r="UF850" s="33"/>
      <c r="UG850" s="33"/>
      <c r="UH850" s="33"/>
      <c r="UI850" s="33"/>
      <c r="UJ850" s="33"/>
      <c r="UK850" s="33"/>
      <c r="UL850" s="33"/>
    </row>
    <row r="851" spans="1:558" s="13" customFormat="1" x14ac:dyDescent="0.25">
      <c r="A851" s="54">
        <v>845</v>
      </c>
      <c r="B851" s="24" t="s">
        <v>830</v>
      </c>
      <c r="C851" s="54" t="s">
        <v>912</v>
      </c>
      <c r="D851" s="80" t="s">
        <v>829</v>
      </c>
      <c r="E851" s="80" t="s">
        <v>96</v>
      </c>
      <c r="F851" s="86" t="s">
        <v>921</v>
      </c>
      <c r="G851" s="25">
        <v>55000</v>
      </c>
      <c r="H851" s="84">
        <v>2045.04</v>
      </c>
      <c r="I851" s="25">
        <v>25</v>
      </c>
      <c r="J851" s="85">
        <v>1578.5</v>
      </c>
      <c r="K851" s="60">
        <f t="shared" si="111"/>
        <v>3904.9999999999995</v>
      </c>
      <c r="L851" s="36">
        <f t="shared" si="106"/>
        <v>605.00000000000011</v>
      </c>
      <c r="M851" s="72">
        <v>1672</v>
      </c>
      <c r="N851" s="25">
        <f t="shared" si="107"/>
        <v>3899.5000000000005</v>
      </c>
      <c r="O851" s="25"/>
      <c r="P851" s="25">
        <f t="shared" si="108"/>
        <v>3250.5</v>
      </c>
      <c r="Q851" s="25">
        <f t="shared" si="109"/>
        <v>5320.54</v>
      </c>
      <c r="R851" s="25">
        <f t="shared" si="110"/>
        <v>8409.5</v>
      </c>
      <c r="S851" s="25">
        <f t="shared" si="105"/>
        <v>49679.46</v>
      </c>
      <c r="T851" s="37" t="s">
        <v>44</v>
      </c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  <c r="IY851" s="33"/>
      <c r="IZ851" s="33"/>
      <c r="JA851" s="33"/>
      <c r="JB851" s="33"/>
      <c r="JC851" s="33"/>
      <c r="JD851" s="33"/>
      <c r="JE851" s="33"/>
      <c r="JF851" s="33"/>
      <c r="JG851" s="33"/>
      <c r="JH851" s="33"/>
      <c r="JI851" s="33"/>
      <c r="JJ851" s="33"/>
      <c r="JK851" s="33"/>
      <c r="JL851" s="33"/>
      <c r="JM851" s="33"/>
      <c r="JN851" s="33"/>
      <c r="JO851" s="33"/>
      <c r="JP851" s="33"/>
      <c r="JQ851" s="33"/>
      <c r="JR851" s="33"/>
      <c r="JS851" s="33"/>
      <c r="JT851" s="33"/>
      <c r="JU851" s="33"/>
      <c r="JV851" s="33"/>
      <c r="JW851" s="33"/>
      <c r="JX851" s="33"/>
      <c r="JY851" s="33"/>
      <c r="JZ851" s="33"/>
      <c r="KA851" s="33"/>
      <c r="KB851" s="33"/>
      <c r="KC851" s="33"/>
      <c r="KD851" s="33"/>
      <c r="KE851" s="33"/>
      <c r="KF851" s="33"/>
      <c r="KG851" s="33"/>
      <c r="KH851" s="33"/>
      <c r="KI851" s="33"/>
      <c r="KJ851" s="33"/>
      <c r="KK851" s="33"/>
      <c r="KL851" s="33"/>
      <c r="KM851" s="33"/>
      <c r="KN851" s="33"/>
      <c r="KO851" s="33"/>
      <c r="KP851" s="33"/>
      <c r="KQ851" s="33"/>
      <c r="KR851" s="33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33"/>
      <c r="LD851" s="33"/>
      <c r="LE851" s="33"/>
      <c r="LF851" s="33"/>
      <c r="LG851" s="33"/>
      <c r="LH851" s="33"/>
      <c r="LI851" s="33"/>
      <c r="LJ851" s="33"/>
      <c r="LK851" s="33"/>
      <c r="LL851" s="33"/>
      <c r="LM851" s="33"/>
      <c r="LN851" s="33"/>
      <c r="LO851" s="33"/>
      <c r="LP851" s="33"/>
      <c r="LQ851" s="33"/>
      <c r="LR851" s="33"/>
      <c r="LS851" s="33"/>
      <c r="LT851" s="33"/>
      <c r="LU851" s="33"/>
      <c r="LV851" s="33"/>
      <c r="LW851" s="33"/>
      <c r="LX851" s="33"/>
      <c r="LY851" s="33"/>
      <c r="LZ851" s="33"/>
      <c r="MA851" s="33"/>
      <c r="MB851" s="33"/>
      <c r="MC851" s="33"/>
      <c r="MD851" s="33"/>
      <c r="ME851" s="33"/>
      <c r="MF851" s="33"/>
      <c r="MG851" s="33"/>
      <c r="MH851" s="33"/>
      <c r="MI851" s="33"/>
      <c r="MJ851" s="33"/>
      <c r="MK851" s="33"/>
      <c r="ML851" s="33"/>
      <c r="MM851" s="33"/>
      <c r="MN851" s="33"/>
      <c r="MO851" s="33"/>
      <c r="MP851" s="33"/>
      <c r="MQ851" s="33"/>
      <c r="MR851" s="33"/>
      <c r="MS851" s="33"/>
      <c r="MT851" s="33"/>
      <c r="MU851" s="33"/>
      <c r="MV851" s="33"/>
      <c r="MW851" s="33"/>
      <c r="MX851" s="33"/>
      <c r="MY851" s="33"/>
      <c r="MZ851" s="33"/>
      <c r="NA851" s="33"/>
      <c r="NB851" s="33"/>
      <c r="NC851" s="33"/>
      <c r="ND851" s="33"/>
      <c r="NE851" s="33"/>
      <c r="NF851" s="33"/>
      <c r="NG851" s="33"/>
      <c r="NH851" s="33"/>
      <c r="NI851" s="33"/>
      <c r="NJ851" s="33"/>
      <c r="NK851" s="33"/>
      <c r="NL851" s="33"/>
      <c r="NM851" s="33"/>
      <c r="NN851" s="33"/>
      <c r="NO851" s="33"/>
      <c r="NP851" s="33"/>
      <c r="NQ851" s="33"/>
      <c r="NR851" s="33"/>
      <c r="NS851" s="33"/>
      <c r="NT851" s="33"/>
      <c r="NU851" s="33"/>
      <c r="NV851" s="33"/>
      <c r="NW851" s="33"/>
      <c r="NX851" s="33"/>
      <c r="NY851" s="33"/>
      <c r="NZ851" s="33"/>
      <c r="OA851" s="33"/>
      <c r="OB851" s="33"/>
      <c r="OC851" s="33"/>
      <c r="OD851" s="33"/>
      <c r="OE851" s="33"/>
      <c r="OF851" s="33"/>
      <c r="OG851" s="33"/>
      <c r="OH851" s="33"/>
      <c r="OI851" s="33"/>
      <c r="OJ851" s="33"/>
      <c r="OK851" s="33"/>
      <c r="OL851" s="33"/>
      <c r="OM851" s="33"/>
      <c r="ON851" s="33"/>
      <c r="OO851" s="33"/>
      <c r="OP851" s="33"/>
      <c r="OQ851" s="33"/>
      <c r="OR851" s="33"/>
      <c r="OS851" s="33"/>
      <c r="OT851" s="33"/>
      <c r="OU851" s="33"/>
      <c r="OV851" s="33"/>
      <c r="OW851" s="33"/>
      <c r="OX851" s="33"/>
      <c r="OY851" s="33"/>
      <c r="OZ851" s="33"/>
      <c r="PA851" s="33"/>
      <c r="PB851" s="33"/>
      <c r="PC851" s="33"/>
      <c r="PD851" s="33"/>
      <c r="PE851" s="33"/>
      <c r="PF851" s="33"/>
      <c r="PG851" s="33"/>
      <c r="PH851" s="33"/>
      <c r="PI851" s="33"/>
      <c r="PJ851" s="33"/>
      <c r="PK851" s="33"/>
      <c r="PL851" s="33"/>
      <c r="PM851" s="33"/>
      <c r="PN851" s="33"/>
      <c r="PO851" s="33"/>
      <c r="PP851" s="33"/>
      <c r="PQ851" s="33"/>
      <c r="PR851" s="33"/>
      <c r="PS851" s="33"/>
      <c r="PT851" s="33"/>
      <c r="PU851" s="33"/>
      <c r="PV851" s="33"/>
      <c r="PW851" s="33"/>
      <c r="PX851" s="33"/>
      <c r="PY851" s="33"/>
      <c r="PZ851" s="33"/>
      <c r="QA851" s="33"/>
      <c r="QB851" s="33"/>
      <c r="QC851" s="33"/>
      <c r="QD851" s="33"/>
      <c r="QE851" s="33"/>
      <c r="QF851" s="33"/>
      <c r="QG851" s="33"/>
      <c r="QH851" s="33"/>
      <c r="QI851" s="33"/>
      <c r="QJ851" s="33"/>
      <c r="QK851" s="33"/>
      <c r="QL851" s="33"/>
      <c r="QM851" s="33"/>
      <c r="QN851" s="33"/>
      <c r="QO851" s="33"/>
      <c r="QP851" s="33"/>
      <c r="QQ851" s="33"/>
      <c r="QR851" s="33"/>
      <c r="QS851" s="33"/>
      <c r="QT851" s="33"/>
      <c r="QU851" s="33"/>
      <c r="QV851" s="33"/>
      <c r="QW851" s="33"/>
      <c r="QX851" s="33"/>
      <c r="QY851" s="33"/>
      <c r="QZ851" s="33"/>
      <c r="RA851" s="33"/>
      <c r="RB851" s="33"/>
      <c r="RC851" s="33"/>
      <c r="RD851" s="33"/>
      <c r="RE851" s="33"/>
      <c r="RF851" s="33"/>
      <c r="RG851" s="33"/>
      <c r="RH851" s="33"/>
      <c r="RI851" s="33"/>
      <c r="RJ851" s="33"/>
      <c r="RK851" s="33"/>
      <c r="RL851" s="33"/>
      <c r="RM851" s="33"/>
      <c r="RN851" s="33"/>
      <c r="RO851" s="33"/>
      <c r="RP851" s="33"/>
      <c r="RQ851" s="33"/>
      <c r="RR851" s="33"/>
      <c r="RS851" s="33"/>
      <c r="RT851" s="33"/>
      <c r="RU851" s="33"/>
      <c r="RV851" s="33"/>
      <c r="RW851" s="33"/>
      <c r="RX851" s="33"/>
      <c r="RY851" s="33"/>
      <c r="RZ851" s="33"/>
      <c r="SA851" s="33"/>
      <c r="SB851" s="33"/>
      <c r="SC851" s="33"/>
      <c r="SD851" s="33"/>
      <c r="SE851" s="33"/>
      <c r="SF851" s="33"/>
      <c r="SG851" s="33"/>
      <c r="SH851" s="33"/>
      <c r="SI851" s="33"/>
      <c r="SJ851" s="33"/>
      <c r="SK851" s="33"/>
      <c r="SL851" s="33"/>
      <c r="SM851" s="33"/>
      <c r="SN851" s="33"/>
      <c r="SO851" s="33"/>
      <c r="SP851" s="33"/>
      <c r="SQ851" s="33"/>
      <c r="SR851" s="33"/>
      <c r="SS851" s="33"/>
      <c r="ST851" s="33"/>
      <c r="SU851" s="33"/>
      <c r="SV851" s="33"/>
      <c r="SW851" s="33"/>
      <c r="SX851" s="33"/>
      <c r="SY851" s="33"/>
      <c r="SZ851" s="33"/>
      <c r="TA851" s="33"/>
      <c r="TB851" s="33"/>
      <c r="TC851" s="33"/>
      <c r="TD851" s="33"/>
      <c r="TE851" s="33"/>
      <c r="TF851" s="33"/>
      <c r="TG851" s="33"/>
      <c r="TH851" s="33"/>
      <c r="TI851" s="33"/>
      <c r="TJ851" s="33"/>
      <c r="TK851" s="33"/>
      <c r="TL851" s="33"/>
      <c r="TM851" s="33"/>
      <c r="TN851" s="33"/>
      <c r="TO851" s="33"/>
      <c r="TP851" s="33"/>
      <c r="TQ851" s="33"/>
      <c r="TR851" s="33"/>
      <c r="TS851" s="33"/>
      <c r="TT851" s="33"/>
      <c r="TU851" s="33"/>
      <c r="TV851" s="33"/>
      <c r="TW851" s="33"/>
      <c r="TX851" s="33"/>
      <c r="TY851" s="33"/>
      <c r="TZ851" s="33"/>
      <c r="UA851" s="33"/>
      <c r="UB851" s="33"/>
      <c r="UC851" s="33"/>
      <c r="UD851" s="33"/>
      <c r="UE851" s="33"/>
      <c r="UF851" s="33"/>
      <c r="UG851" s="33"/>
      <c r="UH851" s="33"/>
      <c r="UI851" s="33"/>
      <c r="UJ851" s="33"/>
      <c r="UK851" s="33"/>
      <c r="UL851" s="33"/>
    </row>
    <row r="852" spans="1:558" s="13" customFormat="1" x14ac:dyDescent="0.25">
      <c r="A852" s="54">
        <v>846</v>
      </c>
      <c r="B852" s="24" t="s">
        <v>831</v>
      </c>
      <c r="C852" s="54" t="s">
        <v>913</v>
      </c>
      <c r="D852" s="80" t="s">
        <v>829</v>
      </c>
      <c r="E852" s="80" t="s">
        <v>96</v>
      </c>
      <c r="F852" s="86" t="s">
        <v>921</v>
      </c>
      <c r="G852" s="25">
        <v>55000</v>
      </c>
      <c r="H852" s="84">
        <v>2559.6799999999998</v>
      </c>
      <c r="I852" s="25">
        <v>25</v>
      </c>
      <c r="J852" s="85">
        <v>1578.5</v>
      </c>
      <c r="K852" s="60">
        <f t="shared" si="111"/>
        <v>3904.9999999999995</v>
      </c>
      <c r="L852" s="36">
        <f t="shared" si="106"/>
        <v>605.00000000000011</v>
      </c>
      <c r="M852" s="72">
        <v>1672</v>
      </c>
      <c r="N852" s="25">
        <f t="shared" si="107"/>
        <v>3899.5000000000005</v>
      </c>
      <c r="O852" s="25"/>
      <c r="P852" s="25">
        <f t="shared" si="108"/>
        <v>3250.5</v>
      </c>
      <c r="Q852" s="25">
        <f t="shared" si="109"/>
        <v>5835.18</v>
      </c>
      <c r="R852" s="25">
        <f t="shared" si="110"/>
        <v>8409.5</v>
      </c>
      <c r="S852" s="25">
        <f t="shared" si="105"/>
        <v>49164.82</v>
      </c>
      <c r="T852" s="37" t="s">
        <v>44</v>
      </c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  <c r="IY852" s="33"/>
      <c r="IZ852" s="33"/>
      <c r="JA852" s="33"/>
      <c r="JB852" s="33"/>
      <c r="JC852" s="33"/>
      <c r="JD852" s="33"/>
      <c r="JE852" s="33"/>
      <c r="JF852" s="33"/>
      <c r="JG852" s="33"/>
      <c r="JH852" s="33"/>
      <c r="JI852" s="33"/>
      <c r="JJ852" s="33"/>
      <c r="JK852" s="33"/>
      <c r="JL852" s="33"/>
      <c r="JM852" s="33"/>
      <c r="JN852" s="33"/>
      <c r="JO852" s="33"/>
      <c r="JP852" s="33"/>
      <c r="JQ852" s="33"/>
      <c r="JR852" s="33"/>
      <c r="JS852" s="33"/>
      <c r="JT852" s="33"/>
      <c r="JU852" s="33"/>
      <c r="JV852" s="33"/>
      <c r="JW852" s="33"/>
      <c r="JX852" s="33"/>
      <c r="JY852" s="33"/>
      <c r="JZ852" s="33"/>
      <c r="KA852" s="33"/>
      <c r="KB852" s="33"/>
      <c r="KC852" s="33"/>
      <c r="KD852" s="33"/>
      <c r="KE852" s="33"/>
      <c r="KF852" s="33"/>
      <c r="KG852" s="33"/>
      <c r="KH852" s="33"/>
      <c r="KI852" s="33"/>
      <c r="KJ852" s="33"/>
      <c r="KK852" s="33"/>
      <c r="KL852" s="33"/>
      <c r="KM852" s="33"/>
      <c r="KN852" s="33"/>
      <c r="KO852" s="33"/>
      <c r="KP852" s="33"/>
      <c r="KQ852" s="33"/>
      <c r="KR852" s="33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33"/>
      <c r="LD852" s="33"/>
      <c r="LE852" s="33"/>
      <c r="LF852" s="33"/>
      <c r="LG852" s="33"/>
      <c r="LH852" s="33"/>
      <c r="LI852" s="33"/>
      <c r="LJ852" s="33"/>
      <c r="LK852" s="33"/>
      <c r="LL852" s="33"/>
      <c r="LM852" s="33"/>
      <c r="LN852" s="33"/>
      <c r="LO852" s="33"/>
      <c r="LP852" s="33"/>
      <c r="LQ852" s="33"/>
      <c r="LR852" s="33"/>
      <c r="LS852" s="33"/>
      <c r="LT852" s="33"/>
      <c r="LU852" s="33"/>
      <c r="LV852" s="33"/>
      <c r="LW852" s="33"/>
      <c r="LX852" s="33"/>
      <c r="LY852" s="33"/>
      <c r="LZ852" s="33"/>
      <c r="MA852" s="33"/>
      <c r="MB852" s="33"/>
      <c r="MC852" s="33"/>
      <c r="MD852" s="33"/>
      <c r="ME852" s="33"/>
      <c r="MF852" s="33"/>
      <c r="MG852" s="33"/>
      <c r="MH852" s="33"/>
      <c r="MI852" s="33"/>
      <c r="MJ852" s="33"/>
      <c r="MK852" s="33"/>
      <c r="ML852" s="33"/>
      <c r="MM852" s="33"/>
      <c r="MN852" s="33"/>
      <c r="MO852" s="33"/>
      <c r="MP852" s="33"/>
      <c r="MQ852" s="33"/>
      <c r="MR852" s="33"/>
      <c r="MS852" s="33"/>
      <c r="MT852" s="33"/>
      <c r="MU852" s="33"/>
      <c r="MV852" s="33"/>
      <c r="MW852" s="33"/>
      <c r="MX852" s="33"/>
      <c r="MY852" s="33"/>
      <c r="MZ852" s="33"/>
      <c r="NA852" s="33"/>
      <c r="NB852" s="33"/>
      <c r="NC852" s="33"/>
      <c r="ND852" s="33"/>
      <c r="NE852" s="33"/>
      <c r="NF852" s="33"/>
      <c r="NG852" s="33"/>
      <c r="NH852" s="33"/>
      <c r="NI852" s="33"/>
      <c r="NJ852" s="33"/>
      <c r="NK852" s="33"/>
      <c r="NL852" s="33"/>
      <c r="NM852" s="33"/>
      <c r="NN852" s="33"/>
      <c r="NO852" s="33"/>
      <c r="NP852" s="33"/>
      <c r="NQ852" s="33"/>
      <c r="NR852" s="33"/>
      <c r="NS852" s="33"/>
      <c r="NT852" s="33"/>
      <c r="NU852" s="33"/>
      <c r="NV852" s="33"/>
      <c r="NW852" s="33"/>
      <c r="NX852" s="33"/>
      <c r="NY852" s="33"/>
      <c r="NZ852" s="33"/>
      <c r="OA852" s="33"/>
      <c r="OB852" s="33"/>
      <c r="OC852" s="33"/>
      <c r="OD852" s="33"/>
      <c r="OE852" s="33"/>
      <c r="OF852" s="33"/>
      <c r="OG852" s="33"/>
      <c r="OH852" s="33"/>
      <c r="OI852" s="33"/>
      <c r="OJ852" s="33"/>
      <c r="OK852" s="33"/>
      <c r="OL852" s="33"/>
      <c r="OM852" s="33"/>
      <c r="ON852" s="33"/>
      <c r="OO852" s="33"/>
      <c r="OP852" s="33"/>
      <c r="OQ852" s="33"/>
      <c r="OR852" s="33"/>
      <c r="OS852" s="33"/>
      <c r="OT852" s="33"/>
      <c r="OU852" s="33"/>
      <c r="OV852" s="33"/>
      <c r="OW852" s="33"/>
      <c r="OX852" s="33"/>
      <c r="OY852" s="33"/>
      <c r="OZ852" s="33"/>
      <c r="PA852" s="33"/>
      <c r="PB852" s="33"/>
      <c r="PC852" s="33"/>
      <c r="PD852" s="33"/>
      <c r="PE852" s="33"/>
      <c r="PF852" s="33"/>
      <c r="PG852" s="33"/>
      <c r="PH852" s="33"/>
      <c r="PI852" s="33"/>
      <c r="PJ852" s="33"/>
      <c r="PK852" s="33"/>
      <c r="PL852" s="33"/>
      <c r="PM852" s="33"/>
      <c r="PN852" s="33"/>
      <c r="PO852" s="33"/>
      <c r="PP852" s="33"/>
      <c r="PQ852" s="33"/>
      <c r="PR852" s="33"/>
      <c r="PS852" s="33"/>
      <c r="PT852" s="33"/>
      <c r="PU852" s="33"/>
      <c r="PV852" s="33"/>
      <c r="PW852" s="33"/>
      <c r="PX852" s="33"/>
      <c r="PY852" s="33"/>
      <c r="PZ852" s="33"/>
      <c r="QA852" s="33"/>
      <c r="QB852" s="33"/>
      <c r="QC852" s="33"/>
      <c r="QD852" s="33"/>
      <c r="QE852" s="33"/>
      <c r="QF852" s="33"/>
      <c r="QG852" s="33"/>
      <c r="QH852" s="33"/>
      <c r="QI852" s="33"/>
      <c r="QJ852" s="33"/>
      <c r="QK852" s="33"/>
      <c r="QL852" s="33"/>
      <c r="QM852" s="33"/>
      <c r="QN852" s="33"/>
      <c r="QO852" s="33"/>
      <c r="QP852" s="33"/>
      <c r="QQ852" s="33"/>
      <c r="QR852" s="33"/>
      <c r="QS852" s="33"/>
      <c r="QT852" s="33"/>
      <c r="QU852" s="33"/>
      <c r="QV852" s="33"/>
      <c r="QW852" s="33"/>
      <c r="QX852" s="33"/>
      <c r="QY852" s="33"/>
      <c r="QZ852" s="33"/>
      <c r="RA852" s="33"/>
      <c r="RB852" s="33"/>
      <c r="RC852" s="33"/>
      <c r="RD852" s="33"/>
      <c r="RE852" s="33"/>
      <c r="RF852" s="33"/>
      <c r="RG852" s="33"/>
      <c r="RH852" s="33"/>
      <c r="RI852" s="33"/>
      <c r="RJ852" s="33"/>
      <c r="RK852" s="33"/>
      <c r="RL852" s="33"/>
      <c r="RM852" s="33"/>
      <c r="RN852" s="33"/>
      <c r="RO852" s="33"/>
      <c r="RP852" s="33"/>
      <c r="RQ852" s="33"/>
      <c r="RR852" s="33"/>
      <c r="RS852" s="33"/>
      <c r="RT852" s="33"/>
      <c r="RU852" s="33"/>
      <c r="RV852" s="33"/>
      <c r="RW852" s="33"/>
      <c r="RX852" s="33"/>
      <c r="RY852" s="33"/>
      <c r="RZ852" s="33"/>
      <c r="SA852" s="33"/>
      <c r="SB852" s="33"/>
      <c r="SC852" s="33"/>
      <c r="SD852" s="33"/>
      <c r="SE852" s="33"/>
      <c r="SF852" s="33"/>
      <c r="SG852" s="33"/>
      <c r="SH852" s="33"/>
      <c r="SI852" s="33"/>
      <c r="SJ852" s="33"/>
      <c r="SK852" s="33"/>
      <c r="SL852" s="33"/>
      <c r="SM852" s="33"/>
      <c r="SN852" s="33"/>
      <c r="SO852" s="33"/>
      <c r="SP852" s="33"/>
      <c r="SQ852" s="33"/>
      <c r="SR852" s="33"/>
      <c r="SS852" s="33"/>
      <c r="ST852" s="33"/>
      <c r="SU852" s="33"/>
      <c r="SV852" s="33"/>
      <c r="SW852" s="33"/>
      <c r="SX852" s="33"/>
      <c r="SY852" s="33"/>
      <c r="SZ852" s="33"/>
      <c r="TA852" s="33"/>
      <c r="TB852" s="33"/>
      <c r="TC852" s="33"/>
      <c r="TD852" s="33"/>
      <c r="TE852" s="33"/>
      <c r="TF852" s="33"/>
      <c r="TG852" s="33"/>
      <c r="TH852" s="33"/>
      <c r="TI852" s="33"/>
      <c r="TJ852" s="33"/>
      <c r="TK852" s="33"/>
      <c r="TL852" s="33"/>
      <c r="TM852" s="33"/>
      <c r="TN852" s="33"/>
      <c r="TO852" s="33"/>
      <c r="TP852" s="33"/>
      <c r="TQ852" s="33"/>
      <c r="TR852" s="33"/>
      <c r="TS852" s="33"/>
      <c r="TT852" s="33"/>
      <c r="TU852" s="33"/>
      <c r="TV852" s="33"/>
      <c r="TW852" s="33"/>
      <c r="TX852" s="33"/>
      <c r="TY852" s="33"/>
      <c r="TZ852" s="33"/>
      <c r="UA852" s="33"/>
      <c r="UB852" s="33"/>
      <c r="UC852" s="33"/>
      <c r="UD852" s="33"/>
      <c r="UE852" s="33"/>
      <c r="UF852" s="33"/>
      <c r="UG852" s="33"/>
      <c r="UH852" s="33"/>
      <c r="UI852" s="33"/>
      <c r="UJ852" s="33"/>
      <c r="UK852" s="33"/>
      <c r="UL852" s="33"/>
    </row>
    <row r="853" spans="1:558" s="13" customFormat="1" x14ac:dyDescent="0.25">
      <c r="A853" s="54">
        <v>847</v>
      </c>
      <c r="B853" s="24" t="s">
        <v>834</v>
      </c>
      <c r="C853" s="54" t="s">
        <v>913</v>
      </c>
      <c r="D853" s="80" t="s">
        <v>829</v>
      </c>
      <c r="E853" s="80" t="s">
        <v>96</v>
      </c>
      <c r="F853" s="86" t="s">
        <v>921</v>
      </c>
      <c r="G853" s="25">
        <v>55000</v>
      </c>
      <c r="H853" s="84">
        <v>2559.6799999999998</v>
      </c>
      <c r="I853" s="25">
        <v>25</v>
      </c>
      <c r="J853" s="85">
        <v>1578.5</v>
      </c>
      <c r="K853" s="60">
        <f t="shared" si="111"/>
        <v>3904.9999999999995</v>
      </c>
      <c r="L853" s="36">
        <f t="shared" si="106"/>
        <v>605.00000000000011</v>
      </c>
      <c r="M853" s="72">
        <v>1672</v>
      </c>
      <c r="N853" s="25">
        <f t="shared" si="107"/>
        <v>3899.5000000000005</v>
      </c>
      <c r="O853" s="25"/>
      <c r="P853" s="25">
        <f t="shared" si="108"/>
        <v>3250.5</v>
      </c>
      <c r="Q853" s="25">
        <f t="shared" si="109"/>
        <v>5835.18</v>
      </c>
      <c r="R853" s="25">
        <f t="shared" si="110"/>
        <v>8409.5</v>
      </c>
      <c r="S853" s="25">
        <f t="shared" si="105"/>
        <v>49164.82</v>
      </c>
      <c r="T853" s="37" t="s">
        <v>44</v>
      </c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  <c r="IY853" s="33"/>
      <c r="IZ853" s="33"/>
      <c r="JA853" s="33"/>
      <c r="JB853" s="33"/>
      <c r="JC853" s="33"/>
      <c r="JD853" s="33"/>
      <c r="JE853" s="33"/>
      <c r="JF853" s="33"/>
      <c r="JG853" s="33"/>
      <c r="JH853" s="33"/>
      <c r="JI853" s="33"/>
      <c r="JJ853" s="33"/>
      <c r="JK853" s="33"/>
      <c r="JL853" s="33"/>
      <c r="JM853" s="33"/>
      <c r="JN853" s="33"/>
      <c r="JO853" s="33"/>
      <c r="JP853" s="33"/>
      <c r="JQ853" s="33"/>
      <c r="JR853" s="33"/>
      <c r="JS853" s="33"/>
      <c r="JT853" s="33"/>
      <c r="JU853" s="33"/>
      <c r="JV853" s="33"/>
      <c r="JW853" s="33"/>
      <c r="JX853" s="33"/>
      <c r="JY853" s="33"/>
      <c r="JZ853" s="33"/>
      <c r="KA853" s="33"/>
      <c r="KB853" s="33"/>
      <c r="KC853" s="33"/>
      <c r="KD853" s="33"/>
      <c r="KE853" s="33"/>
      <c r="KF853" s="33"/>
      <c r="KG853" s="33"/>
      <c r="KH853" s="33"/>
      <c r="KI853" s="33"/>
      <c r="KJ853" s="33"/>
      <c r="KK853" s="33"/>
      <c r="KL853" s="33"/>
      <c r="KM853" s="33"/>
      <c r="KN853" s="33"/>
      <c r="KO853" s="33"/>
      <c r="KP853" s="33"/>
      <c r="KQ853" s="33"/>
      <c r="KR853" s="33"/>
      <c r="KS853" s="33"/>
      <c r="KT853" s="33"/>
      <c r="KU853" s="33"/>
      <c r="KV853" s="33"/>
      <c r="KW853" s="33"/>
      <c r="KX853" s="33"/>
      <c r="KY853" s="33"/>
      <c r="KZ853" s="33"/>
      <c r="LA853" s="33"/>
      <c r="LB853" s="33"/>
      <c r="LC853" s="33"/>
      <c r="LD853" s="33"/>
      <c r="LE853" s="33"/>
      <c r="LF853" s="33"/>
      <c r="LG853" s="33"/>
      <c r="LH853" s="33"/>
      <c r="LI853" s="33"/>
      <c r="LJ853" s="33"/>
      <c r="LK853" s="33"/>
      <c r="LL853" s="33"/>
      <c r="LM853" s="33"/>
      <c r="LN853" s="33"/>
      <c r="LO853" s="33"/>
      <c r="LP853" s="33"/>
      <c r="LQ853" s="33"/>
      <c r="LR853" s="33"/>
      <c r="LS853" s="33"/>
      <c r="LT853" s="33"/>
      <c r="LU853" s="33"/>
      <c r="LV853" s="33"/>
      <c r="LW853" s="33"/>
      <c r="LX853" s="33"/>
      <c r="LY853" s="33"/>
      <c r="LZ853" s="33"/>
      <c r="MA853" s="33"/>
      <c r="MB853" s="33"/>
      <c r="MC853" s="33"/>
      <c r="MD853" s="33"/>
      <c r="ME853" s="33"/>
      <c r="MF853" s="33"/>
      <c r="MG853" s="33"/>
      <c r="MH853" s="33"/>
      <c r="MI853" s="33"/>
      <c r="MJ853" s="33"/>
      <c r="MK853" s="33"/>
      <c r="ML853" s="33"/>
      <c r="MM853" s="33"/>
      <c r="MN853" s="33"/>
      <c r="MO853" s="33"/>
      <c r="MP853" s="33"/>
      <c r="MQ853" s="33"/>
      <c r="MR853" s="33"/>
      <c r="MS853" s="33"/>
      <c r="MT853" s="33"/>
      <c r="MU853" s="33"/>
      <c r="MV853" s="33"/>
      <c r="MW853" s="33"/>
      <c r="MX853" s="33"/>
      <c r="MY853" s="33"/>
      <c r="MZ853" s="33"/>
      <c r="NA853" s="33"/>
      <c r="NB853" s="33"/>
      <c r="NC853" s="33"/>
      <c r="ND853" s="33"/>
      <c r="NE853" s="33"/>
      <c r="NF853" s="33"/>
      <c r="NG853" s="33"/>
      <c r="NH853" s="33"/>
      <c r="NI853" s="33"/>
      <c r="NJ853" s="33"/>
      <c r="NK853" s="33"/>
      <c r="NL853" s="33"/>
      <c r="NM853" s="33"/>
      <c r="NN853" s="33"/>
      <c r="NO853" s="33"/>
      <c r="NP853" s="33"/>
      <c r="NQ853" s="33"/>
      <c r="NR853" s="33"/>
      <c r="NS853" s="33"/>
      <c r="NT853" s="33"/>
      <c r="NU853" s="33"/>
      <c r="NV853" s="33"/>
      <c r="NW853" s="33"/>
      <c r="NX853" s="33"/>
      <c r="NY853" s="33"/>
      <c r="NZ853" s="33"/>
      <c r="OA853" s="33"/>
      <c r="OB853" s="33"/>
      <c r="OC853" s="33"/>
      <c r="OD853" s="33"/>
      <c r="OE853" s="33"/>
      <c r="OF853" s="33"/>
      <c r="OG853" s="33"/>
      <c r="OH853" s="33"/>
      <c r="OI853" s="33"/>
      <c r="OJ853" s="33"/>
      <c r="OK853" s="33"/>
      <c r="OL853" s="33"/>
      <c r="OM853" s="33"/>
      <c r="ON853" s="33"/>
      <c r="OO853" s="33"/>
      <c r="OP853" s="33"/>
      <c r="OQ853" s="33"/>
      <c r="OR853" s="33"/>
      <c r="OS853" s="33"/>
      <c r="OT853" s="33"/>
      <c r="OU853" s="33"/>
      <c r="OV853" s="33"/>
      <c r="OW853" s="33"/>
      <c r="OX853" s="33"/>
      <c r="OY853" s="33"/>
      <c r="OZ853" s="33"/>
      <c r="PA853" s="33"/>
      <c r="PB853" s="33"/>
      <c r="PC853" s="33"/>
      <c r="PD853" s="33"/>
      <c r="PE853" s="33"/>
      <c r="PF853" s="33"/>
      <c r="PG853" s="33"/>
      <c r="PH853" s="33"/>
      <c r="PI853" s="33"/>
      <c r="PJ853" s="33"/>
      <c r="PK853" s="33"/>
      <c r="PL853" s="33"/>
      <c r="PM853" s="33"/>
      <c r="PN853" s="33"/>
      <c r="PO853" s="33"/>
      <c r="PP853" s="33"/>
      <c r="PQ853" s="33"/>
      <c r="PR853" s="33"/>
      <c r="PS853" s="33"/>
      <c r="PT853" s="33"/>
      <c r="PU853" s="33"/>
      <c r="PV853" s="33"/>
      <c r="PW853" s="33"/>
      <c r="PX853" s="33"/>
      <c r="PY853" s="33"/>
      <c r="PZ853" s="33"/>
      <c r="QA853" s="33"/>
      <c r="QB853" s="33"/>
      <c r="QC853" s="33"/>
      <c r="QD853" s="33"/>
      <c r="QE853" s="33"/>
      <c r="QF853" s="33"/>
      <c r="QG853" s="33"/>
      <c r="QH853" s="33"/>
      <c r="QI853" s="33"/>
      <c r="QJ853" s="33"/>
      <c r="QK853" s="33"/>
      <c r="QL853" s="33"/>
      <c r="QM853" s="33"/>
      <c r="QN853" s="33"/>
      <c r="QO853" s="33"/>
      <c r="QP853" s="33"/>
      <c r="QQ853" s="33"/>
      <c r="QR853" s="33"/>
      <c r="QS853" s="33"/>
      <c r="QT853" s="33"/>
      <c r="QU853" s="33"/>
      <c r="QV853" s="33"/>
      <c r="QW853" s="33"/>
      <c r="QX853" s="33"/>
      <c r="QY853" s="33"/>
      <c r="QZ853" s="33"/>
      <c r="RA853" s="33"/>
      <c r="RB853" s="33"/>
      <c r="RC853" s="33"/>
      <c r="RD853" s="33"/>
      <c r="RE853" s="33"/>
      <c r="RF853" s="33"/>
      <c r="RG853" s="33"/>
      <c r="RH853" s="33"/>
      <c r="RI853" s="33"/>
      <c r="RJ853" s="33"/>
      <c r="RK853" s="33"/>
      <c r="RL853" s="33"/>
      <c r="RM853" s="33"/>
      <c r="RN853" s="33"/>
      <c r="RO853" s="33"/>
      <c r="RP853" s="33"/>
      <c r="RQ853" s="33"/>
      <c r="RR853" s="33"/>
      <c r="RS853" s="33"/>
      <c r="RT853" s="33"/>
      <c r="RU853" s="33"/>
      <c r="RV853" s="33"/>
      <c r="RW853" s="33"/>
      <c r="RX853" s="33"/>
      <c r="RY853" s="33"/>
      <c r="RZ853" s="33"/>
      <c r="SA853" s="33"/>
      <c r="SB853" s="33"/>
      <c r="SC853" s="33"/>
      <c r="SD853" s="33"/>
      <c r="SE853" s="33"/>
      <c r="SF853" s="33"/>
      <c r="SG853" s="33"/>
      <c r="SH853" s="33"/>
      <c r="SI853" s="33"/>
      <c r="SJ853" s="33"/>
      <c r="SK853" s="33"/>
      <c r="SL853" s="33"/>
      <c r="SM853" s="33"/>
      <c r="SN853" s="33"/>
      <c r="SO853" s="33"/>
      <c r="SP853" s="33"/>
      <c r="SQ853" s="33"/>
      <c r="SR853" s="33"/>
      <c r="SS853" s="33"/>
      <c r="ST853" s="33"/>
      <c r="SU853" s="33"/>
      <c r="SV853" s="33"/>
      <c r="SW853" s="33"/>
      <c r="SX853" s="33"/>
      <c r="SY853" s="33"/>
      <c r="SZ853" s="33"/>
      <c r="TA853" s="33"/>
      <c r="TB853" s="33"/>
      <c r="TC853" s="33"/>
      <c r="TD853" s="33"/>
      <c r="TE853" s="33"/>
      <c r="TF853" s="33"/>
      <c r="TG853" s="33"/>
      <c r="TH853" s="33"/>
      <c r="TI853" s="33"/>
      <c r="TJ853" s="33"/>
      <c r="TK853" s="33"/>
      <c r="TL853" s="33"/>
      <c r="TM853" s="33"/>
      <c r="TN853" s="33"/>
      <c r="TO853" s="33"/>
      <c r="TP853" s="33"/>
      <c r="TQ853" s="33"/>
      <c r="TR853" s="33"/>
      <c r="TS853" s="33"/>
      <c r="TT853" s="33"/>
      <c r="TU853" s="33"/>
      <c r="TV853" s="33"/>
      <c r="TW853" s="33"/>
      <c r="TX853" s="33"/>
      <c r="TY853" s="33"/>
      <c r="TZ853" s="33"/>
      <c r="UA853" s="33"/>
      <c r="UB853" s="33"/>
      <c r="UC853" s="33"/>
      <c r="UD853" s="33"/>
      <c r="UE853" s="33"/>
      <c r="UF853" s="33"/>
      <c r="UG853" s="33"/>
      <c r="UH853" s="33"/>
      <c r="UI853" s="33"/>
      <c r="UJ853" s="33"/>
      <c r="UK853" s="33"/>
      <c r="UL853" s="33"/>
    </row>
    <row r="854" spans="1:558" s="13" customFormat="1" x14ac:dyDescent="0.25">
      <c r="A854" s="54">
        <v>848</v>
      </c>
      <c r="B854" s="24" t="s">
        <v>833</v>
      </c>
      <c r="C854" s="54" t="s">
        <v>913</v>
      </c>
      <c r="D854" s="80" t="s">
        <v>829</v>
      </c>
      <c r="E854" s="80" t="s">
        <v>192</v>
      </c>
      <c r="F854" s="86" t="s">
        <v>920</v>
      </c>
      <c r="G854" s="25">
        <v>55000</v>
      </c>
      <c r="H854" s="85">
        <v>2559.6799999999998</v>
      </c>
      <c r="I854" s="25">
        <v>25</v>
      </c>
      <c r="J854" s="85">
        <v>1578.5</v>
      </c>
      <c r="K854" s="60">
        <f t="shared" si="111"/>
        <v>3904.9999999999995</v>
      </c>
      <c r="L854" s="36">
        <f t="shared" si="106"/>
        <v>605.00000000000011</v>
      </c>
      <c r="M854" s="72">
        <v>1672</v>
      </c>
      <c r="N854" s="25">
        <f t="shared" si="107"/>
        <v>3899.5000000000005</v>
      </c>
      <c r="O854" s="25"/>
      <c r="P854" s="25">
        <f t="shared" si="108"/>
        <v>3250.5</v>
      </c>
      <c r="Q854" s="25">
        <f t="shared" si="109"/>
        <v>5835.18</v>
      </c>
      <c r="R854" s="25">
        <f t="shared" si="110"/>
        <v>8409.5</v>
      </c>
      <c r="S854" s="25">
        <f t="shared" si="105"/>
        <v>49164.82</v>
      </c>
      <c r="T854" s="37" t="s">
        <v>44</v>
      </c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  <c r="IY854" s="33"/>
      <c r="IZ854" s="33"/>
      <c r="JA854" s="33"/>
      <c r="JB854" s="33"/>
      <c r="JC854" s="33"/>
      <c r="JD854" s="33"/>
      <c r="JE854" s="33"/>
      <c r="JF854" s="33"/>
      <c r="JG854" s="33"/>
      <c r="JH854" s="33"/>
      <c r="JI854" s="33"/>
      <c r="JJ854" s="33"/>
      <c r="JK854" s="33"/>
      <c r="JL854" s="33"/>
      <c r="JM854" s="33"/>
      <c r="JN854" s="33"/>
      <c r="JO854" s="33"/>
      <c r="JP854" s="33"/>
      <c r="JQ854" s="33"/>
      <c r="JR854" s="33"/>
      <c r="JS854" s="33"/>
      <c r="JT854" s="33"/>
      <c r="JU854" s="33"/>
      <c r="JV854" s="33"/>
      <c r="JW854" s="33"/>
      <c r="JX854" s="33"/>
      <c r="JY854" s="33"/>
      <c r="JZ854" s="33"/>
      <c r="KA854" s="33"/>
      <c r="KB854" s="33"/>
      <c r="KC854" s="33"/>
      <c r="KD854" s="33"/>
      <c r="KE854" s="33"/>
      <c r="KF854" s="33"/>
      <c r="KG854" s="33"/>
      <c r="KH854" s="33"/>
      <c r="KI854" s="33"/>
      <c r="KJ854" s="33"/>
      <c r="KK854" s="33"/>
      <c r="KL854" s="33"/>
      <c r="KM854" s="33"/>
      <c r="KN854" s="33"/>
      <c r="KO854" s="33"/>
      <c r="KP854" s="33"/>
      <c r="KQ854" s="33"/>
      <c r="KR854" s="33"/>
      <c r="KS854" s="33"/>
      <c r="KT854" s="33"/>
      <c r="KU854" s="33"/>
      <c r="KV854" s="33"/>
      <c r="KW854" s="33"/>
      <c r="KX854" s="33"/>
      <c r="KY854" s="33"/>
      <c r="KZ854" s="33"/>
      <c r="LA854" s="33"/>
      <c r="LB854" s="33"/>
      <c r="LC854" s="33"/>
      <c r="LD854" s="33"/>
      <c r="LE854" s="33"/>
      <c r="LF854" s="33"/>
      <c r="LG854" s="33"/>
      <c r="LH854" s="33"/>
      <c r="LI854" s="33"/>
      <c r="LJ854" s="33"/>
      <c r="LK854" s="33"/>
      <c r="LL854" s="33"/>
      <c r="LM854" s="33"/>
      <c r="LN854" s="33"/>
      <c r="LO854" s="33"/>
      <c r="LP854" s="33"/>
      <c r="LQ854" s="33"/>
      <c r="LR854" s="33"/>
      <c r="LS854" s="33"/>
      <c r="LT854" s="33"/>
      <c r="LU854" s="33"/>
      <c r="LV854" s="33"/>
      <c r="LW854" s="33"/>
      <c r="LX854" s="33"/>
      <c r="LY854" s="33"/>
      <c r="LZ854" s="33"/>
      <c r="MA854" s="33"/>
      <c r="MB854" s="33"/>
      <c r="MC854" s="33"/>
      <c r="MD854" s="33"/>
      <c r="ME854" s="33"/>
      <c r="MF854" s="33"/>
      <c r="MG854" s="33"/>
      <c r="MH854" s="33"/>
      <c r="MI854" s="33"/>
      <c r="MJ854" s="33"/>
      <c r="MK854" s="33"/>
      <c r="ML854" s="33"/>
      <c r="MM854" s="33"/>
      <c r="MN854" s="33"/>
      <c r="MO854" s="33"/>
      <c r="MP854" s="33"/>
      <c r="MQ854" s="33"/>
      <c r="MR854" s="33"/>
      <c r="MS854" s="33"/>
      <c r="MT854" s="33"/>
      <c r="MU854" s="33"/>
      <c r="MV854" s="33"/>
      <c r="MW854" s="33"/>
      <c r="MX854" s="33"/>
      <c r="MY854" s="33"/>
      <c r="MZ854" s="33"/>
      <c r="NA854" s="33"/>
      <c r="NB854" s="33"/>
      <c r="NC854" s="33"/>
      <c r="ND854" s="33"/>
      <c r="NE854" s="33"/>
      <c r="NF854" s="33"/>
      <c r="NG854" s="33"/>
      <c r="NH854" s="33"/>
      <c r="NI854" s="33"/>
      <c r="NJ854" s="33"/>
      <c r="NK854" s="33"/>
      <c r="NL854" s="33"/>
      <c r="NM854" s="33"/>
      <c r="NN854" s="33"/>
      <c r="NO854" s="33"/>
      <c r="NP854" s="33"/>
      <c r="NQ854" s="33"/>
      <c r="NR854" s="33"/>
      <c r="NS854" s="33"/>
      <c r="NT854" s="33"/>
      <c r="NU854" s="33"/>
      <c r="NV854" s="33"/>
      <c r="NW854" s="33"/>
      <c r="NX854" s="33"/>
      <c r="NY854" s="33"/>
      <c r="NZ854" s="33"/>
      <c r="OA854" s="33"/>
      <c r="OB854" s="33"/>
      <c r="OC854" s="33"/>
      <c r="OD854" s="33"/>
      <c r="OE854" s="33"/>
      <c r="OF854" s="33"/>
      <c r="OG854" s="33"/>
      <c r="OH854" s="33"/>
      <c r="OI854" s="33"/>
      <c r="OJ854" s="33"/>
      <c r="OK854" s="33"/>
      <c r="OL854" s="33"/>
      <c r="OM854" s="33"/>
      <c r="ON854" s="33"/>
      <c r="OO854" s="33"/>
      <c r="OP854" s="33"/>
      <c r="OQ854" s="33"/>
      <c r="OR854" s="33"/>
      <c r="OS854" s="33"/>
      <c r="OT854" s="33"/>
      <c r="OU854" s="33"/>
      <c r="OV854" s="33"/>
      <c r="OW854" s="33"/>
      <c r="OX854" s="33"/>
      <c r="OY854" s="33"/>
      <c r="OZ854" s="33"/>
      <c r="PA854" s="33"/>
      <c r="PB854" s="33"/>
      <c r="PC854" s="33"/>
      <c r="PD854" s="33"/>
      <c r="PE854" s="33"/>
      <c r="PF854" s="33"/>
      <c r="PG854" s="33"/>
      <c r="PH854" s="33"/>
      <c r="PI854" s="33"/>
      <c r="PJ854" s="33"/>
      <c r="PK854" s="33"/>
      <c r="PL854" s="33"/>
      <c r="PM854" s="33"/>
      <c r="PN854" s="33"/>
      <c r="PO854" s="33"/>
      <c r="PP854" s="33"/>
      <c r="PQ854" s="33"/>
      <c r="PR854" s="33"/>
      <c r="PS854" s="33"/>
      <c r="PT854" s="33"/>
      <c r="PU854" s="33"/>
      <c r="PV854" s="33"/>
      <c r="PW854" s="33"/>
      <c r="PX854" s="33"/>
      <c r="PY854" s="33"/>
      <c r="PZ854" s="33"/>
      <c r="QA854" s="33"/>
      <c r="QB854" s="33"/>
      <c r="QC854" s="33"/>
      <c r="QD854" s="33"/>
      <c r="QE854" s="33"/>
      <c r="QF854" s="33"/>
      <c r="QG854" s="33"/>
      <c r="QH854" s="33"/>
      <c r="QI854" s="33"/>
      <c r="QJ854" s="33"/>
      <c r="QK854" s="33"/>
      <c r="QL854" s="33"/>
      <c r="QM854" s="33"/>
      <c r="QN854" s="33"/>
      <c r="QO854" s="33"/>
      <c r="QP854" s="33"/>
      <c r="QQ854" s="33"/>
      <c r="QR854" s="33"/>
      <c r="QS854" s="33"/>
      <c r="QT854" s="33"/>
      <c r="QU854" s="33"/>
      <c r="QV854" s="33"/>
      <c r="QW854" s="33"/>
      <c r="QX854" s="33"/>
      <c r="QY854" s="33"/>
      <c r="QZ854" s="33"/>
      <c r="RA854" s="33"/>
      <c r="RB854" s="33"/>
      <c r="RC854" s="33"/>
      <c r="RD854" s="33"/>
      <c r="RE854" s="33"/>
      <c r="RF854" s="33"/>
      <c r="RG854" s="33"/>
      <c r="RH854" s="33"/>
      <c r="RI854" s="33"/>
      <c r="RJ854" s="33"/>
      <c r="RK854" s="33"/>
      <c r="RL854" s="33"/>
      <c r="RM854" s="33"/>
      <c r="RN854" s="33"/>
      <c r="RO854" s="33"/>
      <c r="RP854" s="33"/>
      <c r="RQ854" s="33"/>
      <c r="RR854" s="33"/>
      <c r="RS854" s="33"/>
      <c r="RT854" s="33"/>
      <c r="RU854" s="33"/>
      <c r="RV854" s="33"/>
      <c r="RW854" s="33"/>
      <c r="RX854" s="33"/>
      <c r="RY854" s="33"/>
      <c r="RZ854" s="33"/>
      <c r="SA854" s="33"/>
      <c r="SB854" s="33"/>
      <c r="SC854" s="33"/>
      <c r="SD854" s="33"/>
      <c r="SE854" s="33"/>
      <c r="SF854" s="33"/>
      <c r="SG854" s="33"/>
      <c r="SH854" s="33"/>
      <c r="SI854" s="33"/>
      <c r="SJ854" s="33"/>
      <c r="SK854" s="33"/>
      <c r="SL854" s="33"/>
      <c r="SM854" s="33"/>
      <c r="SN854" s="33"/>
      <c r="SO854" s="33"/>
      <c r="SP854" s="33"/>
      <c r="SQ854" s="33"/>
      <c r="SR854" s="33"/>
      <c r="SS854" s="33"/>
      <c r="ST854" s="33"/>
      <c r="SU854" s="33"/>
      <c r="SV854" s="33"/>
      <c r="SW854" s="33"/>
      <c r="SX854" s="33"/>
      <c r="SY854" s="33"/>
      <c r="SZ854" s="33"/>
      <c r="TA854" s="33"/>
      <c r="TB854" s="33"/>
      <c r="TC854" s="33"/>
      <c r="TD854" s="33"/>
      <c r="TE854" s="33"/>
      <c r="TF854" s="33"/>
      <c r="TG854" s="33"/>
      <c r="TH854" s="33"/>
      <c r="TI854" s="33"/>
      <c r="TJ854" s="33"/>
      <c r="TK854" s="33"/>
      <c r="TL854" s="33"/>
      <c r="TM854" s="33"/>
      <c r="TN854" s="33"/>
      <c r="TO854" s="33"/>
      <c r="TP854" s="33"/>
      <c r="TQ854" s="33"/>
      <c r="TR854" s="33"/>
      <c r="TS854" s="33"/>
      <c r="TT854" s="33"/>
      <c r="TU854" s="33"/>
      <c r="TV854" s="33"/>
      <c r="TW854" s="33"/>
      <c r="TX854" s="33"/>
      <c r="TY854" s="33"/>
      <c r="TZ854" s="33"/>
      <c r="UA854" s="33"/>
      <c r="UB854" s="33"/>
      <c r="UC854" s="33"/>
      <c r="UD854" s="33"/>
      <c r="UE854" s="33"/>
      <c r="UF854" s="33"/>
      <c r="UG854" s="33"/>
      <c r="UH854" s="33"/>
      <c r="UI854" s="33"/>
      <c r="UJ854" s="33"/>
      <c r="UK854" s="33"/>
      <c r="UL854" s="33"/>
    </row>
    <row r="855" spans="1:558" s="13" customFormat="1" x14ac:dyDescent="0.25">
      <c r="A855" s="54">
        <v>849</v>
      </c>
      <c r="B855" s="24" t="s">
        <v>836</v>
      </c>
      <c r="C855" s="54" t="s">
        <v>912</v>
      </c>
      <c r="D855" s="80" t="s">
        <v>829</v>
      </c>
      <c r="E855" s="80" t="s">
        <v>117</v>
      </c>
      <c r="F855" s="86" t="s">
        <v>920</v>
      </c>
      <c r="G855" s="25">
        <v>50000</v>
      </c>
      <c r="H855" s="84">
        <v>1854</v>
      </c>
      <c r="I855" s="25">
        <v>25</v>
      </c>
      <c r="J855" s="85">
        <v>1435</v>
      </c>
      <c r="K855" s="60">
        <f t="shared" si="111"/>
        <v>3549.9999999999995</v>
      </c>
      <c r="L855" s="36">
        <f t="shared" si="106"/>
        <v>550</v>
      </c>
      <c r="M855" s="72">
        <v>1520</v>
      </c>
      <c r="N855" s="25">
        <f t="shared" si="107"/>
        <v>3545.0000000000005</v>
      </c>
      <c r="O855" s="25"/>
      <c r="P855" s="25">
        <f t="shared" si="108"/>
        <v>2955</v>
      </c>
      <c r="Q855" s="25">
        <f t="shared" si="109"/>
        <v>4834</v>
      </c>
      <c r="R855" s="25">
        <f t="shared" si="110"/>
        <v>7645</v>
      </c>
      <c r="S855" s="25">
        <f t="shared" si="105"/>
        <v>45166</v>
      </c>
      <c r="T855" s="37" t="s">
        <v>44</v>
      </c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  <c r="IY855" s="33"/>
      <c r="IZ855" s="33"/>
      <c r="JA855" s="33"/>
      <c r="JB855" s="33"/>
      <c r="JC855" s="33"/>
      <c r="JD855" s="33"/>
      <c r="JE855" s="33"/>
      <c r="JF855" s="33"/>
      <c r="JG855" s="33"/>
      <c r="JH855" s="33"/>
      <c r="JI855" s="33"/>
      <c r="JJ855" s="33"/>
      <c r="JK855" s="33"/>
      <c r="JL855" s="33"/>
      <c r="JM855" s="33"/>
      <c r="JN855" s="33"/>
      <c r="JO855" s="33"/>
      <c r="JP855" s="33"/>
      <c r="JQ855" s="33"/>
      <c r="JR855" s="33"/>
      <c r="JS855" s="33"/>
      <c r="JT855" s="33"/>
      <c r="JU855" s="33"/>
      <c r="JV855" s="33"/>
      <c r="JW855" s="33"/>
      <c r="JX855" s="33"/>
      <c r="JY855" s="33"/>
      <c r="JZ855" s="33"/>
      <c r="KA855" s="33"/>
      <c r="KB855" s="33"/>
      <c r="KC855" s="33"/>
      <c r="KD855" s="33"/>
      <c r="KE855" s="33"/>
      <c r="KF855" s="33"/>
      <c r="KG855" s="33"/>
      <c r="KH855" s="33"/>
      <c r="KI855" s="33"/>
      <c r="KJ855" s="33"/>
      <c r="KK855" s="33"/>
      <c r="KL855" s="33"/>
      <c r="KM855" s="33"/>
      <c r="KN855" s="33"/>
      <c r="KO855" s="33"/>
      <c r="KP855" s="33"/>
      <c r="KQ855" s="33"/>
      <c r="KR855" s="33"/>
      <c r="KS855" s="33"/>
      <c r="KT855" s="33"/>
      <c r="KU855" s="33"/>
      <c r="KV855" s="33"/>
      <c r="KW855" s="33"/>
      <c r="KX855" s="33"/>
      <c r="KY855" s="33"/>
      <c r="KZ855" s="33"/>
      <c r="LA855" s="33"/>
      <c r="LB855" s="33"/>
      <c r="LC855" s="33"/>
      <c r="LD855" s="33"/>
      <c r="LE855" s="33"/>
      <c r="LF855" s="33"/>
      <c r="LG855" s="33"/>
      <c r="LH855" s="33"/>
      <c r="LI855" s="33"/>
      <c r="LJ855" s="33"/>
      <c r="LK855" s="33"/>
      <c r="LL855" s="33"/>
      <c r="LM855" s="33"/>
      <c r="LN855" s="33"/>
      <c r="LO855" s="33"/>
      <c r="LP855" s="33"/>
      <c r="LQ855" s="33"/>
      <c r="LR855" s="33"/>
      <c r="LS855" s="33"/>
      <c r="LT855" s="33"/>
      <c r="LU855" s="33"/>
      <c r="LV855" s="33"/>
      <c r="LW855" s="33"/>
      <c r="LX855" s="33"/>
      <c r="LY855" s="33"/>
      <c r="LZ855" s="33"/>
      <c r="MA855" s="33"/>
      <c r="MB855" s="33"/>
      <c r="MC855" s="33"/>
      <c r="MD855" s="33"/>
      <c r="ME855" s="33"/>
      <c r="MF855" s="33"/>
      <c r="MG855" s="33"/>
      <c r="MH855" s="33"/>
      <c r="MI855" s="33"/>
      <c r="MJ855" s="33"/>
      <c r="MK855" s="33"/>
      <c r="ML855" s="33"/>
      <c r="MM855" s="33"/>
      <c r="MN855" s="33"/>
      <c r="MO855" s="33"/>
      <c r="MP855" s="33"/>
      <c r="MQ855" s="33"/>
      <c r="MR855" s="33"/>
      <c r="MS855" s="33"/>
      <c r="MT855" s="33"/>
      <c r="MU855" s="33"/>
      <c r="MV855" s="33"/>
      <c r="MW855" s="33"/>
      <c r="MX855" s="33"/>
      <c r="MY855" s="33"/>
      <c r="MZ855" s="33"/>
      <c r="NA855" s="33"/>
      <c r="NB855" s="33"/>
      <c r="NC855" s="33"/>
      <c r="ND855" s="33"/>
      <c r="NE855" s="33"/>
      <c r="NF855" s="33"/>
      <c r="NG855" s="33"/>
      <c r="NH855" s="33"/>
      <c r="NI855" s="33"/>
      <c r="NJ855" s="33"/>
      <c r="NK855" s="33"/>
      <c r="NL855" s="33"/>
      <c r="NM855" s="33"/>
      <c r="NN855" s="33"/>
      <c r="NO855" s="33"/>
      <c r="NP855" s="33"/>
      <c r="NQ855" s="33"/>
      <c r="NR855" s="33"/>
      <c r="NS855" s="33"/>
      <c r="NT855" s="33"/>
      <c r="NU855" s="33"/>
      <c r="NV855" s="33"/>
      <c r="NW855" s="33"/>
      <c r="NX855" s="33"/>
      <c r="NY855" s="33"/>
      <c r="NZ855" s="33"/>
      <c r="OA855" s="33"/>
      <c r="OB855" s="33"/>
      <c r="OC855" s="33"/>
      <c r="OD855" s="33"/>
      <c r="OE855" s="33"/>
      <c r="OF855" s="33"/>
      <c r="OG855" s="33"/>
      <c r="OH855" s="33"/>
      <c r="OI855" s="33"/>
      <c r="OJ855" s="33"/>
      <c r="OK855" s="33"/>
      <c r="OL855" s="33"/>
      <c r="OM855" s="33"/>
      <c r="ON855" s="33"/>
      <c r="OO855" s="33"/>
      <c r="OP855" s="33"/>
      <c r="OQ855" s="33"/>
      <c r="OR855" s="33"/>
      <c r="OS855" s="33"/>
      <c r="OT855" s="33"/>
      <c r="OU855" s="33"/>
      <c r="OV855" s="33"/>
      <c r="OW855" s="33"/>
      <c r="OX855" s="33"/>
      <c r="OY855" s="33"/>
      <c r="OZ855" s="33"/>
      <c r="PA855" s="33"/>
      <c r="PB855" s="33"/>
      <c r="PC855" s="33"/>
      <c r="PD855" s="33"/>
      <c r="PE855" s="33"/>
      <c r="PF855" s="33"/>
      <c r="PG855" s="33"/>
      <c r="PH855" s="33"/>
      <c r="PI855" s="33"/>
      <c r="PJ855" s="33"/>
      <c r="PK855" s="33"/>
      <c r="PL855" s="33"/>
      <c r="PM855" s="33"/>
      <c r="PN855" s="33"/>
      <c r="PO855" s="33"/>
      <c r="PP855" s="33"/>
      <c r="PQ855" s="33"/>
      <c r="PR855" s="33"/>
      <c r="PS855" s="33"/>
      <c r="PT855" s="33"/>
      <c r="PU855" s="33"/>
      <c r="PV855" s="33"/>
      <c r="PW855" s="33"/>
      <c r="PX855" s="33"/>
      <c r="PY855" s="33"/>
      <c r="PZ855" s="33"/>
      <c r="QA855" s="33"/>
      <c r="QB855" s="33"/>
      <c r="QC855" s="33"/>
      <c r="QD855" s="33"/>
      <c r="QE855" s="33"/>
      <c r="QF855" s="33"/>
      <c r="QG855" s="33"/>
      <c r="QH855" s="33"/>
      <c r="QI855" s="33"/>
      <c r="QJ855" s="33"/>
      <c r="QK855" s="33"/>
      <c r="QL855" s="33"/>
      <c r="QM855" s="33"/>
      <c r="QN855" s="33"/>
      <c r="QO855" s="33"/>
      <c r="QP855" s="33"/>
      <c r="QQ855" s="33"/>
      <c r="QR855" s="33"/>
      <c r="QS855" s="33"/>
      <c r="QT855" s="33"/>
      <c r="QU855" s="33"/>
      <c r="QV855" s="33"/>
      <c r="QW855" s="33"/>
      <c r="QX855" s="33"/>
      <c r="QY855" s="33"/>
      <c r="QZ855" s="33"/>
      <c r="RA855" s="33"/>
      <c r="RB855" s="33"/>
      <c r="RC855" s="33"/>
      <c r="RD855" s="33"/>
      <c r="RE855" s="33"/>
      <c r="RF855" s="33"/>
      <c r="RG855" s="33"/>
      <c r="RH855" s="33"/>
      <c r="RI855" s="33"/>
      <c r="RJ855" s="33"/>
      <c r="RK855" s="33"/>
      <c r="RL855" s="33"/>
      <c r="RM855" s="33"/>
      <c r="RN855" s="33"/>
      <c r="RO855" s="33"/>
      <c r="RP855" s="33"/>
      <c r="RQ855" s="33"/>
      <c r="RR855" s="33"/>
      <c r="RS855" s="33"/>
      <c r="RT855" s="33"/>
      <c r="RU855" s="33"/>
      <c r="RV855" s="33"/>
      <c r="RW855" s="33"/>
      <c r="RX855" s="33"/>
      <c r="RY855" s="33"/>
      <c r="RZ855" s="33"/>
      <c r="SA855" s="33"/>
      <c r="SB855" s="33"/>
      <c r="SC855" s="33"/>
      <c r="SD855" s="33"/>
      <c r="SE855" s="33"/>
      <c r="SF855" s="33"/>
      <c r="SG855" s="33"/>
      <c r="SH855" s="33"/>
      <c r="SI855" s="33"/>
      <c r="SJ855" s="33"/>
      <c r="SK855" s="33"/>
      <c r="SL855" s="33"/>
      <c r="SM855" s="33"/>
      <c r="SN855" s="33"/>
      <c r="SO855" s="33"/>
      <c r="SP855" s="33"/>
      <c r="SQ855" s="33"/>
      <c r="SR855" s="33"/>
      <c r="SS855" s="33"/>
      <c r="ST855" s="33"/>
      <c r="SU855" s="33"/>
      <c r="SV855" s="33"/>
      <c r="SW855" s="33"/>
      <c r="SX855" s="33"/>
      <c r="SY855" s="33"/>
      <c r="SZ855" s="33"/>
      <c r="TA855" s="33"/>
      <c r="TB855" s="33"/>
      <c r="TC855" s="33"/>
      <c r="TD855" s="33"/>
      <c r="TE855" s="33"/>
      <c r="TF855" s="33"/>
      <c r="TG855" s="33"/>
      <c r="TH855" s="33"/>
      <c r="TI855" s="33"/>
      <c r="TJ855" s="33"/>
      <c r="TK855" s="33"/>
      <c r="TL855" s="33"/>
      <c r="TM855" s="33"/>
      <c r="TN855" s="33"/>
      <c r="TO855" s="33"/>
      <c r="TP855" s="33"/>
      <c r="TQ855" s="33"/>
      <c r="TR855" s="33"/>
      <c r="TS855" s="33"/>
      <c r="TT855" s="33"/>
      <c r="TU855" s="33"/>
      <c r="TV855" s="33"/>
      <c r="TW855" s="33"/>
      <c r="TX855" s="33"/>
      <c r="TY855" s="33"/>
      <c r="TZ855" s="33"/>
      <c r="UA855" s="33"/>
      <c r="UB855" s="33"/>
      <c r="UC855" s="33"/>
      <c r="UD855" s="33"/>
      <c r="UE855" s="33"/>
      <c r="UF855" s="33"/>
      <c r="UG855" s="33"/>
      <c r="UH855" s="33"/>
      <c r="UI855" s="33"/>
      <c r="UJ855" s="33"/>
      <c r="UK855" s="33"/>
      <c r="UL855" s="33"/>
    </row>
    <row r="856" spans="1:558" s="13" customFormat="1" x14ac:dyDescent="0.25">
      <c r="A856" s="54">
        <v>850</v>
      </c>
      <c r="B856" s="24" t="s">
        <v>832</v>
      </c>
      <c r="C856" s="54" t="s">
        <v>912</v>
      </c>
      <c r="D856" s="80" t="s">
        <v>829</v>
      </c>
      <c r="E856" s="80" t="s">
        <v>107</v>
      </c>
      <c r="F856" s="86" t="s">
        <v>921</v>
      </c>
      <c r="G856" s="25">
        <v>35000</v>
      </c>
      <c r="H856" s="87">
        <v>0</v>
      </c>
      <c r="I856" s="25">
        <v>25</v>
      </c>
      <c r="J856" s="85">
        <v>1004.5</v>
      </c>
      <c r="K856" s="60">
        <f t="shared" si="111"/>
        <v>2485</v>
      </c>
      <c r="L856" s="36">
        <f t="shared" si="106"/>
        <v>385.00000000000006</v>
      </c>
      <c r="M856" s="72">
        <v>1064</v>
      </c>
      <c r="N856" s="25">
        <f t="shared" si="107"/>
        <v>2481.5</v>
      </c>
      <c r="O856" s="25"/>
      <c r="P856" s="25">
        <f t="shared" si="108"/>
        <v>2068.5</v>
      </c>
      <c r="Q856" s="25">
        <f t="shared" si="109"/>
        <v>2093.5</v>
      </c>
      <c r="R856" s="25">
        <f t="shared" si="110"/>
        <v>5351.5</v>
      </c>
      <c r="S856" s="25">
        <f t="shared" si="105"/>
        <v>32906.5</v>
      </c>
      <c r="T856" s="37" t="s">
        <v>44</v>
      </c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  <c r="IY856" s="33"/>
      <c r="IZ856" s="33"/>
      <c r="JA856" s="33"/>
      <c r="JB856" s="33"/>
      <c r="JC856" s="33"/>
      <c r="JD856" s="33"/>
      <c r="JE856" s="33"/>
      <c r="JF856" s="33"/>
      <c r="JG856" s="33"/>
      <c r="JH856" s="33"/>
      <c r="JI856" s="33"/>
      <c r="JJ856" s="33"/>
      <c r="JK856" s="33"/>
      <c r="JL856" s="33"/>
      <c r="JM856" s="33"/>
      <c r="JN856" s="33"/>
      <c r="JO856" s="33"/>
      <c r="JP856" s="33"/>
      <c r="JQ856" s="33"/>
      <c r="JR856" s="33"/>
      <c r="JS856" s="33"/>
      <c r="JT856" s="33"/>
      <c r="JU856" s="33"/>
      <c r="JV856" s="33"/>
      <c r="JW856" s="33"/>
      <c r="JX856" s="33"/>
      <c r="JY856" s="33"/>
      <c r="JZ856" s="33"/>
      <c r="KA856" s="33"/>
      <c r="KB856" s="33"/>
      <c r="KC856" s="33"/>
      <c r="KD856" s="33"/>
      <c r="KE856" s="33"/>
      <c r="KF856" s="33"/>
      <c r="KG856" s="33"/>
      <c r="KH856" s="33"/>
      <c r="KI856" s="33"/>
      <c r="KJ856" s="33"/>
      <c r="KK856" s="33"/>
      <c r="KL856" s="33"/>
      <c r="KM856" s="33"/>
      <c r="KN856" s="33"/>
      <c r="KO856" s="33"/>
      <c r="KP856" s="33"/>
      <c r="KQ856" s="33"/>
      <c r="KR856" s="33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33"/>
      <c r="LD856" s="33"/>
      <c r="LE856" s="33"/>
      <c r="LF856" s="33"/>
      <c r="LG856" s="33"/>
      <c r="LH856" s="33"/>
      <c r="LI856" s="33"/>
      <c r="LJ856" s="33"/>
      <c r="LK856" s="33"/>
      <c r="LL856" s="33"/>
      <c r="LM856" s="33"/>
      <c r="LN856" s="33"/>
      <c r="LO856" s="33"/>
      <c r="LP856" s="33"/>
      <c r="LQ856" s="33"/>
      <c r="LR856" s="33"/>
      <c r="LS856" s="33"/>
      <c r="LT856" s="33"/>
      <c r="LU856" s="33"/>
      <c r="LV856" s="33"/>
      <c r="LW856" s="33"/>
      <c r="LX856" s="33"/>
      <c r="LY856" s="33"/>
      <c r="LZ856" s="33"/>
      <c r="MA856" s="33"/>
      <c r="MB856" s="33"/>
      <c r="MC856" s="33"/>
      <c r="MD856" s="33"/>
      <c r="ME856" s="33"/>
      <c r="MF856" s="33"/>
      <c r="MG856" s="33"/>
      <c r="MH856" s="33"/>
      <c r="MI856" s="33"/>
      <c r="MJ856" s="33"/>
      <c r="MK856" s="33"/>
      <c r="ML856" s="33"/>
      <c r="MM856" s="33"/>
      <c r="MN856" s="33"/>
      <c r="MO856" s="33"/>
      <c r="MP856" s="33"/>
      <c r="MQ856" s="33"/>
      <c r="MR856" s="33"/>
      <c r="MS856" s="33"/>
      <c r="MT856" s="33"/>
      <c r="MU856" s="33"/>
      <c r="MV856" s="33"/>
      <c r="MW856" s="33"/>
      <c r="MX856" s="33"/>
      <c r="MY856" s="33"/>
      <c r="MZ856" s="33"/>
      <c r="NA856" s="33"/>
      <c r="NB856" s="33"/>
      <c r="NC856" s="33"/>
      <c r="ND856" s="33"/>
      <c r="NE856" s="33"/>
      <c r="NF856" s="33"/>
      <c r="NG856" s="33"/>
      <c r="NH856" s="33"/>
      <c r="NI856" s="33"/>
      <c r="NJ856" s="33"/>
      <c r="NK856" s="33"/>
      <c r="NL856" s="33"/>
      <c r="NM856" s="33"/>
      <c r="NN856" s="33"/>
      <c r="NO856" s="33"/>
      <c r="NP856" s="33"/>
      <c r="NQ856" s="33"/>
      <c r="NR856" s="33"/>
      <c r="NS856" s="33"/>
      <c r="NT856" s="33"/>
      <c r="NU856" s="33"/>
      <c r="NV856" s="33"/>
      <c r="NW856" s="33"/>
      <c r="NX856" s="33"/>
      <c r="NY856" s="33"/>
      <c r="NZ856" s="33"/>
      <c r="OA856" s="33"/>
      <c r="OB856" s="33"/>
      <c r="OC856" s="33"/>
      <c r="OD856" s="33"/>
      <c r="OE856" s="33"/>
      <c r="OF856" s="33"/>
      <c r="OG856" s="33"/>
      <c r="OH856" s="33"/>
      <c r="OI856" s="33"/>
      <c r="OJ856" s="33"/>
      <c r="OK856" s="33"/>
      <c r="OL856" s="33"/>
      <c r="OM856" s="33"/>
      <c r="ON856" s="33"/>
      <c r="OO856" s="33"/>
      <c r="OP856" s="33"/>
      <c r="OQ856" s="33"/>
      <c r="OR856" s="33"/>
      <c r="OS856" s="33"/>
      <c r="OT856" s="33"/>
      <c r="OU856" s="33"/>
      <c r="OV856" s="33"/>
      <c r="OW856" s="33"/>
      <c r="OX856" s="33"/>
      <c r="OY856" s="33"/>
      <c r="OZ856" s="33"/>
      <c r="PA856" s="33"/>
      <c r="PB856" s="33"/>
      <c r="PC856" s="33"/>
      <c r="PD856" s="33"/>
      <c r="PE856" s="33"/>
      <c r="PF856" s="33"/>
      <c r="PG856" s="33"/>
      <c r="PH856" s="33"/>
      <c r="PI856" s="33"/>
      <c r="PJ856" s="33"/>
      <c r="PK856" s="33"/>
      <c r="PL856" s="33"/>
      <c r="PM856" s="33"/>
      <c r="PN856" s="33"/>
      <c r="PO856" s="33"/>
      <c r="PP856" s="33"/>
      <c r="PQ856" s="33"/>
      <c r="PR856" s="33"/>
      <c r="PS856" s="33"/>
      <c r="PT856" s="33"/>
      <c r="PU856" s="33"/>
      <c r="PV856" s="33"/>
      <c r="PW856" s="33"/>
      <c r="PX856" s="33"/>
      <c r="PY856" s="33"/>
      <c r="PZ856" s="33"/>
      <c r="QA856" s="33"/>
      <c r="QB856" s="33"/>
      <c r="QC856" s="33"/>
      <c r="QD856" s="33"/>
      <c r="QE856" s="33"/>
      <c r="QF856" s="33"/>
      <c r="QG856" s="33"/>
      <c r="QH856" s="33"/>
      <c r="QI856" s="33"/>
      <c r="QJ856" s="33"/>
      <c r="QK856" s="33"/>
      <c r="QL856" s="33"/>
      <c r="QM856" s="33"/>
      <c r="QN856" s="33"/>
      <c r="QO856" s="33"/>
      <c r="QP856" s="33"/>
      <c r="QQ856" s="33"/>
      <c r="QR856" s="33"/>
      <c r="QS856" s="33"/>
      <c r="QT856" s="33"/>
      <c r="QU856" s="33"/>
      <c r="QV856" s="33"/>
      <c r="QW856" s="33"/>
      <c r="QX856" s="33"/>
      <c r="QY856" s="33"/>
      <c r="QZ856" s="33"/>
      <c r="RA856" s="33"/>
      <c r="RB856" s="33"/>
      <c r="RC856" s="33"/>
      <c r="RD856" s="33"/>
      <c r="RE856" s="33"/>
      <c r="RF856" s="33"/>
      <c r="RG856" s="33"/>
      <c r="RH856" s="33"/>
      <c r="RI856" s="33"/>
      <c r="RJ856" s="33"/>
      <c r="RK856" s="33"/>
      <c r="RL856" s="33"/>
      <c r="RM856" s="33"/>
      <c r="RN856" s="33"/>
      <c r="RO856" s="33"/>
      <c r="RP856" s="33"/>
      <c r="RQ856" s="33"/>
      <c r="RR856" s="33"/>
      <c r="RS856" s="33"/>
      <c r="RT856" s="33"/>
      <c r="RU856" s="33"/>
      <c r="RV856" s="33"/>
      <c r="RW856" s="33"/>
      <c r="RX856" s="33"/>
      <c r="RY856" s="33"/>
      <c r="RZ856" s="33"/>
      <c r="SA856" s="33"/>
      <c r="SB856" s="33"/>
      <c r="SC856" s="33"/>
      <c r="SD856" s="33"/>
      <c r="SE856" s="33"/>
      <c r="SF856" s="33"/>
      <c r="SG856" s="33"/>
      <c r="SH856" s="33"/>
      <c r="SI856" s="33"/>
      <c r="SJ856" s="33"/>
      <c r="SK856" s="33"/>
      <c r="SL856" s="33"/>
      <c r="SM856" s="33"/>
      <c r="SN856" s="33"/>
      <c r="SO856" s="33"/>
      <c r="SP856" s="33"/>
      <c r="SQ856" s="33"/>
      <c r="SR856" s="33"/>
      <c r="SS856" s="33"/>
      <c r="ST856" s="33"/>
      <c r="SU856" s="33"/>
      <c r="SV856" s="33"/>
      <c r="SW856" s="33"/>
      <c r="SX856" s="33"/>
      <c r="SY856" s="33"/>
      <c r="SZ856" s="33"/>
      <c r="TA856" s="33"/>
      <c r="TB856" s="33"/>
      <c r="TC856" s="33"/>
      <c r="TD856" s="33"/>
      <c r="TE856" s="33"/>
      <c r="TF856" s="33"/>
      <c r="TG856" s="33"/>
      <c r="TH856" s="33"/>
      <c r="TI856" s="33"/>
      <c r="TJ856" s="33"/>
      <c r="TK856" s="33"/>
      <c r="TL856" s="33"/>
      <c r="TM856" s="33"/>
      <c r="TN856" s="33"/>
      <c r="TO856" s="33"/>
      <c r="TP856" s="33"/>
      <c r="TQ856" s="33"/>
      <c r="TR856" s="33"/>
      <c r="TS856" s="33"/>
      <c r="TT856" s="33"/>
      <c r="TU856" s="33"/>
      <c r="TV856" s="33"/>
      <c r="TW856" s="33"/>
      <c r="TX856" s="33"/>
      <c r="TY856" s="33"/>
      <c r="TZ856" s="33"/>
      <c r="UA856" s="33"/>
      <c r="UB856" s="33"/>
      <c r="UC856" s="33"/>
      <c r="UD856" s="33"/>
      <c r="UE856" s="33"/>
      <c r="UF856" s="33"/>
      <c r="UG856" s="33"/>
      <c r="UH856" s="33"/>
      <c r="UI856" s="33"/>
      <c r="UJ856" s="33"/>
      <c r="UK856" s="33"/>
      <c r="UL856" s="33"/>
    </row>
    <row r="857" spans="1:558" s="13" customFormat="1" x14ac:dyDescent="0.25">
      <c r="A857" s="54">
        <v>851</v>
      </c>
      <c r="B857" s="24" t="s">
        <v>944</v>
      </c>
      <c r="C857" s="54" t="s">
        <v>912</v>
      </c>
      <c r="D857" s="80" t="s">
        <v>815</v>
      </c>
      <c r="E857" s="80" t="s">
        <v>69</v>
      </c>
      <c r="F857" s="86" t="s">
        <v>920</v>
      </c>
      <c r="G857" s="25">
        <v>35000</v>
      </c>
      <c r="H857" s="87">
        <v>0</v>
      </c>
      <c r="I857" s="25">
        <v>25</v>
      </c>
      <c r="J857" s="85">
        <v>1004.5</v>
      </c>
      <c r="K857" s="60">
        <f t="shared" si="111"/>
        <v>2485</v>
      </c>
      <c r="L857" s="36">
        <f t="shared" si="106"/>
        <v>385.00000000000006</v>
      </c>
      <c r="M857" s="72">
        <v>1064</v>
      </c>
      <c r="N857" s="25">
        <f t="shared" si="107"/>
        <v>2481.5</v>
      </c>
      <c r="O857" s="25"/>
      <c r="P857" s="25">
        <f t="shared" si="108"/>
        <v>2068.5</v>
      </c>
      <c r="Q857" s="25">
        <f t="shared" si="109"/>
        <v>2093.5</v>
      </c>
      <c r="R857" s="25">
        <f t="shared" si="110"/>
        <v>5351.5</v>
      </c>
      <c r="S857" s="25">
        <f t="shared" si="105"/>
        <v>32906.5</v>
      </c>
      <c r="T857" s="37" t="s">
        <v>44</v>
      </c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  <c r="IY857" s="33"/>
      <c r="IZ857" s="33"/>
      <c r="JA857" s="33"/>
      <c r="JB857" s="33"/>
      <c r="JC857" s="33"/>
      <c r="JD857" s="33"/>
      <c r="JE857" s="33"/>
      <c r="JF857" s="33"/>
      <c r="JG857" s="33"/>
      <c r="JH857" s="33"/>
      <c r="JI857" s="33"/>
      <c r="JJ857" s="33"/>
      <c r="JK857" s="33"/>
      <c r="JL857" s="33"/>
      <c r="JM857" s="33"/>
      <c r="JN857" s="33"/>
      <c r="JO857" s="33"/>
      <c r="JP857" s="33"/>
      <c r="JQ857" s="33"/>
      <c r="JR857" s="33"/>
      <c r="JS857" s="33"/>
      <c r="JT857" s="33"/>
      <c r="JU857" s="33"/>
      <c r="JV857" s="33"/>
      <c r="JW857" s="33"/>
      <c r="JX857" s="33"/>
      <c r="JY857" s="33"/>
      <c r="JZ857" s="33"/>
      <c r="KA857" s="33"/>
      <c r="KB857" s="33"/>
      <c r="KC857" s="33"/>
      <c r="KD857" s="33"/>
      <c r="KE857" s="33"/>
      <c r="KF857" s="33"/>
      <c r="KG857" s="33"/>
      <c r="KH857" s="33"/>
      <c r="KI857" s="33"/>
      <c r="KJ857" s="33"/>
      <c r="KK857" s="33"/>
      <c r="KL857" s="33"/>
      <c r="KM857" s="33"/>
      <c r="KN857" s="33"/>
      <c r="KO857" s="33"/>
      <c r="KP857" s="33"/>
      <c r="KQ857" s="33"/>
      <c r="KR857" s="33"/>
      <c r="KS857" s="33"/>
      <c r="KT857" s="33"/>
      <c r="KU857" s="33"/>
      <c r="KV857" s="33"/>
      <c r="KW857" s="33"/>
      <c r="KX857" s="33"/>
      <c r="KY857" s="33"/>
      <c r="KZ857" s="33"/>
      <c r="LA857" s="33"/>
      <c r="LB857" s="33"/>
      <c r="LC857" s="33"/>
      <c r="LD857" s="33"/>
      <c r="LE857" s="33"/>
      <c r="LF857" s="33"/>
      <c r="LG857" s="33"/>
      <c r="LH857" s="33"/>
      <c r="LI857" s="33"/>
      <c r="LJ857" s="33"/>
      <c r="LK857" s="33"/>
      <c r="LL857" s="33"/>
      <c r="LM857" s="33"/>
      <c r="LN857" s="33"/>
      <c r="LO857" s="33"/>
      <c r="LP857" s="33"/>
      <c r="LQ857" s="33"/>
      <c r="LR857" s="33"/>
      <c r="LS857" s="33"/>
      <c r="LT857" s="33"/>
      <c r="LU857" s="33"/>
      <c r="LV857" s="33"/>
      <c r="LW857" s="33"/>
      <c r="LX857" s="33"/>
      <c r="LY857" s="33"/>
      <c r="LZ857" s="33"/>
      <c r="MA857" s="33"/>
      <c r="MB857" s="33"/>
      <c r="MC857" s="33"/>
      <c r="MD857" s="33"/>
      <c r="ME857" s="33"/>
      <c r="MF857" s="33"/>
      <c r="MG857" s="33"/>
      <c r="MH857" s="33"/>
      <c r="MI857" s="33"/>
      <c r="MJ857" s="33"/>
      <c r="MK857" s="33"/>
      <c r="ML857" s="33"/>
      <c r="MM857" s="33"/>
      <c r="MN857" s="33"/>
      <c r="MO857" s="33"/>
      <c r="MP857" s="33"/>
      <c r="MQ857" s="33"/>
      <c r="MR857" s="33"/>
      <c r="MS857" s="33"/>
      <c r="MT857" s="33"/>
      <c r="MU857" s="33"/>
      <c r="MV857" s="33"/>
      <c r="MW857" s="33"/>
      <c r="MX857" s="33"/>
      <c r="MY857" s="33"/>
      <c r="MZ857" s="33"/>
      <c r="NA857" s="33"/>
      <c r="NB857" s="33"/>
      <c r="NC857" s="33"/>
      <c r="ND857" s="33"/>
      <c r="NE857" s="33"/>
      <c r="NF857" s="33"/>
      <c r="NG857" s="33"/>
      <c r="NH857" s="33"/>
      <c r="NI857" s="33"/>
      <c r="NJ857" s="33"/>
      <c r="NK857" s="33"/>
      <c r="NL857" s="33"/>
      <c r="NM857" s="33"/>
      <c r="NN857" s="33"/>
      <c r="NO857" s="33"/>
      <c r="NP857" s="33"/>
      <c r="NQ857" s="33"/>
      <c r="NR857" s="33"/>
      <c r="NS857" s="33"/>
      <c r="NT857" s="33"/>
      <c r="NU857" s="33"/>
      <c r="NV857" s="33"/>
      <c r="NW857" s="33"/>
      <c r="NX857" s="33"/>
      <c r="NY857" s="33"/>
      <c r="NZ857" s="33"/>
      <c r="OA857" s="33"/>
      <c r="OB857" s="33"/>
      <c r="OC857" s="33"/>
      <c r="OD857" s="33"/>
      <c r="OE857" s="33"/>
      <c r="OF857" s="33"/>
      <c r="OG857" s="33"/>
      <c r="OH857" s="33"/>
      <c r="OI857" s="33"/>
      <c r="OJ857" s="33"/>
      <c r="OK857" s="33"/>
      <c r="OL857" s="33"/>
      <c r="OM857" s="33"/>
      <c r="ON857" s="33"/>
      <c r="OO857" s="33"/>
      <c r="OP857" s="33"/>
      <c r="OQ857" s="33"/>
      <c r="OR857" s="33"/>
      <c r="OS857" s="33"/>
      <c r="OT857" s="33"/>
      <c r="OU857" s="33"/>
      <c r="OV857" s="33"/>
      <c r="OW857" s="33"/>
      <c r="OX857" s="33"/>
      <c r="OY857" s="33"/>
      <c r="OZ857" s="33"/>
      <c r="PA857" s="33"/>
      <c r="PB857" s="33"/>
      <c r="PC857" s="33"/>
      <c r="PD857" s="33"/>
      <c r="PE857" s="33"/>
      <c r="PF857" s="33"/>
      <c r="PG857" s="33"/>
      <c r="PH857" s="33"/>
      <c r="PI857" s="33"/>
      <c r="PJ857" s="33"/>
      <c r="PK857" s="33"/>
      <c r="PL857" s="33"/>
      <c r="PM857" s="33"/>
      <c r="PN857" s="33"/>
      <c r="PO857" s="33"/>
      <c r="PP857" s="33"/>
      <c r="PQ857" s="33"/>
      <c r="PR857" s="33"/>
      <c r="PS857" s="33"/>
      <c r="PT857" s="33"/>
      <c r="PU857" s="33"/>
      <c r="PV857" s="33"/>
      <c r="PW857" s="33"/>
      <c r="PX857" s="33"/>
      <c r="PY857" s="33"/>
      <c r="PZ857" s="33"/>
      <c r="QA857" s="33"/>
      <c r="QB857" s="33"/>
      <c r="QC857" s="33"/>
      <c r="QD857" s="33"/>
      <c r="QE857" s="33"/>
      <c r="QF857" s="33"/>
      <c r="QG857" s="33"/>
      <c r="QH857" s="33"/>
      <c r="QI857" s="33"/>
      <c r="QJ857" s="33"/>
      <c r="QK857" s="33"/>
      <c r="QL857" s="33"/>
      <c r="QM857" s="33"/>
      <c r="QN857" s="33"/>
      <c r="QO857" s="33"/>
      <c r="QP857" s="33"/>
      <c r="QQ857" s="33"/>
      <c r="QR857" s="33"/>
      <c r="QS857" s="33"/>
      <c r="QT857" s="33"/>
      <c r="QU857" s="33"/>
      <c r="QV857" s="33"/>
      <c r="QW857" s="33"/>
      <c r="QX857" s="33"/>
      <c r="QY857" s="33"/>
      <c r="QZ857" s="33"/>
      <c r="RA857" s="33"/>
      <c r="RB857" s="33"/>
      <c r="RC857" s="33"/>
      <c r="RD857" s="33"/>
      <c r="RE857" s="33"/>
      <c r="RF857" s="33"/>
      <c r="RG857" s="33"/>
      <c r="RH857" s="33"/>
      <c r="RI857" s="33"/>
      <c r="RJ857" s="33"/>
      <c r="RK857" s="33"/>
      <c r="RL857" s="33"/>
      <c r="RM857" s="33"/>
      <c r="RN857" s="33"/>
      <c r="RO857" s="33"/>
      <c r="RP857" s="33"/>
      <c r="RQ857" s="33"/>
      <c r="RR857" s="33"/>
      <c r="RS857" s="33"/>
      <c r="RT857" s="33"/>
      <c r="RU857" s="33"/>
      <c r="RV857" s="33"/>
      <c r="RW857" s="33"/>
      <c r="RX857" s="33"/>
      <c r="RY857" s="33"/>
      <c r="RZ857" s="33"/>
      <c r="SA857" s="33"/>
      <c r="SB857" s="33"/>
      <c r="SC857" s="33"/>
      <c r="SD857" s="33"/>
      <c r="SE857" s="33"/>
      <c r="SF857" s="33"/>
      <c r="SG857" s="33"/>
      <c r="SH857" s="33"/>
      <c r="SI857" s="33"/>
      <c r="SJ857" s="33"/>
      <c r="SK857" s="33"/>
      <c r="SL857" s="33"/>
      <c r="SM857" s="33"/>
      <c r="SN857" s="33"/>
      <c r="SO857" s="33"/>
      <c r="SP857" s="33"/>
      <c r="SQ857" s="33"/>
      <c r="SR857" s="33"/>
      <c r="SS857" s="33"/>
      <c r="ST857" s="33"/>
      <c r="SU857" s="33"/>
      <c r="SV857" s="33"/>
      <c r="SW857" s="33"/>
      <c r="SX857" s="33"/>
      <c r="SY857" s="33"/>
      <c r="SZ857" s="33"/>
      <c r="TA857" s="33"/>
      <c r="TB857" s="33"/>
      <c r="TC857" s="33"/>
      <c r="TD857" s="33"/>
      <c r="TE857" s="33"/>
      <c r="TF857" s="33"/>
      <c r="TG857" s="33"/>
      <c r="TH857" s="33"/>
      <c r="TI857" s="33"/>
      <c r="TJ857" s="33"/>
      <c r="TK857" s="33"/>
      <c r="TL857" s="33"/>
      <c r="TM857" s="33"/>
      <c r="TN857" s="33"/>
      <c r="TO857" s="33"/>
      <c r="TP857" s="33"/>
      <c r="TQ857" s="33"/>
      <c r="TR857" s="33"/>
      <c r="TS857" s="33"/>
      <c r="TT857" s="33"/>
      <c r="TU857" s="33"/>
      <c r="TV857" s="33"/>
      <c r="TW857" s="33"/>
      <c r="TX857" s="33"/>
      <c r="TY857" s="33"/>
      <c r="TZ857" s="33"/>
      <c r="UA857" s="33"/>
      <c r="UB857" s="33"/>
      <c r="UC857" s="33"/>
      <c r="UD857" s="33"/>
      <c r="UE857" s="33"/>
      <c r="UF857" s="33"/>
      <c r="UG857" s="33"/>
      <c r="UH857" s="33"/>
      <c r="UI857" s="33"/>
      <c r="UJ857" s="33"/>
      <c r="UK857" s="33"/>
      <c r="UL857" s="33"/>
    </row>
    <row r="858" spans="1:558" s="13" customFormat="1" x14ac:dyDescent="0.25">
      <c r="A858" s="54">
        <v>852</v>
      </c>
      <c r="B858" s="24" t="s">
        <v>1028</v>
      </c>
      <c r="C858" s="54" t="s">
        <v>912</v>
      </c>
      <c r="D858" s="80" t="s">
        <v>815</v>
      </c>
      <c r="E858" s="80" t="s">
        <v>36</v>
      </c>
      <c r="F858" s="86" t="s">
        <v>920</v>
      </c>
      <c r="G858" s="25">
        <v>25000</v>
      </c>
      <c r="H858" s="87">
        <v>0</v>
      </c>
      <c r="I858" s="25">
        <v>25</v>
      </c>
      <c r="J858" s="85">
        <v>717.5</v>
      </c>
      <c r="K858" s="60">
        <f t="shared" si="111"/>
        <v>1774.9999999999998</v>
      </c>
      <c r="L858" s="36">
        <f t="shared" si="106"/>
        <v>275</v>
      </c>
      <c r="M858" s="72">
        <v>760</v>
      </c>
      <c r="N858" s="25">
        <f t="shared" si="107"/>
        <v>1772.5000000000002</v>
      </c>
      <c r="O858" s="25"/>
      <c r="P858" s="25">
        <f t="shared" si="108"/>
        <v>1477.5</v>
      </c>
      <c r="Q858" s="25">
        <f t="shared" si="109"/>
        <v>1502.5</v>
      </c>
      <c r="R858" s="25">
        <f t="shared" si="110"/>
        <v>3822.5</v>
      </c>
      <c r="S858" s="25">
        <f t="shared" si="105"/>
        <v>23497.5</v>
      </c>
      <c r="T858" s="37" t="s">
        <v>44</v>
      </c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  <c r="IY858" s="33"/>
      <c r="IZ858" s="33"/>
      <c r="JA858" s="33"/>
      <c r="JB858" s="33"/>
      <c r="JC858" s="33"/>
      <c r="JD858" s="33"/>
      <c r="JE858" s="33"/>
      <c r="JF858" s="33"/>
      <c r="JG858" s="33"/>
      <c r="JH858" s="33"/>
      <c r="JI858" s="33"/>
      <c r="JJ858" s="33"/>
      <c r="JK858" s="33"/>
      <c r="JL858" s="33"/>
      <c r="JM858" s="33"/>
      <c r="JN858" s="33"/>
      <c r="JO858" s="33"/>
      <c r="JP858" s="33"/>
      <c r="JQ858" s="33"/>
      <c r="JR858" s="33"/>
      <c r="JS858" s="33"/>
      <c r="JT858" s="33"/>
      <c r="JU858" s="33"/>
      <c r="JV858" s="33"/>
      <c r="JW858" s="33"/>
      <c r="JX858" s="33"/>
      <c r="JY858" s="33"/>
      <c r="JZ858" s="33"/>
      <c r="KA858" s="33"/>
      <c r="KB858" s="33"/>
      <c r="KC858" s="33"/>
      <c r="KD858" s="33"/>
      <c r="KE858" s="33"/>
      <c r="KF858" s="33"/>
      <c r="KG858" s="33"/>
      <c r="KH858" s="33"/>
      <c r="KI858" s="33"/>
      <c r="KJ858" s="33"/>
      <c r="KK858" s="33"/>
      <c r="KL858" s="33"/>
      <c r="KM858" s="33"/>
      <c r="KN858" s="33"/>
      <c r="KO858" s="33"/>
      <c r="KP858" s="33"/>
      <c r="KQ858" s="33"/>
      <c r="KR858" s="33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33"/>
      <c r="LD858" s="33"/>
      <c r="LE858" s="33"/>
      <c r="LF858" s="33"/>
      <c r="LG858" s="33"/>
      <c r="LH858" s="33"/>
      <c r="LI858" s="33"/>
      <c r="LJ858" s="33"/>
      <c r="LK858" s="33"/>
      <c r="LL858" s="33"/>
      <c r="LM858" s="33"/>
      <c r="LN858" s="33"/>
      <c r="LO858" s="33"/>
      <c r="LP858" s="33"/>
      <c r="LQ858" s="33"/>
      <c r="LR858" s="33"/>
      <c r="LS858" s="33"/>
      <c r="LT858" s="33"/>
      <c r="LU858" s="33"/>
      <c r="LV858" s="33"/>
      <c r="LW858" s="33"/>
      <c r="LX858" s="33"/>
      <c r="LY858" s="33"/>
      <c r="LZ858" s="33"/>
      <c r="MA858" s="33"/>
      <c r="MB858" s="33"/>
      <c r="MC858" s="33"/>
      <c r="MD858" s="33"/>
      <c r="ME858" s="33"/>
      <c r="MF858" s="33"/>
      <c r="MG858" s="33"/>
      <c r="MH858" s="33"/>
      <c r="MI858" s="33"/>
      <c r="MJ858" s="33"/>
      <c r="MK858" s="33"/>
      <c r="ML858" s="33"/>
      <c r="MM858" s="33"/>
      <c r="MN858" s="33"/>
      <c r="MO858" s="33"/>
      <c r="MP858" s="33"/>
      <c r="MQ858" s="33"/>
      <c r="MR858" s="33"/>
      <c r="MS858" s="33"/>
      <c r="MT858" s="33"/>
      <c r="MU858" s="33"/>
      <c r="MV858" s="33"/>
      <c r="MW858" s="33"/>
      <c r="MX858" s="33"/>
      <c r="MY858" s="33"/>
      <c r="MZ858" s="33"/>
      <c r="NA858" s="33"/>
      <c r="NB858" s="33"/>
      <c r="NC858" s="33"/>
      <c r="ND858" s="33"/>
      <c r="NE858" s="33"/>
      <c r="NF858" s="33"/>
      <c r="NG858" s="33"/>
      <c r="NH858" s="33"/>
      <c r="NI858" s="33"/>
      <c r="NJ858" s="33"/>
      <c r="NK858" s="33"/>
      <c r="NL858" s="33"/>
      <c r="NM858" s="33"/>
      <c r="NN858" s="33"/>
      <c r="NO858" s="33"/>
      <c r="NP858" s="33"/>
      <c r="NQ858" s="33"/>
      <c r="NR858" s="33"/>
      <c r="NS858" s="33"/>
      <c r="NT858" s="33"/>
      <c r="NU858" s="33"/>
      <c r="NV858" s="33"/>
      <c r="NW858" s="33"/>
      <c r="NX858" s="33"/>
      <c r="NY858" s="33"/>
      <c r="NZ858" s="33"/>
      <c r="OA858" s="33"/>
      <c r="OB858" s="33"/>
      <c r="OC858" s="33"/>
      <c r="OD858" s="33"/>
      <c r="OE858" s="33"/>
      <c r="OF858" s="33"/>
      <c r="OG858" s="33"/>
      <c r="OH858" s="33"/>
      <c r="OI858" s="33"/>
      <c r="OJ858" s="33"/>
      <c r="OK858" s="33"/>
      <c r="OL858" s="33"/>
      <c r="OM858" s="33"/>
      <c r="ON858" s="33"/>
      <c r="OO858" s="33"/>
      <c r="OP858" s="33"/>
      <c r="OQ858" s="33"/>
      <c r="OR858" s="33"/>
      <c r="OS858" s="33"/>
      <c r="OT858" s="33"/>
      <c r="OU858" s="33"/>
      <c r="OV858" s="33"/>
      <c r="OW858" s="33"/>
      <c r="OX858" s="33"/>
      <c r="OY858" s="33"/>
      <c r="OZ858" s="33"/>
      <c r="PA858" s="33"/>
      <c r="PB858" s="33"/>
      <c r="PC858" s="33"/>
      <c r="PD858" s="33"/>
      <c r="PE858" s="33"/>
      <c r="PF858" s="33"/>
      <c r="PG858" s="33"/>
      <c r="PH858" s="33"/>
      <c r="PI858" s="33"/>
      <c r="PJ858" s="33"/>
      <c r="PK858" s="33"/>
      <c r="PL858" s="33"/>
      <c r="PM858" s="33"/>
      <c r="PN858" s="33"/>
      <c r="PO858" s="33"/>
      <c r="PP858" s="33"/>
      <c r="PQ858" s="33"/>
      <c r="PR858" s="33"/>
      <c r="PS858" s="33"/>
      <c r="PT858" s="33"/>
      <c r="PU858" s="33"/>
      <c r="PV858" s="33"/>
      <c r="PW858" s="33"/>
      <c r="PX858" s="33"/>
      <c r="PY858" s="33"/>
      <c r="PZ858" s="33"/>
      <c r="QA858" s="33"/>
      <c r="QB858" s="33"/>
      <c r="QC858" s="33"/>
      <c r="QD858" s="33"/>
      <c r="QE858" s="33"/>
      <c r="QF858" s="33"/>
      <c r="QG858" s="33"/>
      <c r="QH858" s="33"/>
      <c r="QI858" s="33"/>
      <c r="QJ858" s="33"/>
      <c r="QK858" s="33"/>
      <c r="QL858" s="33"/>
      <c r="QM858" s="33"/>
      <c r="QN858" s="33"/>
      <c r="QO858" s="33"/>
      <c r="QP858" s="33"/>
      <c r="QQ858" s="33"/>
      <c r="QR858" s="33"/>
      <c r="QS858" s="33"/>
      <c r="QT858" s="33"/>
      <c r="QU858" s="33"/>
      <c r="QV858" s="33"/>
      <c r="QW858" s="33"/>
      <c r="QX858" s="33"/>
      <c r="QY858" s="33"/>
      <c r="QZ858" s="33"/>
      <c r="RA858" s="33"/>
      <c r="RB858" s="33"/>
      <c r="RC858" s="33"/>
      <c r="RD858" s="33"/>
      <c r="RE858" s="33"/>
      <c r="RF858" s="33"/>
      <c r="RG858" s="33"/>
      <c r="RH858" s="33"/>
      <c r="RI858" s="33"/>
      <c r="RJ858" s="33"/>
      <c r="RK858" s="33"/>
      <c r="RL858" s="33"/>
      <c r="RM858" s="33"/>
      <c r="RN858" s="33"/>
      <c r="RO858" s="33"/>
      <c r="RP858" s="33"/>
      <c r="RQ858" s="33"/>
      <c r="RR858" s="33"/>
      <c r="RS858" s="33"/>
      <c r="RT858" s="33"/>
      <c r="RU858" s="33"/>
      <c r="RV858" s="33"/>
      <c r="RW858" s="33"/>
      <c r="RX858" s="33"/>
      <c r="RY858" s="33"/>
      <c r="RZ858" s="33"/>
      <c r="SA858" s="33"/>
      <c r="SB858" s="33"/>
      <c r="SC858" s="33"/>
      <c r="SD858" s="33"/>
      <c r="SE858" s="33"/>
      <c r="SF858" s="33"/>
      <c r="SG858" s="33"/>
      <c r="SH858" s="33"/>
      <c r="SI858" s="33"/>
      <c r="SJ858" s="33"/>
      <c r="SK858" s="33"/>
      <c r="SL858" s="33"/>
      <c r="SM858" s="33"/>
      <c r="SN858" s="33"/>
      <c r="SO858" s="33"/>
      <c r="SP858" s="33"/>
      <c r="SQ858" s="33"/>
      <c r="SR858" s="33"/>
      <c r="SS858" s="33"/>
      <c r="ST858" s="33"/>
      <c r="SU858" s="33"/>
      <c r="SV858" s="33"/>
      <c r="SW858" s="33"/>
      <c r="SX858" s="33"/>
      <c r="SY858" s="33"/>
      <c r="SZ858" s="33"/>
      <c r="TA858" s="33"/>
      <c r="TB858" s="33"/>
      <c r="TC858" s="33"/>
      <c r="TD858" s="33"/>
      <c r="TE858" s="33"/>
      <c r="TF858" s="33"/>
      <c r="TG858" s="33"/>
      <c r="TH858" s="33"/>
      <c r="TI858" s="33"/>
      <c r="TJ858" s="33"/>
      <c r="TK858" s="33"/>
      <c r="TL858" s="33"/>
      <c r="TM858" s="33"/>
      <c r="TN858" s="33"/>
      <c r="TO858" s="33"/>
      <c r="TP858" s="33"/>
      <c r="TQ858" s="33"/>
      <c r="TR858" s="33"/>
      <c r="TS858" s="33"/>
      <c r="TT858" s="33"/>
      <c r="TU858" s="33"/>
      <c r="TV858" s="33"/>
      <c r="TW858" s="33"/>
      <c r="TX858" s="33"/>
      <c r="TY858" s="33"/>
      <c r="TZ858" s="33"/>
      <c r="UA858" s="33"/>
      <c r="UB858" s="33"/>
      <c r="UC858" s="33"/>
      <c r="UD858" s="33"/>
      <c r="UE858" s="33"/>
      <c r="UF858" s="33"/>
      <c r="UG858" s="33"/>
      <c r="UH858" s="33"/>
      <c r="UI858" s="33"/>
      <c r="UJ858" s="33"/>
      <c r="UK858" s="33"/>
      <c r="UL858" s="33"/>
    </row>
    <row r="859" spans="1:558" s="13" customFormat="1" x14ac:dyDescent="0.25">
      <c r="A859" s="54">
        <v>853</v>
      </c>
      <c r="B859" s="24" t="s">
        <v>1012</v>
      </c>
      <c r="C859" s="54" t="s">
        <v>913</v>
      </c>
      <c r="D859" s="80" t="s">
        <v>815</v>
      </c>
      <c r="E859" s="80" t="s">
        <v>110</v>
      </c>
      <c r="F859" s="86" t="s">
        <v>920</v>
      </c>
      <c r="G859" s="25">
        <v>24000</v>
      </c>
      <c r="H859" s="87">
        <v>0</v>
      </c>
      <c r="I859" s="25">
        <v>25</v>
      </c>
      <c r="J859" s="85">
        <v>688.8</v>
      </c>
      <c r="K859" s="60">
        <f t="shared" si="111"/>
        <v>1703.9999999999998</v>
      </c>
      <c r="L859" s="36">
        <f t="shared" si="106"/>
        <v>264</v>
      </c>
      <c r="M859" s="72">
        <v>729.6</v>
      </c>
      <c r="N859" s="25">
        <f t="shared" si="107"/>
        <v>1701.6000000000001</v>
      </c>
      <c r="O859" s="25"/>
      <c r="P859" s="25">
        <f t="shared" si="108"/>
        <v>1418.4</v>
      </c>
      <c r="Q859" s="25">
        <f t="shared" si="109"/>
        <v>1443.4</v>
      </c>
      <c r="R859" s="25">
        <f t="shared" si="110"/>
        <v>3669.6</v>
      </c>
      <c r="S859" s="25">
        <f t="shared" si="105"/>
        <v>22556.6</v>
      </c>
      <c r="T859" s="37" t="s">
        <v>44</v>
      </c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  <c r="IY859" s="33"/>
      <c r="IZ859" s="33"/>
      <c r="JA859" s="33"/>
      <c r="JB859" s="33"/>
      <c r="JC859" s="33"/>
      <c r="JD859" s="33"/>
      <c r="JE859" s="33"/>
      <c r="JF859" s="33"/>
      <c r="JG859" s="33"/>
      <c r="JH859" s="33"/>
      <c r="JI859" s="33"/>
      <c r="JJ859" s="33"/>
      <c r="JK859" s="33"/>
      <c r="JL859" s="33"/>
      <c r="JM859" s="33"/>
      <c r="JN859" s="33"/>
      <c r="JO859" s="33"/>
      <c r="JP859" s="33"/>
      <c r="JQ859" s="33"/>
      <c r="JR859" s="33"/>
      <c r="JS859" s="33"/>
      <c r="JT859" s="33"/>
      <c r="JU859" s="33"/>
      <c r="JV859" s="33"/>
      <c r="JW859" s="33"/>
      <c r="JX859" s="33"/>
      <c r="JY859" s="33"/>
      <c r="JZ859" s="33"/>
      <c r="KA859" s="33"/>
      <c r="KB859" s="33"/>
      <c r="KC859" s="33"/>
      <c r="KD859" s="33"/>
      <c r="KE859" s="33"/>
      <c r="KF859" s="33"/>
      <c r="KG859" s="33"/>
      <c r="KH859" s="33"/>
      <c r="KI859" s="33"/>
      <c r="KJ859" s="33"/>
      <c r="KK859" s="33"/>
      <c r="KL859" s="33"/>
      <c r="KM859" s="33"/>
      <c r="KN859" s="33"/>
      <c r="KO859" s="33"/>
      <c r="KP859" s="33"/>
      <c r="KQ859" s="33"/>
      <c r="KR859" s="33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33"/>
      <c r="LD859" s="33"/>
      <c r="LE859" s="33"/>
      <c r="LF859" s="33"/>
      <c r="LG859" s="33"/>
      <c r="LH859" s="33"/>
      <c r="LI859" s="33"/>
      <c r="LJ859" s="33"/>
      <c r="LK859" s="33"/>
      <c r="LL859" s="33"/>
      <c r="LM859" s="33"/>
      <c r="LN859" s="33"/>
      <c r="LO859" s="33"/>
      <c r="LP859" s="33"/>
      <c r="LQ859" s="33"/>
      <c r="LR859" s="33"/>
      <c r="LS859" s="33"/>
      <c r="LT859" s="33"/>
      <c r="LU859" s="33"/>
      <c r="LV859" s="33"/>
      <c r="LW859" s="33"/>
      <c r="LX859" s="33"/>
      <c r="LY859" s="33"/>
      <c r="LZ859" s="33"/>
      <c r="MA859" s="33"/>
      <c r="MB859" s="33"/>
      <c r="MC859" s="33"/>
      <c r="MD859" s="33"/>
      <c r="ME859" s="33"/>
      <c r="MF859" s="33"/>
      <c r="MG859" s="33"/>
      <c r="MH859" s="33"/>
      <c r="MI859" s="33"/>
      <c r="MJ859" s="33"/>
      <c r="MK859" s="33"/>
      <c r="ML859" s="33"/>
      <c r="MM859" s="33"/>
      <c r="MN859" s="33"/>
      <c r="MO859" s="33"/>
      <c r="MP859" s="33"/>
      <c r="MQ859" s="33"/>
      <c r="MR859" s="33"/>
      <c r="MS859" s="33"/>
      <c r="MT859" s="33"/>
      <c r="MU859" s="33"/>
      <c r="MV859" s="33"/>
      <c r="MW859" s="33"/>
      <c r="MX859" s="33"/>
      <c r="MY859" s="33"/>
      <c r="MZ859" s="33"/>
      <c r="NA859" s="33"/>
      <c r="NB859" s="33"/>
      <c r="NC859" s="33"/>
      <c r="ND859" s="33"/>
      <c r="NE859" s="33"/>
      <c r="NF859" s="33"/>
      <c r="NG859" s="33"/>
      <c r="NH859" s="33"/>
      <c r="NI859" s="33"/>
      <c r="NJ859" s="33"/>
      <c r="NK859" s="33"/>
      <c r="NL859" s="33"/>
      <c r="NM859" s="33"/>
      <c r="NN859" s="33"/>
      <c r="NO859" s="33"/>
      <c r="NP859" s="33"/>
      <c r="NQ859" s="33"/>
      <c r="NR859" s="33"/>
      <c r="NS859" s="33"/>
      <c r="NT859" s="33"/>
      <c r="NU859" s="33"/>
      <c r="NV859" s="33"/>
      <c r="NW859" s="33"/>
      <c r="NX859" s="33"/>
      <c r="NY859" s="33"/>
      <c r="NZ859" s="33"/>
      <c r="OA859" s="33"/>
      <c r="OB859" s="33"/>
      <c r="OC859" s="33"/>
      <c r="OD859" s="33"/>
      <c r="OE859" s="33"/>
      <c r="OF859" s="33"/>
      <c r="OG859" s="33"/>
      <c r="OH859" s="33"/>
      <c r="OI859" s="33"/>
      <c r="OJ859" s="33"/>
      <c r="OK859" s="33"/>
      <c r="OL859" s="33"/>
      <c r="OM859" s="33"/>
      <c r="ON859" s="33"/>
      <c r="OO859" s="33"/>
      <c r="OP859" s="33"/>
      <c r="OQ859" s="33"/>
      <c r="OR859" s="33"/>
      <c r="OS859" s="33"/>
      <c r="OT859" s="33"/>
      <c r="OU859" s="33"/>
      <c r="OV859" s="33"/>
      <c r="OW859" s="33"/>
      <c r="OX859" s="33"/>
      <c r="OY859" s="33"/>
      <c r="OZ859" s="33"/>
      <c r="PA859" s="33"/>
      <c r="PB859" s="33"/>
      <c r="PC859" s="33"/>
      <c r="PD859" s="33"/>
      <c r="PE859" s="33"/>
      <c r="PF859" s="33"/>
      <c r="PG859" s="33"/>
      <c r="PH859" s="33"/>
      <c r="PI859" s="33"/>
      <c r="PJ859" s="33"/>
      <c r="PK859" s="33"/>
      <c r="PL859" s="33"/>
      <c r="PM859" s="33"/>
      <c r="PN859" s="33"/>
      <c r="PO859" s="33"/>
      <c r="PP859" s="33"/>
      <c r="PQ859" s="33"/>
      <c r="PR859" s="33"/>
      <c r="PS859" s="33"/>
      <c r="PT859" s="33"/>
      <c r="PU859" s="33"/>
      <c r="PV859" s="33"/>
      <c r="PW859" s="33"/>
      <c r="PX859" s="33"/>
      <c r="PY859" s="33"/>
      <c r="PZ859" s="33"/>
      <c r="QA859" s="33"/>
      <c r="QB859" s="33"/>
      <c r="QC859" s="33"/>
      <c r="QD859" s="33"/>
      <c r="QE859" s="33"/>
      <c r="QF859" s="33"/>
      <c r="QG859" s="33"/>
      <c r="QH859" s="33"/>
      <c r="QI859" s="33"/>
      <c r="QJ859" s="33"/>
      <c r="QK859" s="33"/>
      <c r="QL859" s="33"/>
      <c r="QM859" s="33"/>
      <c r="QN859" s="33"/>
      <c r="QO859" s="33"/>
      <c r="QP859" s="33"/>
      <c r="QQ859" s="33"/>
      <c r="QR859" s="33"/>
      <c r="QS859" s="33"/>
      <c r="QT859" s="33"/>
      <c r="QU859" s="33"/>
      <c r="QV859" s="33"/>
      <c r="QW859" s="33"/>
      <c r="QX859" s="33"/>
      <c r="QY859" s="33"/>
      <c r="QZ859" s="33"/>
      <c r="RA859" s="33"/>
      <c r="RB859" s="33"/>
      <c r="RC859" s="33"/>
      <c r="RD859" s="33"/>
      <c r="RE859" s="33"/>
      <c r="RF859" s="33"/>
      <c r="RG859" s="33"/>
      <c r="RH859" s="33"/>
      <c r="RI859" s="33"/>
      <c r="RJ859" s="33"/>
      <c r="RK859" s="33"/>
      <c r="RL859" s="33"/>
      <c r="RM859" s="33"/>
      <c r="RN859" s="33"/>
      <c r="RO859" s="33"/>
      <c r="RP859" s="33"/>
      <c r="RQ859" s="33"/>
      <c r="RR859" s="33"/>
      <c r="RS859" s="33"/>
      <c r="RT859" s="33"/>
      <c r="RU859" s="33"/>
      <c r="RV859" s="33"/>
      <c r="RW859" s="33"/>
      <c r="RX859" s="33"/>
      <c r="RY859" s="33"/>
      <c r="RZ859" s="33"/>
      <c r="SA859" s="33"/>
      <c r="SB859" s="33"/>
      <c r="SC859" s="33"/>
      <c r="SD859" s="33"/>
      <c r="SE859" s="33"/>
      <c r="SF859" s="33"/>
      <c r="SG859" s="33"/>
      <c r="SH859" s="33"/>
      <c r="SI859" s="33"/>
      <c r="SJ859" s="33"/>
      <c r="SK859" s="33"/>
      <c r="SL859" s="33"/>
      <c r="SM859" s="33"/>
      <c r="SN859" s="33"/>
      <c r="SO859" s="33"/>
      <c r="SP859" s="33"/>
      <c r="SQ859" s="33"/>
      <c r="SR859" s="33"/>
      <c r="SS859" s="33"/>
      <c r="ST859" s="33"/>
      <c r="SU859" s="33"/>
      <c r="SV859" s="33"/>
      <c r="SW859" s="33"/>
      <c r="SX859" s="33"/>
      <c r="SY859" s="33"/>
      <c r="SZ859" s="33"/>
      <c r="TA859" s="33"/>
      <c r="TB859" s="33"/>
      <c r="TC859" s="33"/>
      <c r="TD859" s="33"/>
      <c r="TE859" s="33"/>
      <c r="TF859" s="33"/>
      <c r="TG859" s="33"/>
      <c r="TH859" s="33"/>
      <c r="TI859" s="33"/>
      <c r="TJ859" s="33"/>
      <c r="TK859" s="33"/>
      <c r="TL859" s="33"/>
      <c r="TM859" s="33"/>
      <c r="TN859" s="33"/>
      <c r="TO859" s="33"/>
      <c r="TP859" s="33"/>
      <c r="TQ859" s="33"/>
      <c r="TR859" s="33"/>
      <c r="TS859" s="33"/>
      <c r="TT859" s="33"/>
      <c r="TU859" s="33"/>
      <c r="TV859" s="33"/>
      <c r="TW859" s="33"/>
      <c r="TX859" s="33"/>
      <c r="TY859" s="33"/>
      <c r="TZ859" s="33"/>
      <c r="UA859" s="33"/>
      <c r="UB859" s="33"/>
      <c r="UC859" s="33"/>
      <c r="UD859" s="33"/>
      <c r="UE859" s="33"/>
      <c r="UF859" s="33"/>
      <c r="UG859" s="33"/>
      <c r="UH859" s="33"/>
      <c r="UI859" s="33"/>
      <c r="UJ859" s="33"/>
      <c r="UK859" s="33"/>
      <c r="UL859" s="33"/>
    </row>
    <row r="860" spans="1:558" s="13" customFormat="1" x14ac:dyDescent="0.25">
      <c r="A860" s="54">
        <v>854</v>
      </c>
      <c r="B860" s="24" t="s">
        <v>996</v>
      </c>
      <c r="C860" s="54" t="s">
        <v>913</v>
      </c>
      <c r="D860" s="80" t="s">
        <v>815</v>
      </c>
      <c r="E860" s="80" t="s">
        <v>104</v>
      </c>
      <c r="F860" s="81" t="s">
        <v>920</v>
      </c>
      <c r="G860" s="25">
        <v>16000</v>
      </c>
      <c r="H860" s="87">
        <v>0</v>
      </c>
      <c r="I860" s="25">
        <v>25</v>
      </c>
      <c r="J860" s="85">
        <v>459.2</v>
      </c>
      <c r="K860" s="60">
        <f t="shared" si="111"/>
        <v>1136</v>
      </c>
      <c r="L860" s="36">
        <f t="shared" si="106"/>
        <v>176.00000000000003</v>
      </c>
      <c r="M860" s="72">
        <v>486.4</v>
      </c>
      <c r="N860" s="25">
        <f t="shared" si="107"/>
        <v>1134.4000000000001</v>
      </c>
      <c r="O860" s="25"/>
      <c r="P860" s="25">
        <f t="shared" si="108"/>
        <v>945.59999999999991</v>
      </c>
      <c r="Q860" s="25">
        <f t="shared" si="109"/>
        <v>970.59999999999991</v>
      </c>
      <c r="R860" s="25">
        <f t="shared" si="110"/>
        <v>2446.4</v>
      </c>
      <c r="S860" s="25">
        <f t="shared" si="105"/>
        <v>15029.4</v>
      </c>
      <c r="T860" s="37" t="s">
        <v>44</v>
      </c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  <c r="IY860" s="33"/>
      <c r="IZ860" s="33"/>
      <c r="JA860" s="33"/>
      <c r="JB860" s="33"/>
      <c r="JC860" s="33"/>
      <c r="JD860" s="33"/>
      <c r="JE860" s="33"/>
      <c r="JF860" s="33"/>
      <c r="JG860" s="33"/>
      <c r="JH860" s="33"/>
      <c r="JI860" s="33"/>
      <c r="JJ860" s="33"/>
      <c r="JK860" s="33"/>
      <c r="JL860" s="33"/>
      <c r="JM860" s="33"/>
      <c r="JN860" s="33"/>
      <c r="JO860" s="33"/>
      <c r="JP860" s="33"/>
      <c r="JQ860" s="33"/>
      <c r="JR860" s="33"/>
      <c r="JS860" s="33"/>
      <c r="JT860" s="33"/>
      <c r="JU860" s="33"/>
      <c r="JV860" s="33"/>
      <c r="JW860" s="33"/>
      <c r="JX860" s="33"/>
      <c r="JY860" s="33"/>
      <c r="JZ860" s="33"/>
      <c r="KA860" s="33"/>
      <c r="KB860" s="33"/>
      <c r="KC860" s="33"/>
      <c r="KD860" s="33"/>
      <c r="KE860" s="33"/>
      <c r="KF860" s="33"/>
      <c r="KG860" s="33"/>
      <c r="KH860" s="33"/>
      <c r="KI860" s="33"/>
      <c r="KJ860" s="33"/>
      <c r="KK860" s="33"/>
      <c r="KL860" s="33"/>
      <c r="KM860" s="33"/>
      <c r="KN860" s="33"/>
      <c r="KO860" s="33"/>
      <c r="KP860" s="33"/>
      <c r="KQ860" s="33"/>
      <c r="KR860" s="33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33"/>
      <c r="LD860" s="33"/>
      <c r="LE860" s="33"/>
      <c r="LF860" s="33"/>
      <c r="LG860" s="33"/>
      <c r="LH860" s="33"/>
      <c r="LI860" s="33"/>
      <c r="LJ860" s="33"/>
      <c r="LK860" s="33"/>
      <c r="LL860" s="33"/>
      <c r="LM860" s="33"/>
      <c r="LN860" s="33"/>
      <c r="LO860" s="33"/>
      <c r="LP860" s="33"/>
      <c r="LQ860" s="33"/>
      <c r="LR860" s="33"/>
      <c r="LS860" s="33"/>
      <c r="LT860" s="33"/>
      <c r="LU860" s="33"/>
      <c r="LV860" s="33"/>
      <c r="LW860" s="33"/>
      <c r="LX860" s="33"/>
      <c r="LY860" s="33"/>
      <c r="LZ860" s="33"/>
      <c r="MA860" s="33"/>
      <c r="MB860" s="33"/>
      <c r="MC860" s="33"/>
      <c r="MD860" s="33"/>
      <c r="ME860" s="33"/>
      <c r="MF860" s="33"/>
      <c r="MG860" s="33"/>
      <c r="MH860" s="33"/>
      <c r="MI860" s="33"/>
      <c r="MJ860" s="33"/>
      <c r="MK860" s="33"/>
      <c r="ML860" s="33"/>
      <c r="MM860" s="33"/>
      <c r="MN860" s="33"/>
      <c r="MO860" s="33"/>
      <c r="MP860" s="33"/>
      <c r="MQ860" s="33"/>
      <c r="MR860" s="33"/>
      <c r="MS860" s="33"/>
      <c r="MT860" s="33"/>
      <c r="MU860" s="33"/>
      <c r="MV860" s="33"/>
      <c r="MW860" s="33"/>
      <c r="MX860" s="33"/>
      <c r="MY860" s="33"/>
      <c r="MZ860" s="33"/>
      <c r="NA860" s="33"/>
      <c r="NB860" s="33"/>
      <c r="NC860" s="33"/>
      <c r="ND860" s="33"/>
      <c r="NE860" s="33"/>
      <c r="NF860" s="33"/>
      <c r="NG860" s="33"/>
      <c r="NH860" s="33"/>
      <c r="NI860" s="33"/>
      <c r="NJ860" s="33"/>
      <c r="NK860" s="33"/>
      <c r="NL860" s="33"/>
      <c r="NM860" s="33"/>
      <c r="NN860" s="33"/>
      <c r="NO860" s="33"/>
      <c r="NP860" s="33"/>
      <c r="NQ860" s="33"/>
      <c r="NR860" s="33"/>
      <c r="NS860" s="33"/>
      <c r="NT860" s="33"/>
      <c r="NU860" s="33"/>
      <c r="NV860" s="33"/>
      <c r="NW860" s="33"/>
      <c r="NX860" s="33"/>
      <c r="NY860" s="33"/>
      <c r="NZ860" s="33"/>
      <c r="OA860" s="33"/>
      <c r="OB860" s="33"/>
      <c r="OC860" s="33"/>
      <c r="OD860" s="33"/>
      <c r="OE860" s="33"/>
      <c r="OF860" s="33"/>
      <c r="OG860" s="33"/>
      <c r="OH860" s="33"/>
      <c r="OI860" s="33"/>
      <c r="OJ860" s="33"/>
      <c r="OK860" s="33"/>
      <c r="OL860" s="33"/>
      <c r="OM860" s="33"/>
      <c r="ON860" s="33"/>
      <c r="OO860" s="33"/>
      <c r="OP860" s="33"/>
      <c r="OQ860" s="33"/>
      <c r="OR860" s="33"/>
      <c r="OS860" s="33"/>
      <c r="OT860" s="33"/>
      <c r="OU860" s="33"/>
      <c r="OV860" s="33"/>
      <c r="OW860" s="33"/>
      <c r="OX860" s="33"/>
      <c r="OY860" s="33"/>
      <c r="OZ860" s="33"/>
      <c r="PA860" s="33"/>
      <c r="PB860" s="33"/>
      <c r="PC860" s="33"/>
      <c r="PD860" s="33"/>
      <c r="PE860" s="33"/>
      <c r="PF860" s="33"/>
      <c r="PG860" s="33"/>
      <c r="PH860" s="33"/>
      <c r="PI860" s="33"/>
      <c r="PJ860" s="33"/>
      <c r="PK860" s="33"/>
      <c r="PL860" s="33"/>
      <c r="PM860" s="33"/>
      <c r="PN860" s="33"/>
      <c r="PO860" s="33"/>
      <c r="PP860" s="33"/>
      <c r="PQ860" s="33"/>
      <c r="PR860" s="33"/>
      <c r="PS860" s="33"/>
      <c r="PT860" s="33"/>
      <c r="PU860" s="33"/>
      <c r="PV860" s="33"/>
      <c r="PW860" s="33"/>
      <c r="PX860" s="33"/>
      <c r="PY860" s="33"/>
      <c r="PZ860" s="33"/>
      <c r="QA860" s="33"/>
      <c r="QB860" s="33"/>
      <c r="QC860" s="33"/>
      <c r="QD860" s="33"/>
      <c r="QE860" s="33"/>
      <c r="QF860" s="33"/>
      <c r="QG860" s="33"/>
      <c r="QH860" s="33"/>
      <c r="QI860" s="33"/>
      <c r="QJ860" s="33"/>
      <c r="QK860" s="33"/>
      <c r="QL860" s="33"/>
      <c r="QM860" s="33"/>
      <c r="QN860" s="33"/>
      <c r="QO860" s="33"/>
      <c r="QP860" s="33"/>
      <c r="QQ860" s="33"/>
      <c r="QR860" s="33"/>
      <c r="QS860" s="33"/>
      <c r="QT860" s="33"/>
      <c r="QU860" s="33"/>
      <c r="QV860" s="33"/>
      <c r="QW860" s="33"/>
      <c r="QX860" s="33"/>
      <c r="QY860" s="33"/>
      <c r="QZ860" s="33"/>
      <c r="RA860" s="33"/>
      <c r="RB860" s="33"/>
      <c r="RC860" s="33"/>
      <c r="RD860" s="33"/>
      <c r="RE860" s="33"/>
      <c r="RF860" s="33"/>
      <c r="RG860" s="33"/>
      <c r="RH860" s="33"/>
      <c r="RI860" s="33"/>
      <c r="RJ860" s="33"/>
      <c r="RK860" s="33"/>
      <c r="RL860" s="33"/>
      <c r="RM860" s="33"/>
      <c r="RN860" s="33"/>
      <c r="RO860" s="33"/>
      <c r="RP860" s="33"/>
      <c r="RQ860" s="33"/>
      <c r="RR860" s="33"/>
      <c r="RS860" s="33"/>
      <c r="RT860" s="33"/>
      <c r="RU860" s="33"/>
      <c r="RV860" s="33"/>
      <c r="RW860" s="33"/>
      <c r="RX860" s="33"/>
      <c r="RY860" s="33"/>
      <c r="RZ860" s="33"/>
      <c r="SA860" s="33"/>
      <c r="SB860" s="33"/>
      <c r="SC860" s="33"/>
      <c r="SD860" s="33"/>
      <c r="SE860" s="33"/>
      <c r="SF860" s="33"/>
      <c r="SG860" s="33"/>
      <c r="SH860" s="33"/>
      <c r="SI860" s="33"/>
      <c r="SJ860" s="33"/>
      <c r="SK860" s="33"/>
      <c r="SL860" s="33"/>
      <c r="SM860" s="33"/>
      <c r="SN860" s="33"/>
      <c r="SO860" s="33"/>
      <c r="SP860" s="33"/>
      <c r="SQ860" s="33"/>
      <c r="SR860" s="33"/>
      <c r="SS860" s="33"/>
      <c r="ST860" s="33"/>
      <c r="SU860" s="33"/>
      <c r="SV860" s="33"/>
      <c r="SW860" s="33"/>
      <c r="SX860" s="33"/>
      <c r="SY860" s="33"/>
      <c r="SZ860" s="33"/>
      <c r="TA860" s="33"/>
      <c r="TB860" s="33"/>
      <c r="TC860" s="33"/>
      <c r="TD860" s="33"/>
      <c r="TE860" s="33"/>
      <c r="TF860" s="33"/>
      <c r="TG860" s="33"/>
      <c r="TH860" s="33"/>
      <c r="TI860" s="33"/>
      <c r="TJ860" s="33"/>
      <c r="TK860" s="33"/>
      <c r="TL860" s="33"/>
      <c r="TM860" s="33"/>
      <c r="TN860" s="33"/>
      <c r="TO860" s="33"/>
      <c r="TP860" s="33"/>
      <c r="TQ860" s="33"/>
      <c r="TR860" s="33"/>
      <c r="TS860" s="33"/>
      <c r="TT860" s="33"/>
      <c r="TU860" s="33"/>
      <c r="TV860" s="33"/>
      <c r="TW860" s="33"/>
      <c r="TX860" s="33"/>
      <c r="TY860" s="33"/>
      <c r="TZ860" s="33"/>
      <c r="UA860" s="33"/>
      <c r="UB860" s="33"/>
      <c r="UC860" s="33"/>
      <c r="UD860" s="33"/>
      <c r="UE860" s="33"/>
      <c r="UF860" s="33"/>
      <c r="UG860" s="33"/>
      <c r="UH860" s="33"/>
      <c r="UI860" s="33"/>
      <c r="UJ860" s="33"/>
      <c r="UK860" s="33"/>
      <c r="UL860" s="33"/>
    </row>
    <row r="861" spans="1:558" s="13" customFormat="1" x14ac:dyDescent="0.25">
      <c r="A861" s="54">
        <v>855</v>
      </c>
      <c r="B861" s="24" t="s">
        <v>186</v>
      </c>
      <c r="C861" s="54" t="s">
        <v>912</v>
      </c>
      <c r="D861" s="80" t="s">
        <v>815</v>
      </c>
      <c r="E861" s="80" t="s">
        <v>68</v>
      </c>
      <c r="F861" s="86" t="s">
        <v>916</v>
      </c>
      <c r="G861" s="25">
        <v>18000</v>
      </c>
      <c r="H861" s="87">
        <v>0</v>
      </c>
      <c r="I861" s="25">
        <v>25</v>
      </c>
      <c r="J861" s="85">
        <v>516.6</v>
      </c>
      <c r="K861" s="60">
        <f t="shared" si="111"/>
        <v>1277.9999999999998</v>
      </c>
      <c r="L861" s="36">
        <f t="shared" si="106"/>
        <v>198.00000000000003</v>
      </c>
      <c r="M861" s="72">
        <v>547.20000000000005</v>
      </c>
      <c r="N861" s="25">
        <f t="shared" si="107"/>
        <v>1276.2</v>
      </c>
      <c r="O861" s="25"/>
      <c r="P861" s="25">
        <f t="shared" si="108"/>
        <v>1063.8000000000002</v>
      </c>
      <c r="Q861" s="25">
        <f t="shared" si="109"/>
        <v>1088.8000000000002</v>
      </c>
      <c r="R861" s="25">
        <f t="shared" si="110"/>
        <v>2752.2</v>
      </c>
      <c r="S861" s="25">
        <f t="shared" si="105"/>
        <v>16911.2</v>
      </c>
      <c r="T861" s="37" t="s">
        <v>44</v>
      </c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  <c r="IY861" s="33"/>
      <c r="IZ861" s="33"/>
      <c r="JA861" s="33"/>
      <c r="JB861" s="33"/>
      <c r="JC861" s="33"/>
      <c r="JD861" s="33"/>
      <c r="JE861" s="33"/>
      <c r="JF861" s="33"/>
      <c r="JG861" s="33"/>
      <c r="JH861" s="33"/>
      <c r="JI861" s="33"/>
      <c r="JJ861" s="33"/>
      <c r="JK861" s="33"/>
      <c r="JL861" s="33"/>
      <c r="JM861" s="33"/>
      <c r="JN861" s="33"/>
      <c r="JO861" s="33"/>
      <c r="JP861" s="33"/>
      <c r="JQ861" s="33"/>
      <c r="JR861" s="33"/>
      <c r="JS861" s="33"/>
      <c r="JT861" s="33"/>
      <c r="JU861" s="33"/>
      <c r="JV861" s="33"/>
      <c r="JW861" s="33"/>
      <c r="JX861" s="33"/>
      <c r="JY861" s="33"/>
      <c r="JZ861" s="33"/>
      <c r="KA861" s="33"/>
      <c r="KB861" s="33"/>
      <c r="KC861" s="33"/>
      <c r="KD861" s="33"/>
      <c r="KE861" s="33"/>
      <c r="KF861" s="33"/>
      <c r="KG861" s="33"/>
      <c r="KH861" s="33"/>
      <c r="KI861" s="33"/>
      <c r="KJ861" s="33"/>
      <c r="KK861" s="33"/>
      <c r="KL861" s="33"/>
      <c r="KM861" s="33"/>
      <c r="KN861" s="33"/>
      <c r="KO861" s="33"/>
      <c r="KP861" s="33"/>
      <c r="KQ861" s="33"/>
      <c r="KR861" s="33"/>
      <c r="KS861" s="33"/>
      <c r="KT861" s="33"/>
      <c r="KU861" s="33"/>
      <c r="KV861" s="33"/>
      <c r="KW861" s="33"/>
      <c r="KX861" s="33"/>
      <c r="KY861" s="33"/>
      <c r="KZ861" s="33"/>
      <c r="LA861" s="33"/>
      <c r="LB861" s="33"/>
      <c r="LC861" s="33"/>
      <c r="LD861" s="33"/>
      <c r="LE861" s="33"/>
      <c r="LF861" s="33"/>
      <c r="LG861" s="33"/>
      <c r="LH861" s="33"/>
      <c r="LI861" s="33"/>
      <c r="LJ861" s="33"/>
      <c r="LK861" s="33"/>
      <c r="LL861" s="33"/>
      <c r="LM861" s="33"/>
      <c r="LN861" s="33"/>
      <c r="LO861" s="33"/>
      <c r="LP861" s="33"/>
      <c r="LQ861" s="33"/>
      <c r="LR861" s="33"/>
      <c r="LS861" s="33"/>
      <c r="LT861" s="33"/>
      <c r="LU861" s="33"/>
      <c r="LV861" s="33"/>
      <c r="LW861" s="33"/>
      <c r="LX861" s="33"/>
      <c r="LY861" s="33"/>
      <c r="LZ861" s="33"/>
      <c r="MA861" s="33"/>
      <c r="MB861" s="33"/>
      <c r="MC861" s="33"/>
      <c r="MD861" s="33"/>
      <c r="ME861" s="33"/>
      <c r="MF861" s="33"/>
      <c r="MG861" s="33"/>
      <c r="MH861" s="33"/>
      <c r="MI861" s="33"/>
      <c r="MJ861" s="33"/>
      <c r="MK861" s="33"/>
      <c r="ML861" s="33"/>
      <c r="MM861" s="33"/>
      <c r="MN861" s="33"/>
      <c r="MO861" s="33"/>
      <c r="MP861" s="33"/>
      <c r="MQ861" s="33"/>
      <c r="MR861" s="33"/>
      <c r="MS861" s="33"/>
      <c r="MT861" s="33"/>
      <c r="MU861" s="33"/>
      <c r="MV861" s="33"/>
      <c r="MW861" s="33"/>
      <c r="MX861" s="33"/>
      <c r="MY861" s="33"/>
      <c r="MZ861" s="33"/>
      <c r="NA861" s="33"/>
      <c r="NB861" s="33"/>
      <c r="NC861" s="33"/>
      <c r="ND861" s="33"/>
      <c r="NE861" s="33"/>
      <c r="NF861" s="33"/>
      <c r="NG861" s="33"/>
      <c r="NH861" s="33"/>
      <c r="NI861" s="33"/>
      <c r="NJ861" s="33"/>
      <c r="NK861" s="33"/>
      <c r="NL861" s="33"/>
      <c r="NM861" s="33"/>
      <c r="NN861" s="33"/>
      <c r="NO861" s="33"/>
      <c r="NP861" s="33"/>
      <c r="NQ861" s="33"/>
      <c r="NR861" s="33"/>
      <c r="NS861" s="33"/>
      <c r="NT861" s="33"/>
      <c r="NU861" s="33"/>
      <c r="NV861" s="33"/>
      <c r="NW861" s="33"/>
      <c r="NX861" s="33"/>
      <c r="NY861" s="33"/>
      <c r="NZ861" s="33"/>
      <c r="OA861" s="33"/>
      <c r="OB861" s="33"/>
      <c r="OC861" s="33"/>
      <c r="OD861" s="33"/>
      <c r="OE861" s="33"/>
      <c r="OF861" s="33"/>
      <c r="OG861" s="33"/>
      <c r="OH861" s="33"/>
      <c r="OI861" s="33"/>
      <c r="OJ861" s="33"/>
      <c r="OK861" s="33"/>
      <c r="OL861" s="33"/>
      <c r="OM861" s="33"/>
      <c r="ON861" s="33"/>
      <c r="OO861" s="33"/>
      <c r="OP861" s="33"/>
      <c r="OQ861" s="33"/>
      <c r="OR861" s="33"/>
      <c r="OS861" s="33"/>
      <c r="OT861" s="33"/>
      <c r="OU861" s="33"/>
      <c r="OV861" s="33"/>
      <c r="OW861" s="33"/>
      <c r="OX861" s="33"/>
      <c r="OY861" s="33"/>
      <c r="OZ861" s="33"/>
      <c r="PA861" s="33"/>
      <c r="PB861" s="33"/>
      <c r="PC861" s="33"/>
      <c r="PD861" s="33"/>
      <c r="PE861" s="33"/>
      <c r="PF861" s="33"/>
      <c r="PG861" s="33"/>
      <c r="PH861" s="33"/>
      <c r="PI861" s="33"/>
      <c r="PJ861" s="33"/>
      <c r="PK861" s="33"/>
      <c r="PL861" s="33"/>
      <c r="PM861" s="33"/>
      <c r="PN861" s="33"/>
      <c r="PO861" s="33"/>
      <c r="PP861" s="33"/>
      <c r="PQ861" s="33"/>
      <c r="PR861" s="33"/>
      <c r="PS861" s="33"/>
      <c r="PT861" s="33"/>
      <c r="PU861" s="33"/>
      <c r="PV861" s="33"/>
      <c r="PW861" s="33"/>
      <c r="PX861" s="33"/>
      <c r="PY861" s="33"/>
      <c r="PZ861" s="33"/>
      <c r="QA861" s="33"/>
      <c r="QB861" s="33"/>
      <c r="QC861" s="33"/>
      <c r="QD861" s="33"/>
      <c r="QE861" s="33"/>
      <c r="QF861" s="33"/>
      <c r="QG861" s="33"/>
      <c r="QH861" s="33"/>
      <c r="QI861" s="33"/>
      <c r="QJ861" s="33"/>
      <c r="QK861" s="33"/>
      <c r="QL861" s="33"/>
      <c r="QM861" s="33"/>
      <c r="QN861" s="33"/>
      <c r="QO861" s="33"/>
      <c r="QP861" s="33"/>
      <c r="QQ861" s="33"/>
      <c r="QR861" s="33"/>
      <c r="QS861" s="33"/>
      <c r="QT861" s="33"/>
      <c r="QU861" s="33"/>
      <c r="QV861" s="33"/>
      <c r="QW861" s="33"/>
      <c r="QX861" s="33"/>
      <c r="QY861" s="33"/>
      <c r="QZ861" s="33"/>
      <c r="RA861" s="33"/>
      <c r="RB861" s="33"/>
      <c r="RC861" s="33"/>
      <c r="RD861" s="33"/>
      <c r="RE861" s="33"/>
      <c r="RF861" s="33"/>
      <c r="RG861" s="33"/>
      <c r="RH861" s="33"/>
      <c r="RI861" s="33"/>
      <c r="RJ861" s="33"/>
      <c r="RK861" s="33"/>
      <c r="RL861" s="33"/>
      <c r="RM861" s="33"/>
      <c r="RN861" s="33"/>
      <c r="RO861" s="33"/>
      <c r="RP861" s="33"/>
      <c r="RQ861" s="33"/>
      <c r="RR861" s="33"/>
      <c r="RS861" s="33"/>
      <c r="RT861" s="33"/>
      <c r="RU861" s="33"/>
      <c r="RV861" s="33"/>
      <c r="RW861" s="33"/>
      <c r="RX861" s="33"/>
      <c r="RY861" s="33"/>
      <c r="RZ861" s="33"/>
      <c r="SA861" s="33"/>
      <c r="SB861" s="33"/>
      <c r="SC861" s="33"/>
      <c r="SD861" s="33"/>
      <c r="SE861" s="33"/>
      <c r="SF861" s="33"/>
      <c r="SG861" s="33"/>
      <c r="SH861" s="33"/>
      <c r="SI861" s="33"/>
      <c r="SJ861" s="33"/>
      <c r="SK861" s="33"/>
      <c r="SL861" s="33"/>
      <c r="SM861" s="33"/>
      <c r="SN861" s="33"/>
      <c r="SO861" s="33"/>
      <c r="SP861" s="33"/>
      <c r="SQ861" s="33"/>
      <c r="SR861" s="33"/>
      <c r="SS861" s="33"/>
      <c r="ST861" s="33"/>
      <c r="SU861" s="33"/>
      <c r="SV861" s="33"/>
      <c r="SW861" s="33"/>
      <c r="SX861" s="33"/>
      <c r="SY861" s="33"/>
      <c r="SZ861" s="33"/>
      <c r="TA861" s="33"/>
      <c r="TB861" s="33"/>
      <c r="TC861" s="33"/>
      <c r="TD861" s="33"/>
      <c r="TE861" s="33"/>
      <c r="TF861" s="33"/>
      <c r="TG861" s="33"/>
      <c r="TH861" s="33"/>
      <c r="TI861" s="33"/>
      <c r="TJ861" s="33"/>
      <c r="TK861" s="33"/>
      <c r="TL861" s="33"/>
      <c r="TM861" s="33"/>
      <c r="TN861" s="33"/>
      <c r="TO861" s="33"/>
      <c r="TP861" s="33"/>
      <c r="TQ861" s="33"/>
      <c r="TR861" s="33"/>
      <c r="TS861" s="33"/>
      <c r="TT861" s="33"/>
      <c r="TU861" s="33"/>
      <c r="TV861" s="33"/>
      <c r="TW861" s="33"/>
      <c r="TX861" s="33"/>
      <c r="TY861" s="33"/>
      <c r="TZ861" s="33"/>
      <c r="UA861" s="33"/>
      <c r="UB861" s="33"/>
      <c r="UC861" s="33"/>
      <c r="UD861" s="33"/>
      <c r="UE861" s="33"/>
      <c r="UF861" s="33"/>
      <c r="UG861" s="33"/>
      <c r="UH861" s="33"/>
      <c r="UI861" s="33"/>
      <c r="UJ861" s="33"/>
      <c r="UK861" s="33"/>
      <c r="UL861" s="33"/>
    </row>
    <row r="862" spans="1:558" s="13" customFormat="1" x14ac:dyDescent="0.25">
      <c r="A862" s="54">
        <v>856</v>
      </c>
      <c r="B862" s="24" t="s">
        <v>816</v>
      </c>
      <c r="C862" s="54" t="s">
        <v>912</v>
      </c>
      <c r="D862" s="80" t="s">
        <v>815</v>
      </c>
      <c r="E862" s="80" t="s">
        <v>36</v>
      </c>
      <c r="F862" s="86" t="s">
        <v>920</v>
      </c>
      <c r="G862" s="25">
        <v>25000</v>
      </c>
      <c r="H862" s="87">
        <v>0</v>
      </c>
      <c r="I862" s="25">
        <v>25</v>
      </c>
      <c r="J862" s="85">
        <v>717.5</v>
      </c>
      <c r="K862" s="60">
        <f t="shared" si="111"/>
        <v>1774.9999999999998</v>
      </c>
      <c r="L862" s="36">
        <f t="shared" si="106"/>
        <v>275</v>
      </c>
      <c r="M862" s="72">
        <v>760</v>
      </c>
      <c r="N862" s="25">
        <f t="shared" si="107"/>
        <v>1772.5000000000002</v>
      </c>
      <c r="O862" s="25"/>
      <c r="P862" s="25">
        <f t="shared" si="108"/>
        <v>1477.5</v>
      </c>
      <c r="Q862" s="25">
        <f t="shared" si="109"/>
        <v>1502.5</v>
      </c>
      <c r="R862" s="25">
        <f t="shared" si="110"/>
        <v>3822.5</v>
      </c>
      <c r="S862" s="25">
        <f t="shared" si="105"/>
        <v>23497.5</v>
      </c>
      <c r="T862" s="37" t="s">
        <v>44</v>
      </c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  <c r="IY862" s="33"/>
      <c r="IZ862" s="33"/>
      <c r="JA862" s="33"/>
      <c r="JB862" s="33"/>
      <c r="JC862" s="33"/>
      <c r="JD862" s="33"/>
      <c r="JE862" s="33"/>
      <c r="JF862" s="33"/>
      <c r="JG862" s="33"/>
      <c r="JH862" s="33"/>
      <c r="JI862" s="33"/>
      <c r="JJ862" s="33"/>
      <c r="JK862" s="33"/>
      <c r="JL862" s="33"/>
      <c r="JM862" s="33"/>
      <c r="JN862" s="33"/>
      <c r="JO862" s="33"/>
      <c r="JP862" s="33"/>
      <c r="JQ862" s="33"/>
      <c r="JR862" s="33"/>
      <c r="JS862" s="33"/>
      <c r="JT862" s="33"/>
      <c r="JU862" s="33"/>
      <c r="JV862" s="33"/>
      <c r="JW862" s="33"/>
      <c r="JX862" s="33"/>
      <c r="JY862" s="33"/>
      <c r="JZ862" s="33"/>
      <c r="KA862" s="33"/>
      <c r="KB862" s="33"/>
      <c r="KC862" s="33"/>
      <c r="KD862" s="33"/>
      <c r="KE862" s="33"/>
      <c r="KF862" s="33"/>
      <c r="KG862" s="33"/>
      <c r="KH862" s="33"/>
      <c r="KI862" s="33"/>
      <c r="KJ862" s="33"/>
      <c r="KK862" s="33"/>
      <c r="KL862" s="33"/>
      <c r="KM862" s="33"/>
      <c r="KN862" s="33"/>
      <c r="KO862" s="33"/>
      <c r="KP862" s="33"/>
      <c r="KQ862" s="33"/>
      <c r="KR862" s="33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33"/>
      <c r="LD862" s="33"/>
      <c r="LE862" s="33"/>
      <c r="LF862" s="33"/>
      <c r="LG862" s="33"/>
      <c r="LH862" s="33"/>
      <c r="LI862" s="33"/>
      <c r="LJ862" s="33"/>
      <c r="LK862" s="33"/>
      <c r="LL862" s="33"/>
      <c r="LM862" s="33"/>
      <c r="LN862" s="33"/>
      <c r="LO862" s="33"/>
      <c r="LP862" s="33"/>
      <c r="LQ862" s="33"/>
      <c r="LR862" s="33"/>
      <c r="LS862" s="33"/>
      <c r="LT862" s="33"/>
      <c r="LU862" s="33"/>
      <c r="LV862" s="33"/>
      <c r="LW862" s="33"/>
      <c r="LX862" s="33"/>
      <c r="LY862" s="33"/>
      <c r="LZ862" s="33"/>
      <c r="MA862" s="33"/>
      <c r="MB862" s="33"/>
      <c r="MC862" s="33"/>
      <c r="MD862" s="33"/>
      <c r="ME862" s="33"/>
      <c r="MF862" s="33"/>
      <c r="MG862" s="33"/>
      <c r="MH862" s="33"/>
      <c r="MI862" s="33"/>
      <c r="MJ862" s="33"/>
      <c r="MK862" s="33"/>
      <c r="ML862" s="33"/>
      <c r="MM862" s="33"/>
      <c r="MN862" s="33"/>
      <c r="MO862" s="33"/>
      <c r="MP862" s="33"/>
      <c r="MQ862" s="33"/>
      <c r="MR862" s="33"/>
      <c r="MS862" s="33"/>
      <c r="MT862" s="33"/>
      <c r="MU862" s="33"/>
      <c r="MV862" s="33"/>
      <c r="MW862" s="33"/>
      <c r="MX862" s="33"/>
      <c r="MY862" s="33"/>
      <c r="MZ862" s="33"/>
      <c r="NA862" s="33"/>
      <c r="NB862" s="33"/>
      <c r="NC862" s="33"/>
      <c r="ND862" s="33"/>
      <c r="NE862" s="33"/>
      <c r="NF862" s="33"/>
      <c r="NG862" s="33"/>
      <c r="NH862" s="33"/>
      <c r="NI862" s="33"/>
      <c r="NJ862" s="33"/>
      <c r="NK862" s="33"/>
      <c r="NL862" s="33"/>
      <c r="NM862" s="33"/>
      <c r="NN862" s="33"/>
      <c r="NO862" s="33"/>
      <c r="NP862" s="33"/>
      <c r="NQ862" s="33"/>
      <c r="NR862" s="33"/>
      <c r="NS862" s="33"/>
      <c r="NT862" s="33"/>
      <c r="NU862" s="33"/>
      <c r="NV862" s="33"/>
      <c r="NW862" s="33"/>
      <c r="NX862" s="33"/>
      <c r="NY862" s="33"/>
      <c r="NZ862" s="33"/>
      <c r="OA862" s="33"/>
      <c r="OB862" s="33"/>
      <c r="OC862" s="33"/>
      <c r="OD862" s="33"/>
      <c r="OE862" s="33"/>
      <c r="OF862" s="33"/>
      <c r="OG862" s="33"/>
      <c r="OH862" s="33"/>
      <c r="OI862" s="33"/>
      <c r="OJ862" s="33"/>
      <c r="OK862" s="33"/>
      <c r="OL862" s="33"/>
      <c r="OM862" s="33"/>
      <c r="ON862" s="33"/>
      <c r="OO862" s="33"/>
      <c r="OP862" s="33"/>
      <c r="OQ862" s="33"/>
      <c r="OR862" s="33"/>
      <c r="OS862" s="33"/>
      <c r="OT862" s="33"/>
      <c r="OU862" s="33"/>
      <c r="OV862" s="33"/>
      <c r="OW862" s="33"/>
      <c r="OX862" s="33"/>
      <c r="OY862" s="33"/>
      <c r="OZ862" s="33"/>
      <c r="PA862" s="33"/>
      <c r="PB862" s="33"/>
      <c r="PC862" s="33"/>
      <c r="PD862" s="33"/>
      <c r="PE862" s="33"/>
      <c r="PF862" s="33"/>
      <c r="PG862" s="33"/>
      <c r="PH862" s="33"/>
      <c r="PI862" s="33"/>
      <c r="PJ862" s="33"/>
      <c r="PK862" s="33"/>
      <c r="PL862" s="33"/>
      <c r="PM862" s="33"/>
      <c r="PN862" s="33"/>
      <c r="PO862" s="33"/>
      <c r="PP862" s="33"/>
      <c r="PQ862" s="33"/>
      <c r="PR862" s="33"/>
      <c r="PS862" s="33"/>
      <c r="PT862" s="33"/>
      <c r="PU862" s="33"/>
      <c r="PV862" s="33"/>
      <c r="PW862" s="33"/>
      <c r="PX862" s="33"/>
      <c r="PY862" s="33"/>
      <c r="PZ862" s="33"/>
      <c r="QA862" s="33"/>
      <c r="QB862" s="33"/>
      <c r="QC862" s="33"/>
      <c r="QD862" s="33"/>
      <c r="QE862" s="33"/>
      <c r="QF862" s="33"/>
      <c r="QG862" s="33"/>
      <c r="QH862" s="33"/>
      <c r="QI862" s="33"/>
      <c r="QJ862" s="33"/>
      <c r="QK862" s="33"/>
      <c r="QL862" s="33"/>
      <c r="QM862" s="33"/>
      <c r="QN862" s="33"/>
      <c r="QO862" s="33"/>
      <c r="QP862" s="33"/>
      <c r="QQ862" s="33"/>
      <c r="QR862" s="33"/>
      <c r="QS862" s="33"/>
      <c r="QT862" s="33"/>
      <c r="QU862" s="33"/>
      <c r="QV862" s="33"/>
      <c r="QW862" s="33"/>
      <c r="QX862" s="33"/>
      <c r="QY862" s="33"/>
      <c r="QZ862" s="33"/>
      <c r="RA862" s="33"/>
      <c r="RB862" s="33"/>
      <c r="RC862" s="33"/>
      <c r="RD862" s="33"/>
      <c r="RE862" s="33"/>
      <c r="RF862" s="33"/>
      <c r="RG862" s="33"/>
      <c r="RH862" s="33"/>
      <c r="RI862" s="33"/>
      <c r="RJ862" s="33"/>
      <c r="RK862" s="33"/>
      <c r="RL862" s="33"/>
      <c r="RM862" s="33"/>
      <c r="RN862" s="33"/>
      <c r="RO862" s="33"/>
      <c r="RP862" s="33"/>
      <c r="RQ862" s="33"/>
      <c r="RR862" s="33"/>
      <c r="RS862" s="33"/>
      <c r="RT862" s="33"/>
      <c r="RU862" s="33"/>
      <c r="RV862" s="33"/>
      <c r="RW862" s="33"/>
      <c r="RX862" s="33"/>
      <c r="RY862" s="33"/>
      <c r="RZ862" s="33"/>
      <c r="SA862" s="33"/>
      <c r="SB862" s="33"/>
      <c r="SC862" s="33"/>
      <c r="SD862" s="33"/>
      <c r="SE862" s="33"/>
      <c r="SF862" s="33"/>
      <c r="SG862" s="33"/>
      <c r="SH862" s="33"/>
      <c r="SI862" s="33"/>
      <c r="SJ862" s="33"/>
      <c r="SK862" s="33"/>
      <c r="SL862" s="33"/>
      <c r="SM862" s="33"/>
      <c r="SN862" s="33"/>
      <c r="SO862" s="33"/>
      <c r="SP862" s="33"/>
      <c r="SQ862" s="33"/>
      <c r="SR862" s="33"/>
      <c r="SS862" s="33"/>
      <c r="ST862" s="33"/>
      <c r="SU862" s="33"/>
      <c r="SV862" s="33"/>
      <c r="SW862" s="33"/>
      <c r="SX862" s="33"/>
      <c r="SY862" s="33"/>
      <c r="SZ862" s="33"/>
      <c r="TA862" s="33"/>
      <c r="TB862" s="33"/>
      <c r="TC862" s="33"/>
      <c r="TD862" s="33"/>
      <c r="TE862" s="33"/>
      <c r="TF862" s="33"/>
      <c r="TG862" s="33"/>
      <c r="TH862" s="33"/>
      <c r="TI862" s="33"/>
      <c r="TJ862" s="33"/>
      <c r="TK862" s="33"/>
      <c r="TL862" s="33"/>
      <c r="TM862" s="33"/>
      <c r="TN862" s="33"/>
      <c r="TO862" s="33"/>
      <c r="TP862" s="33"/>
      <c r="TQ862" s="33"/>
      <c r="TR862" s="33"/>
      <c r="TS862" s="33"/>
      <c r="TT862" s="33"/>
      <c r="TU862" s="33"/>
      <c r="TV862" s="33"/>
      <c r="TW862" s="33"/>
      <c r="TX862" s="33"/>
      <c r="TY862" s="33"/>
      <c r="TZ862" s="33"/>
      <c r="UA862" s="33"/>
      <c r="UB862" s="33"/>
      <c r="UC862" s="33"/>
      <c r="UD862" s="33"/>
      <c r="UE862" s="33"/>
      <c r="UF862" s="33"/>
      <c r="UG862" s="33"/>
      <c r="UH862" s="33"/>
      <c r="UI862" s="33"/>
      <c r="UJ862" s="33"/>
      <c r="UK862" s="33"/>
      <c r="UL862" s="33"/>
    </row>
    <row r="863" spans="1:558" s="13" customFormat="1" x14ac:dyDescent="0.25">
      <c r="A863" s="54">
        <v>857</v>
      </c>
      <c r="B863" s="24" t="s">
        <v>819</v>
      </c>
      <c r="C863" s="54" t="s">
        <v>913</v>
      </c>
      <c r="D863" s="80" t="s">
        <v>818</v>
      </c>
      <c r="E863" s="80" t="s">
        <v>139</v>
      </c>
      <c r="F863" s="86" t="s">
        <v>920</v>
      </c>
      <c r="G863" s="25">
        <v>155000</v>
      </c>
      <c r="H863" s="84">
        <v>25042.74</v>
      </c>
      <c r="I863" s="25">
        <v>25</v>
      </c>
      <c r="J863" s="85">
        <v>4448.5</v>
      </c>
      <c r="K863" s="60">
        <f t="shared" si="111"/>
        <v>11004.999999999998</v>
      </c>
      <c r="L863" s="36">
        <f t="shared" si="106"/>
        <v>1705.0000000000002</v>
      </c>
      <c r="M863" s="72">
        <v>4712</v>
      </c>
      <c r="N863" s="25">
        <f t="shared" si="107"/>
        <v>10989.5</v>
      </c>
      <c r="O863" s="25"/>
      <c r="P863" s="25">
        <f t="shared" si="108"/>
        <v>9160.5</v>
      </c>
      <c r="Q863" s="25">
        <f t="shared" si="109"/>
        <v>34228.240000000005</v>
      </c>
      <c r="R863" s="25">
        <f t="shared" si="110"/>
        <v>23699.5</v>
      </c>
      <c r="S863" s="25">
        <f t="shared" si="105"/>
        <v>120771.76</v>
      </c>
      <c r="T863" s="37" t="s">
        <v>44</v>
      </c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  <c r="IY863" s="33"/>
      <c r="IZ863" s="33"/>
      <c r="JA863" s="33"/>
      <c r="JB863" s="33"/>
      <c r="JC863" s="33"/>
      <c r="JD863" s="33"/>
      <c r="JE863" s="33"/>
      <c r="JF863" s="33"/>
      <c r="JG863" s="33"/>
      <c r="JH863" s="33"/>
      <c r="JI863" s="33"/>
      <c r="JJ863" s="33"/>
      <c r="JK863" s="33"/>
      <c r="JL863" s="33"/>
      <c r="JM863" s="33"/>
      <c r="JN863" s="33"/>
      <c r="JO863" s="33"/>
      <c r="JP863" s="33"/>
      <c r="JQ863" s="33"/>
      <c r="JR863" s="33"/>
      <c r="JS863" s="33"/>
      <c r="JT863" s="33"/>
      <c r="JU863" s="33"/>
      <c r="JV863" s="33"/>
      <c r="JW863" s="33"/>
      <c r="JX863" s="33"/>
      <c r="JY863" s="33"/>
      <c r="JZ863" s="33"/>
      <c r="KA863" s="33"/>
      <c r="KB863" s="33"/>
      <c r="KC863" s="33"/>
      <c r="KD863" s="33"/>
      <c r="KE863" s="33"/>
      <c r="KF863" s="33"/>
      <c r="KG863" s="33"/>
      <c r="KH863" s="33"/>
      <c r="KI863" s="33"/>
      <c r="KJ863" s="33"/>
      <c r="KK863" s="33"/>
      <c r="KL863" s="33"/>
      <c r="KM863" s="33"/>
      <c r="KN863" s="33"/>
      <c r="KO863" s="33"/>
      <c r="KP863" s="33"/>
      <c r="KQ863" s="33"/>
      <c r="KR863" s="33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33"/>
      <c r="LD863" s="33"/>
      <c r="LE863" s="33"/>
      <c r="LF863" s="33"/>
      <c r="LG863" s="33"/>
      <c r="LH863" s="33"/>
      <c r="LI863" s="33"/>
      <c r="LJ863" s="33"/>
      <c r="LK863" s="33"/>
      <c r="LL863" s="33"/>
      <c r="LM863" s="33"/>
      <c r="LN863" s="33"/>
      <c r="LO863" s="33"/>
      <c r="LP863" s="33"/>
      <c r="LQ863" s="33"/>
      <c r="LR863" s="33"/>
      <c r="LS863" s="33"/>
      <c r="LT863" s="33"/>
      <c r="LU863" s="33"/>
      <c r="LV863" s="33"/>
      <c r="LW863" s="33"/>
      <c r="LX863" s="33"/>
      <c r="LY863" s="33"/>
      <c r="LZ863" s="33"/>
      <c r="MA863" s="33"/>
      <c r="MB863" s="33"/>
      <c r="MC863" s="33"/>
      <c r="MD863" s="33"/>
      <c r="ME863" s="33"/>
      <c r="MF863" s="33"/>
      <c r="MG863" s="33"/>
      <c r="MH863" s="33"/>
      <c r="MI863" s="33"/>
      <c r="MJ863" s="33"/>
      <c r="MK863" s="33"/>
      <c r="ML863" s="33"/>
      <c r="MM863" s="33"/>
      <c r="MN863" s="33"/>
      <c r="MO863" s="33"/>
      <c r="MP863" s="33"/>
      <c r="MQ863" s="33"/>
      <c r="MR863" s="33"/>
      <c r="MS863" s="33"/>
      <c r="MT863" s="33"/>
      <c r="MU863" s="33"/>
      <c r="MV863" s="33"/>
      <c r="MW863" s="33"/>
      <c r="MX863" s="33"/>
      <c r="MY863" s="33"/>
      <c r="MZ863" s="33"/>
      <c r="NA863" s="33"/>
      <c r="NB863" s="33"/>
      <c r="NC863" s="33"/>
      <c r="ND863" s="33"/>
      <c r="NE863" s="33"/>
      <c r="NF863" s="33"/>
      <c r="NG863" s="33"/>
      <c r="NH863" s="33"/>
      <c r="NI863" s="33"/>
      <c r="NJ863" s="33"/>
      <c r="NK863" s="33"/>
      <c r="NL863" s="33"/>
      <c r="NM863" s="33"/>
      <c r="NN863" s="33"/>
      <c r="NO863" s="33"/>
      <c r="NP863" s="33"/>
      <c r="NQ863" s="33"/>
      <c r="NR863" s="33"/>
      <c r="NS863" s="33"/>
      <c r="NT863" s="33"/>
      <c r="NU863" s="33"/>
      <c r="NV863" s="33"/>
      <c r="NW863" s="33"/>
      <c r="NX863" s="33"/>
      <c r="NY863" s="33"/>
      <c r="NZ863" s="33"/>
      <c r="OA863" s="33"/>
      <c r="OB863" s="33"/>
      <c r="OC863" s="33"/>
      <c r="OD863" s="33"/>
      <c r="OE863" s="33"/>
      <c r="OF863" s="33"/>
      <c r="OG863" s="33"/>
      <c r="OH863" s="33"/>
      <c r="OI863" s="33"/>
      <c r="OJ863" s="33"/>
      <c r="OK863" s="33"/>
      <c r="OL863" s="33"/>
      <c r="OM863" s="33"/>
      <c r="ON863" s="33"/>
      <c r="OO863" s="33"/>
      <c r="OP863" s="33"/>
      <c r="OQ863" s="33"/>
      <c r="OR863" s="33"/>
      <c r="OS863" s="33"/>
      <c r="OT863" s="33"/>
      <c r="OU863" s="33"/>
      <c r="OV863" s="33"/>
      <c r="OW863" s="33"/>
      <c r="OX863" s="33"/>
      <c r="OY863" s="33"/>
      <c r="OZ863" s="33"/>
      <c r="PA863" s="33"/>
      <c r="PB863" s="33"/>
      <c r="PC863" s="33"/>
      <c r="PD863" s="33"/>
      <c r="PE863" s="33"/>
      <c r="PF863" s="33"/>
      <c r="PG863" s="33"/>
      <c r="PH863" s="33"/>
      <c r="PI863" s="33"/>
      <c r="PJ863" s="33"/>
      <c r="PK863" s="33"/>
      <c r="PL863" s="33"/>
      <c r="PM863" s="33"/>
      <c r="PN863" s="33"/>
      <c r="PO863" s="33"/>
      <c r="PP863" s="33"/>
      <c r="PQ863" s="33"/>
      <c r="PR863" s="33"/>
      <c r="PS863" s="33"/>
      <c r="PT863" s="33"/>
      <c r="PU863" s="33"/>
      <c r="PV863" s="33"/>
      <c r="PW863" s="33"/>
      <c r="PX863" s="33"/>
      <c r="PY863" s="33"/>
      <c r="PZ863" s="33"/>
      <c r="QA863" s="33"/>
      <c r="QB863" s="33"/>
      <c r="QC863" s="33"/>
      <c r="QD863" s="33"/>
      <c r="QE863" s="33"/>
      <c r="QF863" s="33"/>
      <c r="QG863" s="33"/>
      <c r="QH863" s="33"/>
      <c r="QI863" s="33"/>
      <c r="QJ863" s="33"/>
      <c r="QK863" s="33"/>
      <c r="QL863" s="33"/>
      <c r="QM863" s="33"/>
      <c r="QN863" s="33"/>
      <c r="QO863" s="33"/>
      <c r="QP863" s="33"/>
      <c r="QQ863" s="33"/>
      <c r="QR863" s="33"/>
      <c r="QS863" s="33"/>
      <c r="QT863" s="33"/>
      <c r="QU863" s="33"/>
      <c r="QV863" s="33"/>
      <c r="QW863" s="33"/>
      <c r="QX863" s="33"/>
      <c r="QY863" s="33"/>
      <c r="QZ863" s="33"/>
      <c r="RA863" s="33"/>
      <c r="RB863" s="33"/>
      <c r="RC863" s="33"/>
      <c r="RD863" s="33"/>
      <c r="RE863" s="33"/>
      <c r="RF863" s="33"/>
      <c r="RG863" s="33"/>
      <c r="RH863" s="33"/>
      <c r="RI863" s="33"/>
      <c r="RJ863" s="33"/>
      <c r="RK863" s="33"/>
      <c r="RL863" s="33"/>
      <c r="RM863" s="33"/>
      <c r="RN863" s="33"/>
      <c r="RO863" s="33"/>
      <c r="RP863" s="33"/>
      <c r="RQ863" s="33"/>
      <c r="RR863" s="33"/>
      <c r="RS863" s="33"/>
      <c r="RT863" s="33"/>
      <c r="RU863" s="33"/>
      <c r="RV863" s="33"/>
      <c r="RW863" s="33"/>
      <c r="RX863" s="33"/>
      <c r="RY863" s="33"/>
      <c r="RZ863" s="33"/>
      <c r="SA863" s="33"/>
      <c r="SB863" s="33"/>
      <c r="SC863" s="33"/>
      <c r="SD863" s="33"/>
      <c r="SE863" s="33"/>
      <c r="SF863" s="33"/>
      <c r="SG863" s="33"/>
      <c r="SH863" s="33"/>
      <c r="SI863" s="33"/>
      <c r="SJ863" s="33"/>
      <c r="SK863" s="33"/>
      <c r="SL863" s="33"/>
      <c r="SM863" s="33"/>
      <c r="SN863" s="33"/>
      <c r="SO863" s="33"/>
      <c r="SP863" s="33"/>
      <c r="SQ863" s="33"/>
      <c r="SR863" s="33"/>
      <c r="SS863" s="33"/>
      <c r="ST863" s="33"/>
      <c r="SU863" s="33"/>
      <c r="SV863" s="33"/>
      <c r="SW863" s="33"/>
      <c r="SX863" s="33"/>
      <c r="SY863" s="33"/>
      <c r="SZ863" s="33"/>
      <c r="TA863" s="33"/>
      <c r="TB863" s="33"/>
      <c r="TC863" s="33"/>
      <c r="TD863" s="33"/>
      <c r="TE863" s="33"/>
      <c r="TF863" s="33"/>
      <c r="TG863" s="33"/>
      <c r="TH863" s="33"/>
      <c r="TI863" s="33"/>
      <c r="TJ863" s="33"/>
      <c r="TK863" s="33"/>
      <c r="TL863" s="33"/>
      <c r="TM863" s="33"/>
      <c r="TN863" s="33"/>
      <c r="TO863" s="33"/>
      <c r="TP863" s="33"/>
      <c r="TQ863" s="33"/>
      <c r="TR863" s="33"/>
      <c r="TS863" s="33"/>
      <c r="TT863" s="33"/>
      <c r="TU863" s="33"/>
      <c r="TV863" s="33"/>
      <c r="TW863" s="33"/>
      <c r="TX863" s="33"/>
      <c r="TY863" s="33"/>
      <c r="TZ863" s="33"/>
      <c r="UA863" s="33"/>
      <c r="UB863" s="33"/>
      <c r="UC863" s="33"/>
      <c r="UD863" s="33"/>
      <c r="UE863" s="33"/>
      <c r="UF863" s="33"/>
      <c r="UG863" s="33"/>
      <c r="UH863" s="33"/>
      <c r="UI863" s="33"/>
      <c r="UJ863" s="33"/>
      <c r="UK863" s="33"/>
      <c r="UL863" s="33"/>
    </row>
    <row r="864" spans="1:558" s="13" customFormat="1" x14ac:dyDescent="0.25">
      <c r="A864" s="54">
        <v>858</v>
      </c>
      <c r="B864" s="24" t="s">
        <v>820</v>
      </c>
      <c r="C864" s="54" t="s">
        <v>912</v>
      </c>
      <c r="D864" s="80" t="s">
        <v>818</v>
      </c>
      <c r="E864" s="80" t="s">
        <v>120</v>
      </c>
      <c r="F864" s="86" t="s">
        <v>920</v>
      </c>
      <c r="G864" s="25">
        <v>28350</v>
      </c>
      <c r="H864" s="87">
        <v>0</v>
      </c>
      <c r="I864" s="25">
        <v>25</v>
      </c>
      <c r="J864" s="85">
        <v>813.65</v>
      </c>
      <c r="K864" s="60">
        <f t="shared" si="111"/>
        <v>2012.85</v>
      </c>
      <c r="L864" s="36">
        <f t="shared" si="106"/>
        <v>311.85000000000002</v>
      </c>
      <c r="M864" s="72">
        <v>861.84</v>
      </c>
      <c r="N864" s="25">
        <f t="shared" si="107"/>
        <v>2010.0150000000001</v>
      </c>
      <c r="O864" s="25"/>
      <c r="P864" s="25">
        <f t="shared" si="108"/>
        <v>1675.49</v>
      </c>
      <c r="Q864" s="25">
        <f t="shared" si="109"/>
        <v>1700.49</v>
      </c>
      <c r="R864" s="25">
        <f t="shared" si="110"/>
        <v>4334.7150000000001</v>
      </c>
      <c r="S864" s="25">
        <f t="shared" si="105"/>
        <v>26649.51</v>
      </c>
      <c r="T864" s="37" t="s">
        <v>44</v>
      </c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  <c r="IY864" s="33"/>
      <c r="IZ864" s="33"/>
      <c r="JA864" s="33"/>
      <c r="JB864" s="33"/>
      <c r="JC864" s="33"/>
      <c r="JD864" s="33"/>
      <c r="JE864" s="33"/>
      <c r="JF864" s="33"/>
      <c r="JG864" s="33"/>
      <c r="JH864" s="33"/>
      <c r="JI864" s="33"/>
      <c r="JJ864" s="33"/>
      <c r="JK864" s="33"/>
      <c r="JL864" s="33"/>
      <c r="JM864" s="33"/>
      <c r="JN864" s="33"/>
      <c r="JO864" s="33"/>
      <c r="JP864" s="33"/>
      <c r="JQ864" s="33"/>
      <c r="JR864" s="33"/>
      <c r="JS864" s="33"/>
      <c r="JT864" s="33"/>
      <c r="JU864" s="33"/>
      <c r="JV864" s="33"/>
      <c r="JW864" s="33"/>
      <c r="JX864" s="33"/>
      <c r="JY864" s="33"/>
      <c r="JZ864" s="33"/>
      <c r="KA864" s="33"/>
      <c r="KB864" s="33"/>
      <c r="KC864" s="33"/>
      <c r="KD864" s="33"/>
      <c r="KE864" s="33"/>
      <c r="KF864" s="33"/>
      <c r="KG864" s="33"/>
      <c r="KH864" s="33"/>
      <c r="KI864" s="33"/>
      <c r="KJ864" s="33"/>
      <c r="KK864" s="33"/>
      <c r="KL864" s="33"/>
      <c r="KM864" s="33"/>
      <c r="KN864" s="33"/>
      <c r="KO864" s="33"/>
      <c r="KP864" s="33"/>
      <c r="KQ864" s="33"/>
      <c r="KR864" s="33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33"/>
      <c r="LD864" s="33"/>
      <c r="LE864" s="33"/>
      <c r="LF864" s="33"/>
      <c r="LG864" s="33"/>
      <c r="LH864" s="33"/>
      <c r="LI864" s="33"/>
      <c r="LJ864" s="33"/>
      <c r="LK864" s="33"/>
      <c r="LL864" s="33"/>
      <c r="LM864" s="33"/>
      <c r="LN864" s="33"/>
      <c r="LO864" s="33"/>
      <c r="LP864" s="33"/>
      <c r="LQ864" s="33"/>
      <c r="LR864" s="33"/>
      <c r="LS864" s="33"/>
      <c r="LT864" s="33"/>
      <c r="LU864" s="33"/>
      <c r="LV864" s="33"/>
      <c r="LW864" s="33"/>
      <c r="LX864" s="33"/>
      <c r="LY864" s="33"/>
      <c r="LZ864" s="33"/>
      <c r="MA864" s="33"/>
      <c r="MB864" s="33"/>
      <c r="MC864" s="33"/>
      <c r="MD864" s="33"/>
      <c r="ME864" s="33"/>
      <c r="MF864" s="33"/>
      <c r="MG864" s="33"/>
      <c r="MH864" s="33"/>
      <c r="MI864" s="33"/>
      <c r="MJ864" s="33"/>
      <c r="MK864" s="33"/>
      <c r="ML864" s="33"/>
      <c r="MM864" s="33"/>
      <c r="MN864" s="33"/>
      <c r="MO864" s="33"/>
      <c r="MP864" s="33"/>
      <c r="MQ864" s="33"/>
      <c r="MR864" s="33"/>
      <c r="MS864" s="33"/>
      <c r="MT864" s="33"/>
      <c r="MU864" s="33"/>
      <c r="MV864" s="33"/>
      <c r="MW864" s="33"/>
      <c r="MX864" s="33"/>
      <c r="MY864" s="33"/>
      <c r="MZ864" s="33"/>
      <c r="NA864" s="33"/>
      <c r="NB864" s="33"/>
      <c r="NC864" s="33"/>
      <c r="ND864" s="33"/>
      <c r="NE864" s="33"/>
      <c r="NF864" s="33"/>
      <c r="NG864" s="33"/>
      <c r="NH864" s="33"/>
      <c r="NI864" s="33"/>
      <c r="NJ864" s="33"/>
      <c r="NK864" s="33"/>
      <c r="NL864" s="33"/>
      <c r="NM864" s="33"/>
      <c r="NN864" s="33"/>
      <c r="NO864" s="33"/>
      <c r="NP864" s="33"/>
      <c r="NQ864" s="33"/>
      <c r="NR864" s="33"/>
      <c r="NS864" s="33"/>
      <c r="NT864" s="33"/>
      <c r="NU864" s="33"/>
      <c r="NV864" s="33"/>
      <c r="NW864" s="33"/>
      <c r="NX864" s="33"/>
      <c r="NY864" s="33"/>
      <c r="NZ864" s="33"/>
      <c r="OA864" s="33"/>
      <c r="OB864" s="33"/>
      <c r="OC864" s="33"/>
      <c r="OD864" s="33"/>
      <c r="OE864" s="33"/>
      <c r="OF864" s="33"/>
      <c r="OG864" s="33"/>
      <c r="OH864" s="33"/>
      <c r="OI864" s="33"/>
      <c r="OJ864" s="33"/>
      <c r="OK864" s="33"/>
      <c r="OL864" s="33"/>
      <c r="OM864" s="33"/>
      <c r="ON864" s="33"/>
      <c r="OO864" s="33"/>
      <c r="OP864" s="33"/>
      <c r="OQ864" s="33"/>
      <c r="OR864" s="33"/>
      <c r="OS864" s="33"/>
      <c r="OT864" s="33"/>
      <c r="OU864" s="33"/>
      <c r="OV864" s="33"/>
      <c r="OW864" s="33"/>
      <c r="OX864" s="33"/>
      <c r="OY864" s="33"/>
      <c r="OZ864" s="33"/>
      <c r="PA864" s="33"/>
      <c r="PB864" s="33"/>
      <c r="PC864" s="33"/>
      <c r="PD864" s="33"/>
      <c r="PE864" s="33"/>
      <c r="PF864" s="33"/>
      <c r="PG864" s="33"/>
      <c r="PH864" s="33"/>
      <c r="PI864" s="33"/>
      <c r="PJ864" s="33"/>
      <c r="PK864" s="33"/>
      <c r="PL864" s="33"/>
      <c r="PM864" s="33"/>
      <c r="PN864" s="33"/>
      <c r="PO864" s="33"/>
      <c r="PP864" s="33"/>
      <c r="PQ864" s="33"/>
      <c r="PR864" s="33"/>
      <c r="PS864" s="33"/>
      <c r="PT864" s="33"/>
      <c r="PU864" s="33"/>
      <c r="PV864" s="33"/>
      <c r="PW864" s="33"/>
      <c r="PX864" s="33"/>
      <c r="PY864" s="33"/>
      <c r="PZ864" s="33"/>
      <c r="QA864" s="33"/>
      <c r="QB864" s="33"/>
      <c r="QC864" s="33"/>
      <c r="QD864" s="33"/>
      <c r="QE864" s="33"/>
      <c r="QF864" s="33"/>
      <c r="QG864" s="33"/>
      <c r="QH864" s="33"/>
      <c r="QI864" s="33"/>
      <c r="QJ864" s="33"/>
      <c r="QK864" s="33"/>
      <c r="QL864" s="33"/>
      <c r="QM864" s="33"/>
      <c r="QN864" s="33"/>
      <c r="QO864" s="33"/>
      <c r="QP864" s="33"/>
      <c r="QQ864" s="33"/>
      <c r="QR864" s="33"/>
      <c r="QS864" s="33"/>
      <c r="QT864" s="33"/>
      <c r="QU864" s="33"/>
      <c r="QV864" s="33"/>
      <c r="QW864" s="33"/>
      <c r="QX864" s="33"/>
      <c r="QY864" s="33"/>
      <c r="QZ864" s="33"/>
      <c r="RA864" s="33"/>
      <c r="RB864" s="33"/>
      <c r="RC864" s="33"/>
      <c r="RD864" s="33"/>
      <c r="RE864" s="33"/>
      <c r="RF864" s="33"/>
      <c r="RG864" s="33"/>
      <c r="RH864" s="33"/>
      <c r="RI864" s="33"/>
      <c r="RJ864" s="33"/>
      <c r="RK864" s="33"/>
      <c r="RL864" s="33"/>
      <c r="RM864" s="33"/>
      <c r="RN864" s="33"/>
      <c r="RO864" s="33"/>
      <c r="RP864" s="33"/>
      <c r="RQ864" s="33"/>
      <c r="RR864" s="33"/>
      <c r="RS864" s="33"/>
      <c r="RT864" s="33"/>
      <c r="RU864" s="33"/>
      <c r="RV864" s="33"/>
      <c r="RW864" s="33"/>
      <c r="RX864" s="33"/>
      <c r="RY864" s="33"/>
      <c r="RZ864" s="33"/>
      <c r="SA864" s="33"/>
      <c r="SB864" s="33"/>
      <c r="SC864" s="33"/>
      <c r="SD864" s="33"/>
      <c r="SE864" s="33"/>
      <c r="SF864" s="33"/>
      <c r="SG864" s="33"/>
      <c r="SH864" s="33"/>
      <c r="SI864" s="33"/>
      <c r="SJ864" s="33"/>
      <c r="SK864" s="33"/>
      <c r="SL864" s="33"/>
      <c r="SM864" s="33"/>
      <c r="SN864" s="33"/>
      <c r="SO864" s="33"/>
      <c r="SP864" s="33"/>
      <c r="SQ864" s="33"/>
      <c r="SR864" s="33"/>
      <c r="SS864" s="33"/>
      <c r="ST864" s="33"/>
      <c r="SU864" s="33"/>
      <c r="SV864" s="33"/>
      <c r="SW864" s="33"/>
      <c r="SX864" s="33"/>
      <c r="SY864" s="33"/>
      <c r="SZ864" s="33"/>
      <c r="TA864" s="33"/>
      <c r="TB864" s="33"/>
      <c r="TC864" s="33"/>
      <c r="TD864" s="33"/>
      <c r="TE864" s="33"/>
      <c r="TF864" s="33"/>
      <c r="TG864" s="33"/>
      <c r="TH864" s="33"/>
      <c r="TI864" s="33"/>
      <c r="TJ864" s="33"/>
      <c r="TK864" s="33"/>
      <c r="TL864" s="33"/>
      <c r="TM864" s="33"/>
      <c r="TN864" s="33"/>
      <c r="TO864" s="33"/>
      <c r="TP864" s="33"/>
      <c r="TQ864" s="33"/>
      <c r="TR864" s="33"/>
      <c r="TS864" s="33"/>
      <c r="TT864" s="33"/>
      <c r="TU864" s="33"/>
      <c r="TV864" s="33"/>
      <c r="TW864" s="33"/>
      <c r="TX864" s="33"/>
      <c r="TY864" s="33"/>
      <c r="TZ864" s="33"/>
      <c r="UA864" s="33"/>
      <c r="UB864" s="33"/>
      <c r="UC864" s="33"/>
      <c r="UD864" s="33"/>
      <c r="UE864" s="33"/>
      <c r="UF864" s="33"/>
      <c r="UG864" s="33"/>
      <c r="UH864" s="33"/>
      <c r="UI864" s="33"/>
      <c r="UJ864" s="33"/>
      <c r="UK864" s="33"/>
      <c r="UL864" s="33"/>
    </row>
    <row r="865" spans="1:558" s="13" customFormat="1" x14ac:dyDescent="0.25">
      <c r="A865" s="54">
        <v>859</v>
      </c>
      <c r="B865" s="24" t="s">
        <v>826</v>
      </c>
      <c r="C865" s="54" t="s">
        <v>912</v>
      </c>
      <c r="D865" s="80" t="s">
        <v>821</v>
      </c>
      <c r="E865" s="80" t="s">
        <v>118</v>
      </c>
      <c r="F865" s="86" t="s">
        <v>920</v>
      </c>
      <c r="G865" s="25">
        <v>200000</v>
      </c>
      <c r="H865" s="84">
        <v>35248.21</v>
      </c>
      <c r="I865" s="25">
        <v>25</v>
      </c>
      <c r="J865" s="85">
        <v>5740</v>
      </c>
      <c r="K865" s="60">
        <f t="shared" si="111"/>
        <v>14199.999999999998</v>
      </c>
      <c r="L865" s="36">
        <f t="shared" si="106"/>
        <v>2200</v>
      </c>
      <c r="M865" s="72">
        <v>5883.16</v>
      </c>
      <c r="N865" s="25">
        <f t="shared" si="107"/>
        <v>14180.000000000002</v>
      </c>
      <c r="O865" s="25"/>
      <c r="P865" s="25">
        <f t="shared" si="108"/>
        <v>11623.16</v>
      </c>
      <c r="Q865" s="25">
        <f t="shared" si="109"/>
        <v>46896.369999999995</v>
      </c>
      <c r="R865" s="25">
        <f t="shared" si="110"/>
        <v>30580</v>
      </c>
      <c r="S865" s="25">
        <f t="shared" si="105"/>
        <v>153103.63</v>
      </c>
      <c r="T865" s="37" t="s">
        <v>44</v>
      </c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  <c r="IY865" s="33"/>
      <c r="IZ865" s="33"/>
      <c r="JA865" s="33"/>
      <c r="JB865" s="33"/>
      <c r="JC865" s="33"/>
      <c r="JD865" s="33"/>
      <c r="JE865" s="33"/>
      <c r="JF865" s="33"/>
      <c r="JG865" s="33"/>
      <c r="JH865" s="33"/>
      <c r="JI865" s="33"/>
      <c r="JJ865" s="33"/>
      <c r="JK865" s="33"/>
      <c r="JL865" s="33"/>
      <c r="JM865" s="33"/>
      <c r="JN865" s="33"/>
      <c r="JO865" s="33"/>
      <c r="JP865" s="33"/>
      <c r="JQ865" s="33"/>
      <c r="JR865" s="33"/>
      <c r="JS865" s="33"/>
      <c r="JT865" s="33"/>
      <c r="JU865" s="33"/>
      <c r="JV865" s="33"/>
      <c r="JW865" s="33"/>
      <c r="JX865" s="33"/>
      <c r="JY865" s="33"/>
      <c r="JZ865" s="33"/>
      <c r="KA865" s="33"/>
      <c r="KB865" s="33"/>
      <c r="KC865" s="33"/>
      <c r="KD865" s="33"/>
      <c r="KE865" s="33"/>
      <c r="KF865" s="33"/>
      <c r="KG865" s="33"/>
      <c r="KH865" s="33"/>
      <c r="KI865" s="33"/>
      <c r="KJ865" s="33"/>
      <c r="KK865" s="33"/>
      <c r="KL865" s="33"/>
      <c r="KM865" s="33"/>
      <c r="KN865" s="33"/>
      <c r="KO865" s="33"/>
      <c r="KP865" s="33"/>
      <c r="KQ865" s="33"/>
      <c r="KR865" s="33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33"/>
      <c r="LD865" s="33"/>
      <c r="LE865" s="33"/>
      <c r="LF865" s="33"/>
      <c r="LG865" s="33"/>
      <c r="LH865" s="33"/>
      <c r="LI865" s="33"/>
      <c r="LJ865" s="33"/>
      <c r="LK865" s="33"/>
      <c r="LL865" s="33"/>
      <c r="LM865" s="33"/>
      <c r="LN865" s="33"/>
      <c r="LO865" s="33"/>
      <c r="LP865" s="33"/>
      <c r="LQ865" s="33"/>
      <c r="LR865" s="33"/>
      <c r="LS865" s="33"/>
      <c r="LT865" s="33"/>
      <c r="LU865" s="33"/>
      <c r="LV865" s="33"/>
      <c r="LW865" s="33"/>
      <c r="LX865" s="33"/>
      <c r="LY865" s="33"/>
      <c r="LZ865" s="33"/>
      <c r="MA865" s="33"/>
      <c r="MB865" s="33"/>
      <c r="MC865" s="33"/>
      <c r="MD865" s="33"/>
      <c r="ME865" s="33"/>
      <c r="MF865" s="33"/>
      <c r="MG865" s="33"/>
      <c r="MH865" s="33"/>
      <c r="MI865" s="33"/>
      <c r="MJ865" s="33"/>
      <c r="MK865" s="33"/>
      <c r="ML865" s="33"/>
      <c r="MM865" s="33"/>
      <c r="MN865" s="33"/>
      <c r="MO865" s="33"/>
      <c r="MP865" s="33"/>
      <c r="MQ865" s="33"/>
      <c r="MR865" s="33"/>
      <c r="MS865" s="33"/>
      <c r="MT865" s="33"/>
      <c r="MU865" s="33"/>
      <c r="MV865" s="33"/>
      <c r="MW865" s="33"/>
      <c r="MX865" s="33"/>
      <c r="MY865" s="33"/>
      <c r="MZ865" s="33"/>
      <c r="NA865" s="33"/>
      <c r="NB865" s="33"/>
      <c r="NC865" s="33"/>
      <c r="ND865" s="33"/>
      <c r="NE865" s="33"/>
      <c r="NF865" s="33"/>
      <c r="NG865" s="33"/>
      <c r="NH865" s="33"/>
      <c r="NI865" s="33"/>
      <c r="NJ865" s="33"/>
      <c r="NK865" s="33"/>
      <c r="NL865" s="33"/>
      <c r="NM865" s="33"/>
      <c r="NN865" s="33"/>
      <c r="NO865" s="33"/>
      <c r="NP865" s="33"/>
      <c r="NQ865" s="33"/>
      <c r="NR865" s="33"/>
      <c r="NS865" s="33"/>
      <c r="NT865" s="33"/>
      <c r="NU865" s="33"/>
      <c r="NV865" s="33"/>
      <c r="NW865" s="33"/>
      <c r="NX865" s="33"/>
      <c r="NY865" s="33"/>
      <c r="NZ865" s="33"/>
      <c r="OA865" s="33"/>
      <c r="OB865" s="33"/>
      <c r="OC865" s="33"/>
      <c r="OD865" s="33"/>
      <c r="OE865" s="33"/>
      <c r="OF865" s="33"/>
      <c r="OG865" s="33"/>
      <c r="OH865" s="33"/>
      <c r="OI865" s="33"/>
      <c r="OJ865" s="33"/>
      <c r="OK865" s="33"/>
      <c r="OL865" s="33"/>
      <c r="OM865" s="33"/>
      <c r="ON865" s="33"/>
      <c r="OO865" s="33"/>
      <c r="OP865" s="33"/>
      <c r="OQ865" s="33"/>
      <c r="OR865" s="33"/>
      <c r="OS865" s="33"/>
      <c r="OT865" s="33"/>
      <c r="OU865" s="33"/>
      <c r="OV865" s="33"/>
      <c r="OW865" s="33"/>
      <c r="OX865" s="33"/>
      <c r="OY865" s="33"/>
      <c r="OZ865" s="33"/>
      <c r="PA865" s="33"/>
      <c r="PB865" s="33"/>
      <c r="PC865" s="33"/>
      <c r="PD865" s="33"/>
      <c r="PE865" s="33"/>
      <c r="PF865" s="33"/>
      <c r="PG865" s="33"/>
      <c r="PH865" s="33"/>
      <c r="PI865" s="33"/>
      <c r="PJ865" s="33"/>
      <c r="PK865" s="33"/>
      <c r="PL865" s="33"/>
      <c r="PM865" s="33"/>
      <c r="PN865" s="33"/>
      <c r="PO865" s="33"/>
      <c r="PP865" s="33"/>
      <c r="PQ865" s="33"/>
      <c r="PR865" s="33"/>
      <c r="PS865" s="33"/>
      <c r="PT865" s="33"/>
      <c r="PU865" s="33"/>
      <c r="PV865" s="33"/>
      <c r="PW865" s="33"/>
      <c r="PX865" s="33"/>
      <c r="PY865" s="33"/>
      <c r="PZ865" s="33"/>
      <c r="QA865" s="33"/>
      <c r="QB865" s="33"/>
      <c r="QC865" s="33"/>
      <c r="QD865" s="33"/>
      <c r="QE865" s="33"/>
      <c r="QF865" s="33"/>
      <c r="QG865" s="33"/>
      <c r="QH865" s="33"/>
      <c r="QI865" s="33"/>
      <c r="QJ865" s="33"/>
      <c r="QK865" s="33"/>
      <c r="QL865" s="33"/>
      <c r="QM865" s="33"/>
      <c r="QN865" s="33"/>
      <c r="QO865" s="33"/>
      <c r="QP865" s="33"/>
      <c r="QQ865" s="33"/>
      <c r="QR865" s="33"/>
      <c r="QS865" s="33"/>
      <c r="QT865" s="33"/>
      <c r="QU865" s="33"/>
      <c r="QV865" s="33"/>
      <c r="QW865" s="33"/>
      <c r="QX865" s="33"/>
      <c r="QY865" s="33"/>
      <c r="QZ865" s="33"/>
      <c r="RA865" s="33"/>
      <c r="RB865" s="33"/>
      <c r="RC865" s="33"/>
      <c r="RD865" s="33"/>
      <c r="RE865" s="33"/>
      <c r="RF865" s="33"/>
      <c r="RG865" s="33"/>
      <c r="RH865" s="33"/>
      <c r="RI865" s="33"/>
      <c r="RJ865" s="33"/>
      <c r="RK865" s="33"/>
      <c r="RL865" s="33"/>
      <c r="RM865" s="33"/>
      <c r="RN865" s="33"/>
      <c r="RO865" s="33"/>
      <c r="RP865" s="33"/>
      <c r="RQ865" s="33"/>
      <c r="RR865" s="33"/>
      <c r="RS865" s="33"/>
      <c r="RT865" s="33"/>
      <c r="RU865" s="33"/>
      <c r="RV865" s="33"/>
      <c r="RW865" s="33"/>
      <c r="RX865" s="33"/>
      <c r="RY865" s="33"/>
      <c r="RZ865" s="33"/>
      <c r="SA865" s="33"/>
      <c r="SB865" s="33"/>
      <c r="SC865" s="33"/>
      <c r="SD865" s="33"/>
      <c r="SE865" s="33"/>
      <c r="SF865" s="33"/>
      <c r="SG865" s="33"/>
      <c r="SH865" s="33"/>
      <c r="SI865" s="33"/>
      <c r="SJ865" s="33"/>
      <c r="SK865" s="33"/>
      <c r="SL865" s="33"/>
      <c r="SM865" s="33"/>
      <c r="SN865" s="33"/>
      <c r="SO865" s="33"/>
      <c r="SP865" s="33"/>
      <c r="SQ865" s="33"/>
      <c r="SR865" s="33"/>
      <c r="SS865" s="33"/>
      <c r="ST865" s="33"/>
      <c r="SU865" s="33"/>
      <c r="SV865" s="33"/>
      <c r="SW865" s="33"/>
      <c r="SX865" s="33"/>
      <c r="SY865" s="33"/>
      <c r="SZ865" s="33"/>
      <c r="TA865" s="33"/>
      <c r="TB865" s="33"/>
      <c r="TC865" s="33"/>
      <c r="TD865" s="33"/>
      <c r="TE865" s="33"/>
      <c r="TF865" s="33"/>
      <c r="TG865" s="33"/>
      <c r="TH865" s="33"/>
      <c r="TI865" s="33"/>
      <c r="TJ865" s="33"/>
      <c r="TK865" s="33"/>
      <c r="TL865" s="33"/>
      <c r="TM865" s="33"/>
      <c r="TN865" s="33"/>
      <c r="TO865" s="33"/>
      <c r="TP865" s="33"/>
      <c r="TQ865" s="33"/>
      <c r="TR865" s="33"/>
      <c r="TS865" s="33"/>
      <c r="TT865" s="33"/>
      <c r="TU865" s="33"/>
      <c r="TV865" s="33"/>
      <c r="TW865" s="33"/>
      <c r="TX865" s="33"/>
      <c r="TY865" s="33"/>
      <c r="TZ865" s="33"/>
      <c r="UA865" s="33"/>
      <c r="UB865" s="33"/>
      <c r="UC865" s="33"/>
      <c r="UD865" s="33"/>
      <c r="UE865" s="33"/>
      <c r="UF865" s="33"/>
      <c r="UG865" s="33"/>
      <c r="UH865" s="33"/>
      <c r="UI865" s="33"/>
      <c r="UJ865" s="33"/>
      <c r="UK865" s="33"/>
      <c r="UL865" s="33"/>
    </row>
    <row r="866" spans="1:558" s="13" customFormat="1" x14ac:dyDescent="0.25">
      <c r="A866" s="54">
        <v>860</v>
      </c>
      <c r="B866" s="24" t="s">
        <v>822</v>
      </c>
      <c r="C866" s="54" t="s">
        <v>913</v>
      </c>
      <c r="D866" s="80" t="s">
        <v>821</v>
      </c>
      <c r="E866" s="80" t="s">
        <v>166</v>
      </c>
      <c r="F866" s="86" t="s">
        <v>921</v>
      </c>
      <c r="G866" s="25">
        <v>41000</v>
      </c>
      <c r="H866" s="87">
        <v>583.79</v>
      </c>
      <c r="I866" s="25">
        <v>25</v>
      </c>
      <c r="J866" s="85">
        <v>1176.7</v>
      </c>
      <c r="K866" s="60">
        <f t="shared" si="111"/>
        <v>2910.9999999999995</v>
      </c>
      <c r="L866" s="36">
        <f t="shared" si="106"/>
        <v>451.00000000000006</v>
      </c>
      <c r="M866" s="72">
        <v>1246.4000000000001</v>
      </c>
      <c r="N866" s="25">
        <f t="shared" si="107"/>
        <v>2906.9</v>
      </c>
      <c r="O866" s="25"/>
      <c r="P866" s="25">
        <f t="shared" si="108"/>
        <v>2423.1000000000004</v>
      </c>
      <c r="Q866" s="25">
        <f t="shared" si="109"/>
        <v>3031.8900000000003</v>
      </c>
      <c r="R866" s="25">
        <f t="shared" si="110"/>
        <v>6268.9</v>
      </c>
      <c r="S866" s="25">
        <f t="shared" si="105"/>
        <v>37968.11</v>
      </c>
      <c r="T866" s="37" t="s">
        <v>44</v>
      </c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  <c r="IY866" s="33"/>
      <c r="IZ866" s="33"/>
      <c r="JA866" s="33"/>
      <c r="JB866" s="33"/>
      <c r="JC866" s="33"/>
      <c r="JD866" s="33"/>
      <c r="JE866" s="33"/>
      <c r="JF866" s="33"/>
      <c r="JG866" s="33"/>
      <c r="JH866" s="33"/>
      <c r="JI866" s="33"/>
      <c r="JJ866" s="33"/>
      <c r="JK866" s="33"/>
      <c r="JL866" s="33"/>
      <c r="JM866" s="33"/>
      <c r="JN866" s="33"/>
      <c r="JO866" s="33"/>
      <c r="JP866" s="33"/>
      <c r="JQ866" s="33"/>
      <c r="JR866" s="33"/>
      <c r="JS866" s="33"/>
      <c r="JT866" s="33"/>
      <c r="JU866" s="33"/>
      <c r="JV866" s="33"/>
      <c r="JW866" s="33"/>
      <c r="JX866" s="33"/>
      <c r="JY866" s="33"/>
      <c r="JZ866" s="33"/>
      <c r="KA866" s="33"/>
      <c r="KB866" s="33"/>
      <c r="KC866" s="33"/>
      <c r="KD866" s="33"/>
      <c r="KE866" s="33"/>
      <c r="KF866" s="33"/>
      <c r="KG866" s="33"/>
      <c r="KH866" s="33"/>
      <c r="KI866" s="33"/>
      <c r="KJ866" s="33"/>
      <c r="KK866" s="33"/>
      <c r="KL866" s="33"/>
      <c r="KM866" s="33"/>
      <c r="KN866" s="33"/>
      <c r="KO866" s="33"/>
      <c r="KP866" s="33"/>
      <c r="KQ866" s="33"/>
      <c r="KR866" s="33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33"/>
      <c r="LD866" s="33"/>
      <c r="LE866" s="33"/>
      <c r="LF866" s="33"/>
      <c r="LG866" s="33"/>
      <c r="LH866" s="33"/>
      <c r="LI866" s="33"/>
      <c r="LJ866" s="33"/>
      <c r="LK866" s="33"/>
      <c r="LL866" s="33"/>
      <c r="LM866" s="33"/>
      <c r="LN866" s="33"/>
      <c r="LO866" s="33"/>
      <c r="LP866" s="33"/>
      <c r="LQ866" s="33"/>
      <c r="LR866" s="33"/>
      <c r="LS866" s="33"/>
      <c r="LT866" s="33"/>
      <c r="LU866" s="33"/>
      <c r="LV866" s="33"/>
      <c r="LW866" s="33"/>
      <c r="LX866" s="33"/>
      <c r="LY866" s="33"/>
      <c r="LZ866" s="33"/>
      <c r="MA866" s="33"/>
      <c r="MB866" s="33"/>
      <c r="MC866" s="33"/>
      <c r="MD866" s="33"/>
      <c r="ME866" s="33"/>
      <c r="MF866" s="33"/>
      <c r="MG866" s="33"/>
      <c r="MH866" s="33"/>
      <c r="MI866" s="33"/>
      <c r="MJ866" s="33"/>
      <c r="MK866" s="33"/>
      <c r="ML866" s="33"/>
      <c r="MM866" s="33"/>
      <c r="MN866" s="33"/>
      <c r="MO866" s="33"/>
      <c r="MP866" s="33"/>
      <c r="MQ866" s="33"/>
      <c r="MR866" s="33"/>
      <c r="MS866" s="33"/>
      <c r="MT866" s="33"/>
      <c r="MU866" s="33"/>
      <c r="MV866" s="33"/>
      <c r="MW866" s="33"/>
      <c r="MX866" s="33"/>
      <c r="MY866" s="33"/>
      <c r="MZ866" s="33"/>
      <c r="NA866" s="33"/>
      <c r="NB866" s="33"/>
      <c r="NC866" s="33"/>
      <c r="ND866" s="33"/>
      <c r="NE866" s="33"/>
      <c r="NF866" s="33"/>
      <c r="NG866" s="33"/>
      <c r="NH866" s="33"/>
      <c r="NI866" s="33"/>
      <c r="NJ866" s="33"/>
      <c r="NK866" s="33"/>
      <c r="NL866" s="33"/>
      <c r="NM866" s="33"/>
      <c r="NN866" s="33"/>
      <c r="NO866" s="33"/>
      <c r="NP866" s="33"/>
      <c r="NQ866" s="33"/>
      <c r="NR866" s="33"/>
      <c r="NS866" s="33"/>
      <c r="NT866" s="33"/>
      <c r="NU866" s="33"/>
      <c r="NV866" s="33"/>
      <c r="NW866" s="33"/>
      <c r="NX866" s="33"/>
      <c r="NY866" s="33"/>
      <c r="NZ866" s="33"/>
      <c r="OA866" s="33"/>
      <c r="OB866" s="33"/>
      <c r="OC866" s="33"/>
      <c r="OD866" s="33"/>
      <c r="OE866" s="33"/>
      <c r="OF866" s="33"/>
      <c r="OG866" s="33"/>
      <c r="OH866" s="33"/>
      <c r="OI866" s="33"/>
      <c r="OJ866" s="33"/>
      <c r="OK866" s="33"/>
      <c r="OL866" s="33"/>
      <c r="OM866" s="33"/>
      <c r="ON866" s="33"/>
      <c r="OO866" s="33"/>
      <c r="OP866" s="33"/>
      <c r="OQ866" s="33"/>
      <c r="OR866" s="33"/>
      <c r="OS866" s="33"/>
      <c r="OT866" s="33"/>
      <c r="OU866" s="33"/>
      <c r="OV866" s="33"/>
      <c r="OW866" s="33"/>
      <c r="OX866" s="33"/>
      <c r="OY866" s="33"/>
      <c r="OZ866" s="33"/>
      <c r="PA866" s="33"/>
      <c r="PB866" s="33"/>
      <c r="PC866" s="33"/>
      <c r="PD866" s="33"/>
      <c r="PE866" s="33"/>
      <c r="PF866" s="33"/>
      <c r="PG866" s="33"/>
      <c r="PH866" s="33"/>
      <c r="PI866" s="33"/>
      <c r="PJ866" s="33"/>
      <c r="PK866" s="33"/>
      <c r="PL866" s="33"/>
      <c r="PM866" s="33"/>
      <c r="PN866" s="33"/>
      <c r="PO866" s="33"/>
      <c r="PP866" s="33"/>
      <c r="PQ866" s="33"/>
      <c r="PR866" s="33"/>
      <c r="PS866" s="33"/>
      <c r="PT866" s="33"/>
      <c r="PU866" s="33"/>
      <c r="PV866" s="33"/>
      <c r="PW866" s="33"/>
      <c r="PX866" s="33"/>
      <c r="PY866" s="33"/>
      <c r="PZ866" s="33"/>
      <c r="QA866" s="33"/>
      <c r="QB866" s="33"/>
      <c r="QC866" s="33"/>
      <c r="QD866" s="33"/>
      <c r="QE866" s="33"/>
      <c r="QF866" s="33"/>
      <c r="QG866" s="33"/>
      <c r="QH866" s="33"/>
      <c r="QI866" s="33"/>
      <c r="QJ866" s="33"/>
      <c r="QK866" s="33"/>
      <c r="QL866" s="33"/>
      <c r="QM866" s="33"/>
      <c r="QN866" s="33"/>
      <c r="QO866" s="33"/>
      <c r="QP866" s="33"/>
      <c r="QQ866" s="33"/>
      <c r="QR866" s="33"/>
      <c r="QS866" s="33"/>
      <c r="QT866" s="33"/>
      <c r="QU866" s="33"/>
      <c r="QV866" s="33"/>
      <c r="QW866" s="33"/>
      <c r="QX866" s="33"/>
      <c r="QY866" s="33"/>
      <c r="QZ866" s="33"/>
      <c r="RA866" s="33"/>
      <c r="RB866" s="33"/>
      <c r="RC866" s="33"/>
      <c r="RD866" s="33"/>
      <c r="RE866" s="33"/>
      <c r="RF866" s="33"/>
      <c r="RG866" s="33"/>
      <c r="RH866" s="33"/>
      <c r="RI866" s="33"/>
      <c r="RJ866" s="33"/>
      <c r="RK866" s="33"/>
      <c r="RL866" s="33"/>
      <c r="RM866" s="33"/>
      <c r="RN866" s="33"/>
      <c r="RO866" s="33"/>
      <c r="RP866" s="33"/>
      <c r="RQ866" s="33"/>
      <c r="RR866" s="33"/>
      <c r="RS866" s="33"/>
      <c r="RT866" s="33"/>
      <c r="RU866" s="33"/>
      <c r="RV866" s="33"/>
      <c r="RW866" s="33"/>
      <c r="RX866" s="33"/>
      <c r="RY866" s="33"/>
      <c r="RZ866" s="33"/>
      <c r="SA866" s="33"/>
      <c r="SB866" s="33"/>
      <c r="SC866" s="33"/>
      <c r="SD866" s="33"/>
      <c r="SE866" s="33"/>
      <c r="SF866" s="33"/>
      <c r="SG866" s="33"/>
      <c r="SH866" s="33"/>
      <c r="SI866" s="33"/>
      <c r="SJ866" s="33"/>
      <c r="SK866" s="33"/>
      <c r="SL866" s="33"/>
      <c r="SM866" s="33"/>
      <c r="SN866" s="33"/>
      <c r="SO866" s="33"/>
      <c r="SP866" s="33"/>
      <c r="SQ866" s="33"/>
      <c r="SR866" s="33"/>
      <c r="SS866" s="33"/>
      <c r="ST866" s="33"/>
      <c r="SU866" s="33"/>
      <c r="SV866" s="33"/>
      <c r="SW866" s="33"/>
      <c r="SX866" s="33"/>
      <c r="SY866" s="33"/>
      <c r="SZ866" s="33"/>
      <c r="TA866" s="33"/>
      <c r="TB866" s="33"/>
      <c r="TC866" s="33"/>
      <c r="TD866" s="33"/>
      <c r="TE866" s="33"/>
      <c r="TF866" s="33"/>
      <c r="TG866" s="33"/>
      <c r="TH866" s="33"/>
      <c r="TI866" s="33"/>
      <c r="TJ866" s="33"/>
      <c r="TK866" s="33"/>
      <c r="TL866" s="33"/>
      <c r="TM866" s="33"/>
      <c r="TN866" s="33"/>
      <c r="TO866" s="33"/>
      <c r="TP866" s="33"/>
      <c r="TQ866" s="33"/>
      <c r="TR866" s="33"/>
      <c r="TS866" s="33"/>
      <c r="TT866" s="33"/>
      <c r="TU866" s="33"/>
      <c r="TV866" s="33"/>
      <c r="TW866" s="33"/>
      <c r="TX866" s="33"/>
      <c r="TY866" s="33"/>
      <c r="TZ866" s="33"/>
      <c r="UA866" s="33"/>
      <c r="UB866" s="33"/>
      <c r="UC866" s="33"/>
      <c r="UD866" s="33"/>
      <c r="UE866" s="33"/>
      <c r="UF866" s="33"/>
      <c r="UG866" s="33"/>
      <c r="UH866" s="33"/>
      <c r="UI866" s="33"/>
      <c r="UJ866" s="33"/>
      <c r="UK866" s="33"/>
      <c r="UL866" s="33"/>
    </row>
    <row r="867" spans="1:558" s="13" customFormat="1" x14ac:dyDescent="0.25">
      <c r="A867" s="54">
        <v>861</v>
      </c>
      <c r="B867" s="24" t="s">
        <v>823</v>
      </c>
      <c r="C867" s="54" t="s">
        <v>913</v>
      </c>
      <c r="D867" s="80" t="s">
        <v>821</v>
      </c>
      <c r="E867" s="80" t="s">
        <v>166</v>
      </c>
      <c r="F867" s="86" t="s">
        <v>920</v>
      </c>
      <c r="G867" s="25">
        <v>41000</v>
      </c>
      <c r="H867" s="87">
        <v>583.79</v>
      </c>
      <c r="I867" s="25">
        <v>25</v>
      </c>
      <c r="J867" s="85">
        <v>1176.7</v>
      </c>
      <c r="K867" s="60">
        <f t="shared" si="111"/>
        <v>2910.9999999999995</v>
      </c>
      <c r="L867" s="36">
        <f t="shared" si="106"/>
        <v>451.00000000000006</v>
      </c>
      <c r="M867" s="72">
        <v>1246.4000000000001</v>
      </c>
      <c r="N867" s="25">
        <f t="shared" si="107"/>
        <v>2906.9</v>
      </c>
      <c r="O867" s="25"/>
      <c r="P867" s="25">
        <f t="shared" si="108"/>
        <v>2423.1000000000004</v>
      </c>
      <c r="Q867" s="25">
        <f t="shared" si="109"/>
        <v>3031.8900000000003</v>
      </c>
      <c r="R867" s="25">
        <f t="shared" si="110"/>
        <v>6268.9</v>
      </c>
      <c r="S867" s="25">
        <f t="shared" si="105"/>
        <v>37968.11</v>
      </c>
      <c r="T867" s="37" t="s">
        <v>44</v>
      </c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  <c r="IY867" s="33"/>
      <c r="IZ867" s="33"/>
      <c r="JA867" s="33"/>
      <c r="JB867" s="33"/>
      <c r="JC867" s="33"/>
      <c r="JD867" s="33"/>
      <c r="JE867" s="33"/>
      <c r="JF867" s="33"/>
      <c r="JG867" s="33"/>
      <c r="JH867" s="33"/>
      <c r="JI867" s="33"/>
      <c r="JJ867" s="33"/>
      <c r="JK867" s="33"/>
      <c r="JL867" s="33"/>
      <c r="JM867" s="33"/>
      <c r="JN867" s="33"/>
      <c r="JO867" s="33"/>
      <c r="JP867" s="33"/>
      <c r="JQ867" s="33"/>
      <c r="JR867" s="33"/>
      <c r="JS867" s="33"/>
      <c r="JT867" s="33"/>
      <c r="JU867" s="33"/>
      <c r="JV867" s="33"/>
      <c r="JW867" s="33"/>
      <c r="JX867" s="33"/>
      <c r="JY867" s="33"/>
      <c r="JZ867" s="33"/>
      <c r="KA867" s="33"/>
      <c r="KB867" s="33"/>
      <c r="KC867" s="33"/>
      <c r="KD867" s="33"/>
      <c r="KE867" s="33"/>
      <c r="KF867" s="33"/>
      <c r="KG867" s="33"/>
      <c r="KH867" s="33"/>
      <c r="KI867" s="33"/>
      <c r="KJ867" s="33"/>
      <c r="KK867" s="33"/>
      <c r="KL867" s="33"/>
      <c r="KM867" s="33"/>
      <c r="KN867" s="33"/>
      <c r="KO867" s="33"/>
      <c r="KP867" s="33"/>
      <c r="KQ867" s="33"/>
      <c r="KR867" s="33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33"/>
      <c r="LD867" s="33"/>
      <c r="LE867" s="33"/>
      <c r="LF867" s="33"/>
      <c r="LG867" s="33"/>
      <c r="LH867" s="33"/>
      <c r="LI867" s="33"/>
      <c r="LJ867" s="33"/>
      <c r="LK867" s="33"/>
      <c r="LL867" s="33"/>
      <c r="LM867" s="33"/>
      <c r="LN867" s="33"/>
      <c r="LO867" s="33"/>
      <c r="LP867" s="33"/>
      <c r="LQ867" s="33"/>
      <c r="LR867" s="33"/>
      <c r="LS867" s="33"/>
      <c r="LT867" s="33"/>
      <c r="LU867" s="33"/>
      <c r="LV867" s="33"/>
      <c r="LW867" s="33"/>
      <c r="LX867" s="33"/>
      <c r="LY867" s="33"/>
      <c r="LZ867" s="33"/>
      <c r="MA867" s="33"/>
      <c r="MB867" s="33"/>
      <c r="MC867" s="33"/>
      <c r="MD867" s="33"/>
      <c r="ME867" s="33"/>
      <c r="MF867" s="33"/>
      <c r="MG867" s="33"/>
      <c r="MH867" s="33"/>
      <c r="MI867" s="33"/>
      <c r="MJ867" s="33"/>
      <c r="MK867" s="33"/>
      <c r="ML867" s="33"/>
      <c r="MM867" s="33"/>
      <c r="MN867" s="33"/>
      <c r="MO867" s="33"/>
      <c r="MP867" s="33"/>
      <c r="MQ867" s="33"/>
      <c r="MR867" s="33"/>
      <c r="MS867" s="33"/>
      <c r="MT867" s="33"/>
      <c r="MU867" s="33"/>
      <c r="MV867" s="33"/>
      <c r="MW867" s="33"/>
      <c r="MX867" s="33"/>
      <c r="MY867" s="33"/>
      <c r="MZ867" s="33"/>
      <c r="NA867" s="33"/>
      <c r="NB867" s="33"/>
      <c r="NC867" s="33"/>
      <c r="ND867" s="33"/>
      <c r="NE867" s="33"/>
      <c r="NF867" s="33"/>
      <c r="NG867" s="33"/>
      <c r="NH867" s="33"/>
      <c r="NI867" s="33"/>
      <c r="NJ867" s="33"/>
      <c r="NK867" s="33"/>
      <c r="NL867" s="33"/>
      <c r="NM867" s="33"/>
      <c r="NN867" s="33"/>
      <c r="NO867" s="33"/>
      <c r="NP867" s="33"/>
      <c r="NQ867" s="33"/>
      <c r="NR867" s="33"/>
      <c r="NS867" s="33"/>
      <c r="NT867" s="33"/>
      <c r="NU867" s="33"/>
      <c r="NV867" s="33"/>
      <c r="NW867" s="33"/>
      <c r="NX867" s="33"/>
      <c r="NY867" s="33"/>
      <c r="NZ867" s="33"/>
      <c r="OA867" s="33"/>
      <c r="OB867" s="33"/>
      <c r="OC867" s="33"/>
      <c r="OD867" s="33"/>
      <c r="OE867" s="33"/>
      <c r="OF867" s="33"/>
      <c r="OG867" s="33"/>
      <c r="OH867" s="33"/>
      <c r="OI867" s="33"/>
      <c r="OJ867" s="33"/>
      <c r="OK867" s="33"/>
      <c r="OL867" s="33"/>
      <c r="OM867" s="33"/>
      <c r="ON867" s="33"/>
      <c r="OO867" s="33"/>
      <c r="OP867" s="33"/>
      <c r="OQ867" s="33"/>
      <c r="OR867" s="33"/>
      <c r="OS867" s="33"/>
      <c r="OT867" s="33"/>
      <c r="OU867" s="33"/>
      <c r="OV867" s="33"/>
      <c r="OW867" s="33"/>
      <c r="OX867" s="33"/>
      <c r="OY867" s="33"/>
      <c r="OZ867" s="33"/>
      <c r="PA867" s="33"/>
      <c r="PB867" s="33"/>
      <c r="PC867" s="33"/>
      <c r="PD867" s="33"/>
      <c r="PE867" s="33"/>
      <c r="PF867" s="33"/>
      <c r="PG867" s="33"/>
      <c r="PH867" s="33"/>
      <c r="PI867" s="33"/>
      <c r="PJ867" s="33"/>
      <c r="PK867" s="33"/>
      <c r="PL867" s="33"/>
      <c r="PM867" s="33"/>
      <c r="PN867" s="33"/>
      <c r="PO867" s="33"/>
      <c r="PP867" s="33"/>
      <c r="PQ867" s="33"/>
      <c r="PR867" s="33"/>
      <c r="PS867" s="33"/>
      <c r="PT867" s="33"/>
      <c r="PU867" s="33"/>
      <c r="PV867" s="33"/>
      <c r="PW867" s="33"/>
      <c r="PX867" s="33"/>
      <c r="PY867" s="33"/>
      <c r="PZ867" s="33"/>
      <c r="QA867" s="33"/>
      <c r="QB867" s="33"/>
      <c r="QC867" s="33"/>
      <c r="QD867" s="33"/>
      <c r="QE867" s="33"/>
      <c r="QF867" s="33"/>
      <c r="QG867" s="33"/>
      <c r="QH867" s="33"/>
      <c r="QI867" s="33"/>
      <c r="QJ867" s="33"/>
      <c r="QK867" s="33"/>
      <c r="QL867" s="33"/>
      <c r="QM867" s="33"/>
      <c r="QN867" s="33"/>
      <c r="QO867" s="33"/>
      <c r="QP867" s="33"/>
      <c r="QQ867" s="33"/>
      <c r="QR867" s="33"/>
      <c r="QS867" s="33"/>
      <c r="QT867" s="33"/>
      <c r="QU867" s="33"/>
      <c r="QV867" s="33"/>
      <c r="QW867" s="33"/>
      <c r="QX867" s="33"/>
      <c r="QY867" s="33"/>
      <c r="QZ867" s="33"/>
      <c r="RA867" s="33"/>
      <c r="RB867" s="33"/>
      <c r="RC867" s="33"/>
      <c r="RD867" s="33"/>
      <c r="RE867" s="33"/>
      <c r="RF867" s="33"/>
      <c r="RG867" s="33"/>
      <c r="RH867" s="33"/>
      <c r="RI867" s="33"/>
      <c r="RJ867" s="33"/>
      <c r="RK867" s="33"/>
      <c r="RL867" s="33"/>
      <c r="RM867" s="33"/>
      <c r="RN867" s="33"/>
      <c r="RO867" s="33"/>
      <c r="RP867" s="33"/>
      <c r="RQ867" s="33"/>
      <c r="RR867" s="33"/>
      <c r="RS867" s="33"/>
      <c r="RT867" s="33"/>
      <c r="RU867" s="33"/>
      <c r="RV867" s="33"/>
      <c r="RW867" s="33"/>
      <c r="RX867" s="33"/>
      <c r="RY867" s="33"/>
      <c r="RZ867" s="33"/>
      <c r="SA867" s="33"/>
      <c r="SB867" s="33"/>
      <c r="SC867" s="33"/>
      <c r="SD867" s="33"/>
      <c r="SE867" s="33"/>
      <c r="SF867" s="33"/>
      <c r="SG867" s="33"/>
      <c r="SH867" s="33"/>
      <c r="SI867" s="33"/>
      <c r="SJ867" s="33"/>
      <c r="SK867" s="33"/>
      <c r="SL867" s="33"/>
      <c r="SM867" s="33"/>
      <c r="SN867" s="33"/>
      <c r="SO867" s="33"/>
      <c r="SP867" s="33"/>
      <c r="SQ867" s="33"/>
      <c r="SR867" s="33"/>
      <c r="SS867" s="33"/>
      <c r="ST867" s="33"/>
      <c r="SU867" s="33"/>
      <c r="SV867" s="33"/>
      <c r="SW867" s="33"/>
      <c r="SX867" s="33"/>
      <c r="SY867" s="33"/>
      <c r="SZ867" s="33"/>
      <c r="TA867" s="33"/>
      <c r="TB867" s="33"/>
      <c r="TC867" s="33"/>
      <c r="TD867" s="33"/>
      <c r="TE867" s="33"/>
      <c r="TF867" s="33"/>
      <c r="TG867" s="33"/>
      <c r="TH867" s="33"/>
      <c r="TI867" s="33"/>
      <c r="TJ867" s="33"/>
      <c r="TK867" s="33"/>
      <c r="TL867" s="33"/>
      <c r="TM867" s="33"/>
      <c r="TN867" s="33"/>
      <c r="TO867" s="33"/>
      <c r="TP867" s="33"/>
      <c r="TQ867" s="33"/>
      <c r="TR867" s="33"/>
      <c r="TS867" s="33"/>
      <c r="TT867" s="33"/>
      <c r="TU867" s="33"/>
      <c r="TV867" s="33"/>
      <c r="TW867" s="33"/>
      <c r="TX867" s="33"/>
      <c r="TY867" s="33"/>
      <c r="TZ867" s="33"/>
      <c r="UA867" s="33"/>
      <c r="UB867" s="33"/>
      <c r="UC867" s="33"/>
      <c r="UD867" s="33"/>
      <c r="UE867" s="33"/>
      <c r="UF867" s="33"/>
      <c r="UG867" s="33"/>
      <c r="UH867" s="33"/>
      <c r="UI867" s="33"/>
      <c r="UJ867" s="33"/>
      <c r="UK867" s="33"/>
      <c r="UL867" s="33"/>
    </row>
    <row r="868" spans="1:558" s="13" customFormat="1" x14ac:dyDescent="0.25">
      <c r="A868" s="54">
        <v>862</v>
      </c>
      <c r="B868" s="24" t="s">
        <v>824</v>
      </c>
      <c r="C868" s="54" t="s">
        <v>912</v>
      </c>
      <c r="D868" s="80" t="s">
        <v>821</v>
      </c>
      <c r="E868" s="80" t="s">
        <v>107</v>
      </c>
      <c r="F868" s="86" t="s">
        <v>921</v>
      </c>
      <c r="G868" s="25">
        <v>34000</v>
      </c>
      <c r="H868" s="87">
        <v>0</v>
      </c>
      <c r="I868" s="25">
        <v>25</v>
      </c>
      <c r="J868" s="85">
        <v>975.8</v>
      </c>
      <c r="K868" s="60">
        <f t="shared" si="111"/>
        <v>2414</v>
      </c>
      <c r="L868" s="36">
        <f t="shared" si="106"/>
        <v>374.00000000000006</v>
      </c>
      <c r="M868" s="72">
        <v>1033.5999999999999</v>
      </c>
      <c r="N868" s="25">
        <f t="shared" si="107"/>
        <v>2410.6000000000004</v>
      </c>
      <c r="O868" s="25"/>
      <c r="P868" s="25">
        <f t="shared" si="108"/>
        <v>2009.3999999999999</v>
      </c>
      <c r="Q868" s="25">
        <f t="shared" si="109"/>
        <v>2034.3999999999999</v>
      </c>
      <c r="R868" s="25">
        <f t="shared" si="110"/>
        <v>5198.6000000000004</v>
      </c>
      <c r="S868" s="25">
        <f t="shared" si="105"/>
        <v>31965.599999999999</v>
      </c>
      <c r="T868" s="37" t="s">
        <v>44</v>
      </c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  <c r="IY868" s="33"/>
      <c r="IZ868" s="33"/>
      <c r="JA868" s="33"/>
      <c r="JB868" s="33"/>
      <c r="JC868" s="33"/>
      <c r="JD868" s="33"/>
      <c r="JE868" s="33"/>
      <c r="JF868" s="33"/>
      <c r="JG868" s="33"/>
      <c r="JH868" s="33"/>
      <c r="JI868" s="33"/>
      <c r="JJ868" s="33"/>
      <c r="JK868" s="33"/>
      <c r="JL868" s="33"/>
      <c r="JM868" s="33"/>
      <c r="JN868" s="33"/>
      <c r="JO868" s="33"/>
      <c r="JP868" s="33"/>
      <c r="JQ868" s="33"/>
      <c r="JR868" s="33"/>
      <c r="JS868" s="33"/>
      <c r="JT868" s="33"/>
      <c r="JU868" s="33"/>
      <c r="JV868" s="33"/>
      <c r="JW868" s="33"/>
      <c r="JX868" s="33"/>
      <c r="JY868" s="33"/>
      <c r="JZ868" s="33"/>
      <c r="KA868" s="33"/>
      <c r="KB868" s="33"/>
      <c r="KC868" s="33"/>
      <c r="KD868" s="33"/>
      <c r="KE868" s="33"/>
      <c r="KF868" s="33"/>
      <c r="KG868" s="33"/>
      <c r="KH868" s="33"/>
      <c r="KI868" s="33"/>
      <c r="KJ868" s="33"/>
      <c r="KK868" s="33"/>
      <c r="KL868" s="33"/>
      <c r="KM868" s="33"/>
      <c r="KN868" s="33"/>
      <c r="KO868" s="33"/>
      <c r="KP868" s="33"/>
      <c r="KQ868" s="33"/>
      <c r="KR868" s="33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33"/>
      <c r="LD868" s="33"/>
      <c r="LE868" s="33"/>
      <c r="LF868" s="33"/>
      <c r="LG868" s="33"/>
      <c r="LH868" s="33"/>
      <c r="LI868" s="33"/>
      <c r="LJ868" s="33"/>
      <c r="LK868" s="33"/>
      <c r="LL868" s="33"/>
      <c r="LM868" s="33"/>
      <c r="LN868" s="33"/>
      <c r="LO868" s="33"/>
      <c r="LP868" s="33"/>
      <c r="LQ868" s="33"/>
      <c r="LR868" s="33"/>
      <c r="LS868" s="33"/>
      <c r="LT868" s="33"/>
      <c r="LU868" s="33"/>
      <c r="LV868" s="33"/>
      <c r="LW868" s="33"/>
      <c r="LX868" s="33"/>
      <c r="LY868" s="33"/>
      <c r="LZ868" s="33"/>
      <c r="MA868" s="33"/>
      <c r="MB868" s="33"/>
      <c r="MC868" s="33"/>
      <c r="MD868" s="33"/>
      <c r="ME868" s="33"/>
      <c r="MF868" s="33"/>
      <c r="MG868" s="33"/>
      <c r="MH868" s="33"/>
      <c r="MI868" s="33"/>
      <c r="MJ868" s="33"/>
      <c r="MK868" s="33"/>
      <c r="ML868" s="33"/>
      <c r="MM868" s="33"/>
      <c r="MN868" s="33"/>
      <c r="MO868" s="33"/>
      <c r="MP868" s="33"/>
      <c r="MQ868" s="33"/>
      <c r="MR868" s="33"/>
      <c r="MS868" s="33"/>
      <c r="MT868" s="33"/>
      <c r="MU868" s="33"/>
      <c r="MV868" s="33"/>
      <c r="MW868" s="33"/>
      <c r="MX868" s="33"/>
      <c r="MY868" s="33"/>
      <c r="MZ868" s="33"/>
      <c r="NA868" s="33"/>
      <c r="NB868" s="33"/>
      <c r="NC868" s="33"/>
      <c r="ND868" s="33"/>
      <c r="NE868" s="33"/>
      <c r="NF868" s="33"/>
      <c r="NG868" s="33"/>
      <c r="NH868" s="33"/>
      <c r="NI868" s="33"/>
      <c r="NJ868" s="33"/>
      <c r="NK868" s="33"/>
      <c r="NL868" s="33"/>
      <c r="NM868" s="33"/>
      <c r="NN868" s="33"/>
      <c r="NO868" s="33"/>
      <c r="NP868" s="33"/>
      <c r="NQ868" s="33"/>
      <c r="NR868" s="33"/>
      <c r="NS868" s="33"/>
      <c r="NT868" s="33"/>
      <c r="NU868" s="33"/>
      <c r="NV868" s="33"/>
      <c r="NW868" s="33"/>
      <c r="NX868" s="33"/>
      <c r="NY868" s="33"/>
      <c r="NZ868" s="33"/>
      <c r="OA868" s="33"/>
      <c r="OB868" s="33"/>
      <c r="OC868" s="33"/>
      <c r="OD868" s="33"/>
      <c r="OE868" s="33"/>
      <c r="OF868" s="33"/>
      <c r="OG868" s="33"/>
      <c r="OH868" s="33"/>
      <c r="OI868" s="33"/>
      <c r="OJ868" s="33"/>
      <c r="OK868" s="33"/>
      <c r="OL868" s="33"/>
      <c r="OM868" s="33"/>
      <c r="ON868" s="33"/>
      <c r="OO868" s="33"/>
      <c r="OP868" s="33"/>
      <c r="OQ868" s="33"/>
      <c r="OR868" s="33"/>
      <c r="OS868" s="33"/>
      <c r="OT868" s="33"/>
      <c r="OU868" s="33"/>
      <c r="OV868" s="33"/>
      <c r="OW868" s="33"/>
      <c r="OX868" s="33"/>
      <c r="OY868" s="33"/>
      <c r="OZ868" s="33"/>
      <c r="PA868" s="33"/>
      <c r="PB868" s="33"/>
      <c r="PC868" s="33"/>
      <c r="PD868" s="33"/>
      <c r="PE868" s="33"/>
      <c r="PF868" s="33"/>
      <c r="PG868" s="33"/>
      <c r="PH868" s="33"/>
      <c r="PI868" s="33"/>
      <c r="PJ868" s="33"/>
      <c r="PK868" s="33"/>
      <c r="PL868" s="33"/>
      <c r="PM868" s="33"/>
      <c r="PN868" s="33"/>
      <c r="PO868" s="33"/>
      <c r="PP868" s="33"/>
      <c r="PQ868" s="33"/>
      <c r="PR868" s="33"/>
      <c r="PS868" s="33"/>
      <c r="PT868" s="33"/>
      <c r="PU868" s="33"/>
      <c r="PV868" s="33"/>
      <c r="PW868" s="33"/>
      <c r="PX868" s="33"/>
      <c r="PY868" s="33"/>
      <c r="PZ868" s="33"/>
      <c r="QA868" s="33"/>
      <c r="QB868" s="33"/>
      <c r="QC868" s="33"/>
      <c r="QD868" s="33"/>
      <c r="QE868" s="33"/>
      <c r="QF868" s="33"/>
      <c r="QG868" s="33"/>
      <c r="QH868" s="33"/>
      <c r="QI868" s="33"/>
      <c r="QJ868" s="33"/>
      <c r="QK868" s="33"/>
      <c r="QL868" s="33"/>
      <c r="QM868" s="33"/>
      <c r="QN868" s="33"/>
      <c r="QO868" s="33"/>
      <c r="QP868" s="33"/>
      <c r="QQ868" s="33"/>
      <c r="QR868" s="33"/>
      <c r="QS868" s="33"/>
      <c r="QT868" s="33"/>
      <c r="QU868" s="33"/>
      <c r="QV868" s="33"/>
      <c r="QW868" s="33"/>
      <c r="QX868" s="33"/>
      <c r="QY868" s="33"/>
      <c r="QZ868" s="33"/>
      <c r="RA868" s="33"/>
      <c r="RB868" s="33"/>
      <c r="RC868" s="33"/>
      <c r="RD868" s="33"/>
      <c r="RE868" s="33"/>
      <c r="RF868" s="33"/>
      <c r="RG868" s="33"/>
      <c r="RH868" s="33"/>
      <c r="RI868" s="33"/>
      <c r="RJ868" s="33"/>
      <c r="RK868" s="33"/>
      <c r="RL868" s="33"/>
      <c r="RM868" s="33"/>
      <c r="RN868" s="33"/>
      <c r="RO868" s="33"/>
      <c r="RP868" s="33"/>
      <c r="RQ868" s="33"/>
      <c r="RR868" s="33"/>
      <c r="RS868" s="33"/>
      <c r="RT868" s="33"/>
      <c r="RU868" s="33"/>
      <c r="RV868" s="33"/>
      <c r="RW868" s="33"/>
      <c r="RX868" s="33"/>
      <c r="RY868" s="33"/>
      <c r="RZ868" s="33"/>
      <c r="SA868" s="33"/>
      <c r="SB868" s="33"/>
      <c r="SC868" s="33"/>
      <c r="SD868" s="33"/>
      <c r="SE868" s="33"/>
      <c r="SF868" s="33"/>
      <c r="SG868" s="33"/>
      <c r="SH868" s="33"/>
      <c r="SI868" s="33"/>
      <c r="SJ868" s="33"/>
      <c r="SK868" s="33"/>
      <c r="SL868" s="33"/>
      <c r="SM868" s="33"/>
      <c r="SN868" s="33"/>
      <c r="SO868" s="33"/>
      <c r="SP868" s="33"/>
      <c r="SQ868" s="33"/>
      <c r="SR868" s="33"/>
      <c r="SS868" s="33"/>
      <c r="ST868" s="33"/>
      <c r="SU868" s="33"/>
      <c r="SV868" s="33"/>
      <c r="SW868" s="33"/>
      <c r="SX868" s="33"/>
      <c r="SY868" s="33"/>
      <c r="SZ868" s="33"/>
      <c r="TA868" s="33"/>
      <c r="TB868" s="33"/>
      <c r="TC868" s="33"/>
      <c r="TD868" s="33"/>
      <c r="TE868" s="33"/>
      <c r="TF868" s="33"/>
      <c r="TG868" s="33"/>
      <c r="TH868" s="33"/>
      <c r="TI868" s="33"/>
      <c r="TJ868" s="33"/>
      <c r="TK868" s="33"/>
      <c r="TL868" s="33"/>
      <c r="TM868" s="33"/>
      <c r="TN868" s="33"/>
      <c r="TO868" s="33"/>
      <c r="TP868" s="33"/>
      <c r="TQ868" s="33"/>
      <c r="TR868" s="33"/>
      <c r="TS868" s="33"/>
      <c r="TT868" s="33"/>
      <c r="TU868" s="33"/>
      <c r="TV868" s="33"/>
      <c r="TW868" s="33"/>
      <c r="TX868" s="33"/>
      <c r="TY868" s="33"/>
      <c r="TZ868" s="33"/>
      <c r="UA868" s="33"/>
      <c r="UB868" s="33"/>
      <c r="UC868" s="33"/>
      <c r="UD868" s="33"/>
      <c r="UE868" s="33"/>
      <c r="UF868" s="33"/>
      <c r="UG868" s="33"/>
      <c r="UH868" s="33"/>
      <c r="UI868" s="33"/>
      <c r="UJ868" s="33"/>
      <c r="UK868" s="33"/>
      <c r="UL868" s="33"/>
    </row>
    <row r="869" spans="1:558" s="13" customFormat="1" x14ac:dyDescent="0.25">
      <c r="A869" s="54">
        <v>863</v>
      </c>
      <c r="B869" s="24" t="s">
        <v>825</v>
      </c>
      <c r="C869" s="54" t="s">
        <v>912</v>
      </c>
      <c r="D869" s="80" t="s">
        <v>821</v>
      </c>
      <c r="E869" s="80" t="s">
        <v>107</v>
      </c>
      <c r="F869" s="86" t="s">
        <v>921</v>
      </c>
      <c r="G869" s="25">
        <v>34000</v>
      </c>
      <c r="H869" s="87">
        <v>0</v>
      </c>
      <c r="I869" s="25">
        <v>25</v>
      </c>
      <c r="J869" s="85">
        <v>975.8</v>
      </c>
      <c r="K869" s="60">
        <f t="shared" si="111"/>
        <v>2414</v>
      </c>
      <c r="L869" s="36">
        <f t="shared" si="106"/>
        <v>374.00000000000006</v>
      </c>
      <c r="M869" s="72">
        <v>1033.5999999999999</v>
      </c>
      <c r="N869" s="25">
        <f t="shared" si="107"/>
        <v>2410.6000000000004</v>
      </c>
      <c r="O869" s="25"/>
      <c r="P869" s="25">
        <f t="shared" si="108"/>
        <v>2009.3999999999999</v>
      </c>
      <c r="Q869" s="25">
        <f t="shared" si="109"/>
        <v>2034.3999999999999</v>
      </c>
      <c r="R869" s="25">
        <f t="shared" si="110"/>
        <v>5198.6000000000004</v>
      </c>
      <c r="S869" s="25">
        <f t="shared" si="105"/>
        <v>31965.599999999999</v>
      </c>
      <c r="T869" s="37" t="s">
        <v>44</v>
      </c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  <c r="IY869" s="33"/>
      <c r="IZ869" s="33"/>
      <c r="JA869" s="33"/>
      <c r="JB869" s="33"/>
      <c r="JC869" s="33"/>
      <c r="JD869" s="33"/>
      <c r="JE869" s="33"/>
      <c r="JF869" s="33"/>
      <c r="JG869" s="33"/>
      <c r="JH869" s="33"/>
      <c r="JI869" s="33"/>
      <c r="JJ869" s="33"/>
      <c r="JK869" s="33"/>
      <c r="JL869" s="33"/>
      <c r="JM869" s="33"/>
      <c r="JN869" s="33"/>
      <c r="JO869" s="33"/>
      <c r="JP869" s="33"/>
      <c r="JQ869" s="33"/>
      <c r="JR869" s="33"/>
      <c r="JS869" s="33"/>
      <c r="JT869" s="33"/>
      <c r="JU869" s="33"/>
      <c r="JV869" s="33"/>
      <c r="JW869" s="33"/>
      <c r="JX869" s="33"/>
      <c r="JY869" s="33"/>
      <c r="JZ869" s="33"/>
      <c r="KA869" s="33"/>
      <c r="KB869" s="33"/>
      <c r="KC869" s="33"/>
      <c r="KD869" s="33"/>
      <c r="KE869" s="33"/>
      <c r="KF869" s="33"/>
      <c r="KG869" s="33"/>
      <c r="KH869" s="33"/>
      <c r="KI869" s="33"/>
      <c r="KJ869" s="33"/>
      <c r="KK869" s="33"/>
      <c r="KL869" s="33"/>
      <c r="KM869" s="33"/>
      <c r="KN869" s="33"/>
      <c r="KO869" s="33"/>
      <c r="KP869" s="33"/>
      <c r="KQ869" s="33"/>
      <c r="KR869" s="33"/>
      <c r="KS869" s="33"/>
      <c r="KT869" s="33"/>
      <c r="KU869" s="33"/>
      <c r="KV869" s="33"/>
      <c r="KW869" s="33"/>
      <c r="KX869" s="33"/>
      <c r="KY869" s="33"/>
      <c r="KZ869" s="33"/>
      <c r="LA869" s="33"/>
      <c r="LB869" s="33"/>
      <c r="LC869" s="33"/>
      <c r="LD869" s="33"/>
      <c r="LE869" s="33"/>
      <c r="LF869" s="33"/>
      <c r="LG869" s="33"/>
      <c r="LH869" s="33"/>
      <c r="LI869" s="33"/>
      <c r="LJ869" s="33"/>
      <c r="LK869" s="33"/>
      <c r="LL869" s="33"/>
      <c r="LM869" s="33"/>
      <c r="LN869" s="33"/>
      <c r="LO869" s="33"/>
      <c r="LP869" s="33"/>
      <c r="LQ869" s="33"/>
      <c r="LR869" s="33"/>
      <c r="LS869" s="33"/>
      <c r="LT869" s="33"/>
      <c r="LU869" s="33"/>
      <c r="LV869" s="33"/>
      <c r="LW869" s="33"/>
      <c r="LX869" s="33"/>
      <c r="LY869" s="33"/>
      <c r="LZ869" s="33"/>
      <c r="MA869" s="33"/>
      <c r="MB869" s="33"/>
      <c r="MC869" s="33"/>
      <c r="MD869" s="33"/>
      <c r="ME869" s="33"/>
      <c r="MF869" s="33"/>
      <c r="MG869" s="33"/>
      <c r="MH869" s="33"/>
      <c r="MI869" s="33"/>
      <c r="MJ869" s="33"/>
      <c r="MK869" s="33"/>
      <c r="ML869" s="33"/>
      <c r="MM869" s="33"/>
      <c r="MN869" s="33"/>
      <c r="MO869" s="33"/>
      <c r="MP869" s="33"/>
      <c r="MQ869" s="33"/>
      <c r="MR869" s="33"/>
      <c r="MS869" s="33"/>
      <c r="MT869" s="33"/>
      <c r="MU869" s="33"/>
      <c r="MV869" s="33"/>
      <c r="MW869" s="33"/>
      <c r="MX869" s="33"/>
      <c r="MY869" s="33"/>
      <c r="MZ869" s="33"/>
      <c r="NA869" s="33"/>
      <c r="NB869" s="33"/>
      <c r="NC869" s="33"/>
      <c r="ND869" s="33"/>
      <c r="NE869" s="33"/>
      <c r="NF869" s="33"/>
      <c r="NG869" s="33"/>
      <c r="NH869" s="33"/>
      <c r="NI869" s="33"/>
      <c r="NJ869" s="33"/>
      <c r="NK869" s="33"/>
      <c r="NL869" s="33"/>
      <c r="NM869" s="33"/>
      <c r="NN869" s="33"/>
      <c r="NO869" s="33"/>
      <c r="NP869" s="33"/>
      <c r="NQ869" s="33"/>
      <c r="NR869" s="33"/>
      <c r="NS869" s="33"/>
      <c r="NT869" s="33"/>
      <c r="NU869" s="33"/>
      <c r="NV869" s="33"/>
      <c r="NW869" s="33"/>
      <c r="NX869" s="33"/>
      <c r="NY869" s="33"/>
      <c r="NZ869" s="33"/>
      <c r="OA869" s="33"/>
      <c r="OB869" s="33"/>
      <c r="OC869" s="33"/>
      <c r="OD869" s="33"/>
      <c r="OE869" s="33"/>
      <c r="OF869" s="33"/>
      <c r="OG869" s="33"/>
      <c r="OH869" s="33"/>
      <c r="OI869" s="33"/>
      <c r="OJ869" s="33"/>
      <c r="OK869" s="33"/>
      <c r="OL869" s="33"/>
      <c r="OM869" s="33"/>
      <c r="ON869" s="33"/>
      <c r="OO869" s="33"/>
      <c r="OP869" s="33"/>
      <c r="OQ869" s="33"/>
      <c r="OR869" s="33"/>
      <c r="OS869" s="33"/>
      <c r="OT869" s="33"/>
      <c r="OU869" s="33"/>
      <c r="OV869" s="33"/>
      <c r="OW869" s="33"/>
      <c r="OX869" s="33"/>
      <c r="OY869" s="33"/>
      <c r="OZ869" s="33"/>
      <c r="PA869" s="33"/>
      <c r="PB869" s="33"/>
      <c r="PC869" s="33"/>
      <c r="PD869" s="33"/>
      <c r="PE869" s="33"/>
      <c r="PF869" s="33"/>
      <c r="PG869" s="33"/>
      <c r="PH869" s="33"/>
      <c r="PI869" s="33"/>
      <c r="PJ869" s="33"/>
      <c r="PK869" s="33"/>
      <c r="PL869" s="33"/>
      <c r="PM869" s="33"/>
      <c r="PN869" s="33"/>
      <c r="PO869" s="33"/>
      <c r="PP869" s="33"/>
      <c r="PQ869" s="33"/>
      <c r="PR869" s="33"/>
      <c r="PS869" s="33"/>
      <c r="PT869" s="33"/>
      <c r="PU869" s="33"/>
      <c r="PV869" s="33"/>
      <c r="PW869" s="33"/>
      <c r="PX869" s="33"/>
      <c r="PY869" s="33"/>
      <c r="PZ869" s="33"/>
      <c r="QA869" s="33"/>
      <c r="QB869" s="33"/>
      <c r="QC869" s="33"/>
      <c r="QD869" s="33"/>
      <c r="QE869" s="33"/>
      <c r="QF869" s="33"/>
      <c r="QG869" s="33"/>
      <c r="QH869" s="33"/>
      <c r="QI869" s="33"/>
      <c r="QJ869" s="33"/>
      <c r="QK869" s="33"/>
      <c r="QL869" s="33"/>
      <c r="QM869" s="33"/>
      <c r="QN869" s="33"/>
      <c r="QO869" s="33"/>
      <c r="QP869" s="33"/>
      <c r="QQ869" s="33"/>
      <c r="QR869" s="33"/>
      <c r="QS869" s="33"/>
      <c r="QT869" s="33"/>
      <c r="QU869" s="33"/>
      <c r="QV869" s="33"/>
      <c r="QW869" s="33"/>
      <c r="QX869" s="33"/>
      <c r="QY869" s="33"/>
      <c r="QZ869" s="33"/>
      <c r="RA869" s="33"/>
      <c r="RB869" s="33"/>
      <c r="RC869" s="33"/>
      <c r="RD869" s="33"/>
      <c r="RE869" s="33"/>
      <c r="RF869" s="33"/>
      <c r="RG869" s="33"/>
      <c r="RH869" s="33"/>
      <c r="RI869" s="33"/>
      <c r="RJ869" s="33"/>
      <c r="RK869" s="33"/>
      <c r="RL869" s="33"/>
      <c r="RM869" s="33"/>
      <c r="RN869" s="33"/>
      <c r="RO869" s="33"/>
      <c r="RP869" s="33"/>
      <c r="RQ869" s="33"/>
      <c r="RR869" s="33"/>
      <c r="RS869" s="33"/>
      <c r="RT869" s="33"/>
      <c r="RU869" s="33"/>
      <c r="RV869" s="33"/>
      <c r="RW869" s="33"/>
      <c r="RX869" s="33"/>
      <c r="RY869" s="33"/>
      <c r="RZ869" s="33"/>
      <c r="SA869" s="33"/>
      <c r="SB869" s="33"/>
      <c r="SC869" s="33"/>
      <c r="SD869" s="33"/>
      <c r="SE869" s="33"/>
      <c r="SF869" s="33"/>
      <c r="SG869" s="33"/>
      <c r="SH869" s="33"/>
      <c r="SI869" s="33"/>
      <c r="SJ869" s="33"/>
      <c r="SK869" s="33"/>
      <c r="SL869" s="33"/>
      <c r="SM869" s="33"/>
      <c r="SN869" s="33"/>
      <c r="SO869" s="33"/>
      <c r="SP869" s="33"/>
      <c r="SQ869" s="33"/>
      <c r="SR869" s="33"/>
      <c r="SS869" s="33"/>
      <c r="ST869" s="33"/>
      <c r="SU869" s="33"/>
      <c r="SV869" s="33"/>
      <c r="SW869" s="33"/>
      <c r="SX869" s="33"/>
      <c r="SY869" s="33"/>
      <c r="SZ869" s="33"/>
      <c r="TA869" s="33"/>
      <c r="TB869" s="33"/>
      <c r="TC869" s="33"/>
      <c r="TD869" s="33"/>
      <c r="TE869" s="33"/>
      <c r="TF869" s="33"/>
      <c r="TG869" s="33"/>
      <c r="TH869" s="33"/>
      <c r="TI869" s="33"/>
      <c r="TJ869" s="33"/>
      <c r="TK869" s="33"/>
      <c r="TL869" s="33"/>
      <c r="TM869" s="33"/>
      <c r="TN869" s="33"/>
      <c r="TO869" s="33"/>
      <c r="TP869" s="33"/>
      <c r="TQ869" s="33"/>
      <c r="TR869" s="33"/>
      <c r="TS869" s="33"/>
      <c r="TT869" s="33"/>
      <c r="TU869" s="33"/>
      <c r="TV869" s="33"/>
      <c r="TW869" s="33"/>
      <c r="TX869" s="33"/>
      <c r="TY869" s="33"/>
      <c r="TZ869" s="33"/>
      <c r="UA869" s="33"/>
      <c r="UB869" s="33"/>
      <c r="UC869" s="33"/>
      <c r="UD869" s="33"/>
      <c r="UE869" s="33"/>
      <c r="UF869" s="33"/>
      <c r="UG869" s="33"/>
      <c r="UH869" s="33"/>
      <c r="UI869" s="33"/>
      <c r="UJ869" s="33"/>
      <c r="UK869" s="33"/>
      <c r="UL869" s="33"/>
    </row>
    <row r="870" spans="1:558" s="13" customFormat="1" x14ac:dyDescent="0.25">
      <c r="A870" s="54">
        <v>864</v>
      </c>
      <c r="B870" s="24" t="s">
        <v>828</v>
      </c>
      <c r="C870" s="54" t="s">
        <v>912</v>
      </c>
      <c r="D870" s="80" t="s">
        <v>827</v>
      </c>
      <c r="E870" s="80" t="s">
        <v>36</v>
      </c>
      <c r="F870" s="86" t="s">
        <v>921</v>
      </c>
      <c r="G870" s="25">
        <v>34000</v>
      </c>
      <c r="H870" s="87">
        <v>0</v>
      </c>
      <c r="I870" s="25">
        <v>25</v>
      </c>
      <c r="J870" s="85">
        <v>975.8</v>
      </c>
      <c r="K870" s="60">
        <f t="shared" si="111"/>
        <v>2414</v>
      </c>
      <c r="L870" s="36">
        <f t="shared" si="106"/>
        <v>374.00000000000006</v>
      </c>
      <c r="M870" s="72">
        <v>1033.5999999999999</v>
      </c>
      <c r="N870" s="25">
        <f t="shared" si="107"/>
        <v>2410.6000000000004</v>
      </c>
      <c r="O870" s="25"/>
      <c r="P870" s="25">
        <f t="shared" si="108"/>
        <v>2009.3999999999999</v>
      </c>
      <c r="Q870" s="25">
        <f t="shared" si="109"/>
        <v>2034.3999999999999</v>
      </c>
      <c r="R870" s="25">
        <f t="shared" si="110"/>
        <v>5198.6000000000004</v>
      </c>
      <c r="S870" s="25">
        <f t="shared" si="105"/>
        <v>31965.599999999999</v>
      </c>
      <c r="T870" s="37" t="s">
        <v>44</v>
      </c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  <c r="IY870" s="33"/>
      <c r="IZ870" s="33"/>
      <c r="JA870" s="33"/>
      <c r="JB870" s="33"/>
      <c r="JC870" s="33"/>
      <c r="JD870" s="33"/>
      <c r="JE870" s="33"/>
      <c r="JF870" s="33"/>
      <c r="JG870" s="33"/>
      <c r="JH870" s="33"/>
      <c r="JI870" s="33"/>
      <c r="JJ870" s="33"/>
      <c r="JK870" s="33"/>
      <c r="JL870" s="33"/>
      <c r="JM870" s="33"/>
      <c r="JN870" s="33"/>
      <c r="JO870" s="33"/>
      <c r="JP870" s="33"/>
      <c r="JQ870" s="33"/>
      <c r="JR870" s="33"/>
      <c r="JS870" s="33"/>
      <c r="JT870" s="33"/>
      <c r="JU870" s="33"/>
      <c r="JV870" s="33"/>
      <c r="JW870" s="33"/>
      <c r="JX870" s="33"/>
      <c r="JY870" s="33"/>
      <c r="JZ870" s="33"/>
      <c r="KA870" s="33"/>
      <c r="KB870" s="33"/>
      <c r="KC870" s="33"/>
      <c r="KD870" s="33"/>
      <c r="KE870" s="33"/>
      <c r="KF870" s="33"/>
      <c r="KG870" s="33"/>
      <c r="KH870" s="33"/>
      <c r="KI870" s="33"/>
      <c r="KJ870" s="33"/>
      <c r="KK870" s="33"/>
      <c r="KL870" s="33"/>
      <c r="KM870" s="33"/>
      <c r="KN870" s="33"/>
      <c r="KO870" s="33"/>
      <c r="KP870" s="33"/>
      <c r="KQ870" s="33"/>
      <c r="KR870" s="33"/>
      <c r="KS870" s="33"/>
      <c r="KT870" s="33"/>
      <c r="KU870" s="33"/>
      <c r="KV870" s="33"/>
      <c r="KW870" s="33"/>
      <c r="KX870" s="33"/>
      <c r="KY870" s="33"/>
      <c r="KZ870" s="33"/>
      <c r="LA870" s="33"/>
      <c r="LB870" s="33"/>
      <c r="LC870" s="33"/>
      <c r="LD870" s="33"/>
      <c r="LE870" s="33"/>
      <c r="LF870" s="33"/>
      <c r="LG870" s="33"/>
      <c r="LH870" s="33"/>
      <c r="LI870" s="33"/>
      <c r="LJ870" s="33"/>
      <c r="LK870" s="33"/>
      <c r="LL870" s="33"/>
      <c r="LM870" s="33"/>
      <c r="LN870" s="33"/>
      <c r="LO870" s="33"/>
      <c r="LP870" s="33"/>
      <c r="LQ870" s="33"/>
      <c r="LR870" s="33"/>
      <c r="LS870" s="33"/>
      <c r="LT870" s="33"/>
      <c r="LU870" s="33"/>
      <c r="LV870" s="33"/>
      <c r="LW870" s="33"/>
      <c r="LX870" s="33"/>
      <c r="LY870" s="33"/>
      <c r="LZ870" s="33"/>
      <c r="MA870" s="33"/>
      <c r="MB870" s="33"/>
      <c r="MC870" s="33"/>
      <c r="MD870" s="33"/>
      <c r="ME870" s="33"/>
      <c r="MF870" s="33"/>
      <c r="MG870" s="33"/>
      <c r="MH870" s="33"/>
      <c r="MI870" s="33"/>
      <c r="MJ870" s="33"/>
      <c r="MK870" s="33"/>
      <c r="ML870" s="33"/>
      <c r="MM870" s="33"/>
      <c r="MN870" s="33"/>
      <c r="MO870" s="33"/>
      <c r="MP870" s="33"/>
      <c r="MQ870" s="33"/>
      <c r="MR870" s="33"/>
      <c r="MS870" s="33"/>
      <c r="MT870" s="33"/>
      <c r="MU870" s="33"/>
      <c r="MV870" s="33"/>
      <c r="MW870" s="33"/>
      <c r="MX870" s="33"/>
      <c r="MY870" s="33"/>
      <c r="MZ870" s="33"/>
      <c r="NA870" s="33"/>
      <c r="NB870" s="33"/>
      <c r="NC870" s="33"/>
      <c r="ND870" s="33"/>
      <c r="NE870" s="33"/>
      <c r="NF870" s="33"/>
      <c r="NG870" s="33"/>
      <c r="NH870" s="33"/>
      <c r="NI870" s="33"/>
      <c r="NJ870" s="33"/>
      <c r="NK870" s="33"/>
      <c r="NL870" s="33"/>
      <c r="NM870" s="33"/>
      <c r="NN870" s="33"/>
      <c r="NO870" s="33"/>
      <c r="NP870" s="33"/>
      <c r="NQ870" s="33"/>
      <c r="NR870" s="33"/>
      <c r="NS870" s="33"/>
      <c r="NT870" s="33"/>
      <c r="NU870" s="33"/>
      <c r="NV870" s="33"/>
      <c r="NW870" s="33"/>
      <c r="NX870" s="33"/>
      <c r="NY870" s="33"/>
      <c r="NZ870" s="33"/>
      <c r="OA870" s="33"/>
      <c r="OB870" s="33"/>
      <c r="OC870" s="33"/>
      <c r="OD870" s="33"/>
      <c r="OE870" s="33"/>
      <c r="OF870" s="33"/>
      <c r="OG870" s="33"/>
      <c r="OH870" s="33"/>
      <c r="OI870" s="33"/>
      <c r="OJ870" s="33"/>
      <c r="OK870" s="33"/>
      <c r="OL870" s="33"/>
      <c r="OM870" s="33"/>
      <c r="ON870" s="33"/>
      <c r="OO870" s="33"/>
      <c r="OP870" s="33"/>
      <c r="OQ870" s="33"/>
      <c r="OR870" s="33"/>
      <c r="OS870" s="33"/>
      <c r="OT870" s="33"/>
      <c r="OU870" s="33"/>
      <c r="OV870" s="33"/>
      <c r="OW870" s="33"/>
      <c r="OX870" s="33"/>
      <c r="OY870" s="33"/>
      <c r="OZ870" s="33"/>
      <c r="PA870" s="33"/>
      <c r="PB870" s="33"/>
      <c r="PC870" s="33"/>
      <c r="PD870" s="33"/>
      <c r="PE870" s="33"/>
      <c r="PF870" s="33"/>
      <c r="PG870" s="33"/>
      <c r="PH870" s="33"/>
      <c r="PI870" s="33"/>
      <c r="PJ870" s="33"/>
      <c r="PK870" s="33"/>
      <c r="PL870" s="33"/>
      <c r="PM870" s="33"/>
      <c r="PN870" s="33"/>
      <c r="PO870" s="33"/>
      <c r="PP870" s="33"/>
      <c r="PQ870" s="33"/>
      <c r="PR870" s="33"/>
      <c r="PS870" s="33"/>
      <c r="PT870" s="33"/>
      <c r="PU870" s="33"/>
      <c r="PV870" s="33"/>
      <c r="PW870" s="33"/>
      <c r="PX870" s="33"/>
      <c r="PY870" s="33"/>
      <c r="PZ870" s="33"/>
      <c r="QA870" s="33"/>
      <c r="QB870" s="33"/>
      <c r="QC870" s="33"/>
      <c r="QD870" s="33"/>
      <c r="QE870" s="33"/>
      <c r="QF870" s="33"/>
      <c r="QG870" s="33"/>
      <c r="QH870" s="33"/>
      <c r="QI870" s="33"/>
      <c r="QJ870" s="33"/>
      <c r="QK870" s="33"/>
      <c r="QL870" s="33"/>
      <c r="QM870" s="33"/>
      <c r="QN870" s="33"/>
      <c r="QO870" s="33"/>
      <c r="QP870" s="33"/>
      <c r="QQ870" s="33"/>
      <c r="QR870" s="33"/>
      <c r="QS870" s="33"/>
      <c r="QT870" s="33"/>
      <c r="QU870" s="33"/>
      <c r="QV870" s="33"/>
      <c r="QW870" s="33"/>
      <c r="QX870" s="33"/>
      <c r="QY870" s="33"/>
      <c r="QZ870" s="33"/>
      <c r="RA870" s="33"/>
      <c r="RB870" s="33"/>
      <c r="RC870" s="33"/>
      <c r="RD870" s="33"/>
      <c r="RE870" s="33"/>
      <c r="RF870" s="33"/>
      <c r="RG870" s="33"/>
      <c r="RH870" s="33"/>
      <c r="RI870" s="33"/>
      <c r="RJ870" s="33"/>
      <c r="RK870" s="33"/>
      <c r="RL870" s="33"/>
      <c r="RM870" s="33"/>
      <c r="RN870" s="33"/>
      <c r="RO870" s="33"/>
      <c r="RP870" s="33"/>
      <c r="RQ870" s="33"/>
      <c r="RR870" s="33"/>
      <c r="RS870" s="33"/>
      <c r="RT870" s="33"/>
      <c r="RU870" s="33"/>
      <c r="RV870" s="33"/>
      <c r="RW870" s="33"/>
      <c r="RX870" s="33"/>
      <c r="RY870" s="33"/>
      <c r="RZ870" s="33"/>
      <c r="SA870" s="33"/>
      <c r="SB870" s="33"/>
      <c r="SC870" s="33"/>
      <c r="SD870" s="33"/>
      <c r="SE870" s="33"/>
      <c r="SF870" s="33"/>
      <c r="SG870" s="33"/>
      <c r="SH870" s="33"/>
      <c r="SI870" s="33"/>
      <c r="SJ870" s="33"/>
      <c r="SK870" s="33"/>
      <c r="SL870" s="33"/>
      <c r="SM870" s="33"/>
      <c r="SN870" s="33"/>
      <c r="SO870" s="33"/>
      <c r="SP870" s="33"/>
      <c r="SQ870" s="33"/>
      <c r="SR870" s="33"/>
      <c r="SS870" s="33"/>
      <c r="ST870" s="33"/>
      <c r="SU870" s="33"/>
      <c r="SV870" s="33"/>
      <c r="SW870" s="33"/>
      <c r="SX870" s="33"/>
      <c r="SY870" s="33"/>
      <c r="SZ870" s="33"/>
      <c r="TA870" s="33"/>
      <c r="TB870" s="33"/>
      <c r="TC870" s="33"/>
      <c r="TD870" s="33"/>
      <c r="TE870" s="33"/>
      <c r="TF870" s="33"/>
      <c r="TG870" s="33"/>
      <c r="TH870" s="33"/>
      <c r="TI870" s="33"/>
      <c r="TJ870" s="33"/>
      <c r="TK870" s="33"/>
      <c r="TL870" s="33"/>
      <c r="TM870" s="33"/>
      <c r="TN870" s="33"/>
      <c r="TO870" s="33"/>
      <c r="TP870" s="33"/>
      <c r="TQ870" s="33"/>
      <c r="TR870" s="33"/>
      <c r="TS870" s="33"/>
      <c r="TT870" s="33"/>
      <c r="TU870" s="33"/>
      <c r="TV870" s="33"/>
      <c r="TW870" s="33"/>
      <c r="TX870" s="33"/>
      <c r="TY870" s="33"/>
      <c r="TZ870" s="33"/>
      <c r="UA870" s="33"/>
      <c r="UB870" s="33"/>
      <c r="UC870" s="33"/>
      <c r="UD870" s="33"/>
      <c r="UE870" s="33"/>
      <c r="UF870" s="33"/>
      <c r="UG870" s="33"/>
      <c r="UH870" s="33"/>
      <c r="UI870" s="33"/>
      <c r="UJ870" s="33"/>
      <c r="UK870" s="33"/>
      <c r="UL870" s="33"/>
    </row>
    <row r="871" spans="1:558" s="21" customFormat="1" ht="30" customHeight="1" thickBot="1" x14ac:dyDescent="0.3">
      <c r="A871" s="149"/>
      <c r="B871" s="163"/>
      <c r="C871" s="163"/>
      <c r="D871" s="163"/>
      <c r="E871" s="163"/>
      <c r="F871" s="150"/>
      <c r="G871" s="151">
        <f>SUM(G7:G870)</f>
        <v>39680175</v>
      </c>
      <c r="H871" s="151">
        <f>SUM(H7:H870)</f>
        <v>2371617.1139999954</v>
      </c>
      <c r="I871" s="151">
        <f t="shared" ref="I871:S871" si="112">SUM(I7:I870)</f>
        <v>21600</v>
      </c>
      <c r="J871" s="151">
        <f>SUM(J7:J870)</f>
        <v>1138821.0599999987</v>
      </c>
      <c r="K871" s="151">
        <f t="shared" si="112"/>
        <v>2815388.9249999998</v>
      </c>
      <c r="L871" s="151">
        <f t="shared" si="112"/>
        <v>436481.92500000005</v>
      </c>
      <c r="M871" s="151">
        <f>SUM(M7:M870)</f>
        <v>1196145.7599999991</v>
      </c>
      <c r="N871" s="151">
        <f t="shared" si="112"/>
        <v>2813324.4074999974</v>
      </c>
      <c r="O871" s="151">
        <f t="shared" si="112"/>
        <v>0</v>
      </c>
      <c r="P871" s="151">
        <f t="shared" si="112"/>
        <v>2334966.8200000026</v>
      </c>
      <c r="Q871" s="151">
        <f t="shared" si="112"/>
        <v>4728183.9339999976</v>
      </c>
      <c r="R871" s="151">
        <f t="shared" si="112"/>
        <v>6065195.2575000115</v>
      </c>
      <c r="S871" s="151">
        <f t="shared" si="112"/>
        <v>34927275.655999973</v>
      </c>
      <c r="T871" s="152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  <c r="IY871" s="33"/>
      <c r="IZ871" s="33"/>
      <c r="JA871" s="33"/>
      <c r="JB871" s="33"/>
      <c r="JC871" s="33"/>
      <c r="JD871" s="33"/>
      <c r="JE871" s="33"/>
      <c r="JF871" s="33"/>
      <c r="JG871" s="33"/>
      <c r="JH871" s="33"/>
      <c r="JI871" s="33"/>
      <c r="JJ871" s="33"/>
      <c r="JK871" s="33"/>
      <c r="JL871" s="33"/>
      <c r="JM871" s="33"/>
      <c r="JN871" s="33"/>
      <c r="JO871" s="33"/>
      <c r="JP871" s="33"/>
      <c r="JQ871" s="33"/>
      <c r="JR871" s="33"/>
      <c r="JS871" s="33"/>
      <c r="JT871" s="33"/>
      <c r="JU871" s="33"/>
      <c r="JV871" s="33"/>
      <c r="JW871" s="33"/>
      <c r="JX871" s="33"/>
      <c r="JY871" s="33"/>
      <c r="JZ871" s="33"/>
      <c r="KA871" s="33"/>
      <c r="KB871" s="33"/>
      <c r="KC871" s="33"/>
      <c r="KD871" s="33"/>
      <c r="KE871" s="33"/>
      <c r="KF871" s="33"/>
      <c r="KG871" s="33"/>
      <c r="KH871" s="33"/>
      <c r="KI871" s="33"/>
      <c r="KJ871" s="33"/>
      <c r="KK871" s="33"/>
      <c r="KL871" s="33"/>
      <c r="KM871" s="33"/>
      <c r="KN871" s="33"/>
      <c r="KO871" s="33"/>
      <c r="KP871" s="33"/>
      <c r="KQ871" s="33"/>
      <c r="KR871" s="33"/>
      <c r="KS871" s="33"/>
      <c r="KT871" s="33"/>
      <c r="KU871" s="33"/>
      <c r="KV871" s="33"/>
      <c r="KW871" s="33"/>
      <c r="KX871" s="33"/>
      <c r="KY871" s="33"/>
      <c r="KZ871" s="33"/>
      <c r="LA871" s="33"/>
      <c r="LB871" s="33"/>
      <c r="LC871" s="33"/>
      <c r="LD871" s="33"/>
      <c r="LE871" s="33"/>
      <c r="LF871" s="33"/>
      <c r="LG871" s="33"/>
      <c r="LH871" s="33"/>
      <c r="LI871" s="33"/>
      <c r="LJ871" s="33"/>
      <c r="LK871" s="33"/>
      <c r="LL871" s="33"/>
      <c r="LM871" s="33"/>
      <c r="LN871" s="33"/>
      <c r="LO871" s="33"/>
      <c r="LP871" s="33"/>
      <c r="LQ871" s="33"/>
      <c r="LR871" s="33"/>
      <c r="LS871" s="33"/>
      <c r="LT871" s="33"/>
      <c r="LU871" s="33"/>
      <c r="LV871" s="33"/>
      <c r="LW871" s="33"/>
      <c r="LX871" s="33"/>
      <c r="LY871" s="33"/>
      <c r="LZ871" s="33"/>
      <c r="MA871" s="33"/>
      <c r="MB871" s="33"/>
      <c r="MC871" s="33"/>
      <c r="MD871" s="33"/>
      <c r="ME871" s="33"/>
      <c r="MF871" s="33"/>
      <c r="MG871" s="33"/>
      <c r="MH871" s="33"/>
      <c r="MI871" s="33"/>
      <c r="MJ871" s="33"/>
      <c r="MK871" s="33"/>
      <c r="ML871" s="33"/>
      <c r="MM871" s="33"/>
      <c r="MN871" s="33"/>
      <c r="MO871" s="33"/>
      <c r="MP871" s="33"/>
      <c r="MQ871" s="33"/>
      <c r="MR871" s="33"/>
      <c r="MS871" s="33"/>
      <c r="MT871" s="33"/>
      <c r="MU871" s="33"/>
      <c r="MV871" s="33"/>
      <c r="MW871" s="33"/>
      <c r="MX871" s="33"/>
      <c r="MY871" s="33"/>
      <c r="MZ871" s="33"/>
      <c r="NA871" s="33"/>
      <c r="NB871" s="33"/>
      <c r="NC871" s="33"/>
      <c r="ND871" s="33"/>
      <c r="NE871" s="33"/>
      <c r="NF871" s="33"/>
      <c r="NG871" s="33"/>
      <c r="NH871" s="33"/>
      <c r="NI871" s="33"/>
      <c r="NJ871" s="33"/>
      <c r="NK871" s="33"/>
      <c r="NL871" s="33"/>
      <c r="NM871" s="33"/>
      <c r="NN871" s="33"/>
      <c r="NO871" s="33"/>
      <c r="NP871" s="33"/>
      <c r="NQ871" s="33"/>
      <c r="NR871" s="33"/>
      <c r="NS871" s="33"/>
      <c r="NT871" s="33"/>
      <c r="NU871" s="33"/>
      <c r="NV871" s="33"/>
      <c r="NW871" s="33"/>
      <c r="NX871" s="33"/>
      <c r="NY871" s="33"/>
      <c r="NZ871" s="33"/>
      <c r="OA871" s="33"/>
      <c r="OB871" s="33"/>
      <c r="OC871" s="33"/>
      <c r="OD871" s="33"/>
      <c r="OE871" s="33"/>
      <c r="OF871" s="33"/>
      <c r="OG871" s="33"/>
      <c r="OH871" s="33"/>
      <c r="OI871" s="33"/>
      <c r="OJ871" s="33"/>
      <c r="OK871" s="33"/>
      <c r="OL871" s="33"/>
      <c r="OM871" s="33"/>
      <c r="ON871" s="33"/>
      <c r="OO871" s="33"/>
      <c r="OP871" s="33"/>
      <c r="OQ871" s="33"/>
      <c r="OR871" s="33"/>
      <c r="OS871" s="33"/>
      <c r="OT871" s="33"/>
      <c r="OU871" s="33"/>
      <c r="OV871" s="33"/>
      <c r="OW871" s="33"/>
      <c r="OX871" s="33"/>
      <c r="OY871" s="33"/>
      <c r="OZ871" s="33"/>
      <c r="PA871" s="33"/>
      <c r="PB871" s="33"/>
      <c r="PC871" s="33"/>
      <c r="PD871" s="33"/>
      <c r="PE871" s="33"/>
      <c r="PF871" s="33"/>
      <c r="PG871" s="33"/>
      <c r="PH871" s="33"/>
      <c r="PI871" s="33"/>
      <c r="PJ871" s="33"/>
      <c r="PK871" s="33"/>
      <c r="PL871" s="33"/>
      <c r="PM871" s="33"/>
      <c r="PN871" s="33"/>
      <c r="PO871" s="33"/>
      <c r="PP871" s="33"/>
      <c r="PQ871" s="33"/>
      <c r="PR871" s="33"/>
      <c r="PS871" s="33"/>
      <c r="PT871" s="33"/>
      <c r="PU871" s="33"/>
      <c r="PV871" s="33"/>
      <c r="PW871" s="33"/>
      <c r="PX871" s="33"/>
      <c r="PY871" s="33"/>
      <c r="PZ871" s="33"/>
      <c r="QA871" s="33"/>
      <c r="QB871" s="33"/>
      <c r="QC871" s="33"/>
      <c r="QD871" s="33"/>
      <c r="QE871" s="33"/>
      <c r="QF871" s="33"/>
      <c r="QG871" s="33"/>
      <c r="QH871" s="33"/>
      <c r="QI871" s="33"/>
      <c r="QJ871" s="33"/>
      <c r="QK871" s="33"/>
      <c r="QL871" s="33"/>
      <c r="QM871" s="33"/>
      <c r="QN871" s="33"/>
      <c r="QO871" s="33"/>
      <c r="QP871" s="33"/>
      <c r="QQ871" s="33"/>
      <c r="QR871" s="33"/>
      <c r="QS871" s="33"/>
      <c r="QT871" s="33"/>
      <c r="QU871" s="33"/>
      <c r="QV871" s="33"/>
      <c r="QW871" s="33"/>
      <c r="QX871" s="33"/>
      <c r="QY871" s="33"/>
      <c r="QZ871" s="33"/>
      <c r="RA871" s="33"/>
      <c r="RB871" s="33"/>
      <c r="RC871" s="33"/>
      <c r="RD871" s="33"/>
      <c r="RE871" s="33"/>
      <c r="RF871" s="33"/>
      <c r="RG871" s="33"/>
      <c r="RH871" s="33"/>
      <c r="RI871" s="33"/>
      <c r="RJ871" s="33"/>
      <c r="RK871" s="33"/>
      <c r="RL871" s="33"/>
      <c r="RM871" s="33"/>
      <c r="RN871" s="33"/>
      <c r="RO871" s="33"/>
      <c r="RP871" s="33"/>
      <c r="RQ871" s="33"/>
      <c r="RR871" s="33"/>
      <c r="RS871" s="33"/>
      <c r="RT871" s="33"/>
      <c r="RU871" s="33"/>
      <c r="RV871" s="33"/>
      <c r="RW871" s="33"/>
      <c r="RX871" s="33"/>
      <c r="RY871" s="33"/>
      <c r="RZ871" s="33"/>
      <c r="SA871" s="33"/>
      <c r="SB871" s="33"/>
      <c r="SC871" s="33"/>
      <c r="SD871" s="33"/>
      <c r="SE871" s="33"/>
      <c r="SF871" s="33"/>
      <c r="SG871" s="33"/>
      <c r="SH871" s="33"/>
      <c r="SI871" s="33"/>
      <c r="SJ871" s="33"/>
      <c r="SK871" s="33"/>
      <c r="SL871" s="33"/>
      <c r="SM871" s="33"/>
      <c r="SN871" s="33"/>
      <c r="SO871" s="33"/>
      <c r="SP871" s="33"/>
      <c r="SQ871" s="33"/>
      <c r="SR871" s="33"/>
      <c r="SS871" s="33"/>
      <c r="ST871" s="33"/>
      <c r="SU871" s="33"/>
      <c r="SV871" s="33"/>
      <c r="SW871" s="33"/>
      <c r="SX871" s="33"/>
      <c r="SY871" s="33"/>
      <c r="SZ871" s="33"/>
      <c r="TA871" s="33"/>
      <c r="TB871" s="33"/>
      <c r="TC871" s="33"/>
      <c r="TD871" s="33"/>
      <c r="TE871" s="33"/>
      <c r="TF871" s="33"/>
      <c r="TG871" s="33"/>
      <c r="TH871" s="33"/>
      <c r="TI871" s="33"/>
      <c r="TJ871" s="33"/>
      <c r="TK871" s="33"/>
      <c r="TL871" s="33"/>
      <c r="TM871" s="33"/>
      <c r="TN871" s="33"/>
      <c r="TO871" s="33"/>
      <c r="TP871" s="33"/>
      <c r="TQ871" s="33"/>
      <c r="TR871" s="33"/>
      <c r="TS871" s="33"/>
      <c r="TT871" s="33"/>
      <c r="TU871" s="33"/>
      <c r="TV871" s="33"/>
      <c r="TW871" s="33"/>
      <c r="TX871" s="33"/>
      <c r="TY871" s="33"/>
      <c r="TZ871" s="33"/>
      <c r="UA871" s="33"/>
      <c r="UB871" s="33"/>
      <c r="UC871" s="33"/>
      <c r="UD871" s="33"/>
      <c r="UE871" s="33"/>
      <c r="UF871" s="33"/>
      <c r="UG871" s="33"/>
      <c r="UH871" s="33"/>
      <c r="UI871" s="33"/>
      <c r="UJ871" s="33"/>
      <c r="UK871" s="33"/>
      <c r="UL871" s="33"/>
    </row>
    <row r="872" spans="1:558" ht="16.5" x14ac:dyDescent="0.25">
      <c r="A872" s="2"/>
      <c r="B872" s="2"/>
      <c r="C872" s="7"/>
      <c r="D872" s="2"/>
      <c r="E872" s="2"/>
      <c r="F872" s="7"/>
      <c r="G872" s="10"/>
      <c r="H872" s="67"/>
      <c r="I872" s="47"/>
      <c r="J872" s="70"/>
      <c r="K872" s="48"/>
      <c r="L872" s="48"/>
      <c r="M872" s="70"/>
      <c r="N872" s="1"/>
      <c r="O872" s="1"/>
      <c r="P872" s="1"/>
      <c r="Q872" s="1"/>
      <c r="R872" s="1"/>
    </row>
    <row r="873" spans="1:558" ht="16.5" x14ac:dyDescent="0.25">
      <c r="A873" s="124"/>
      <c r="B873" s="3"/>
      <c r="C873" s="4"/>
      <c r="D873" s="3"/>
      <c r="E873" s="3"/>
      <c r="F873" s="4"/>
      <c r="G873" s="8"/>
      <c r="H873" s="68"/>
      <c r="I873" s="49"/>
      <c r="J873" s="71"/>
      <c r="K873" s="50"/>
      <c r="L873" s="50"/>
      <c r="M873" s="71"/>
      <c r="N873" s="5"/>
      <c r="O873" s="5"/>
      <c r="P873" s="5"/>
      <c r="Q873" s="5"/>
      <c r="R873" s="5"/>
      <c r="S873" s="5"/>
      <c r="T873" s="118"/>
    </row>
    <row r="874" spans="1:558" ht="16.5" x14ac:dyDescent="0.25">
      <c r="A874" s="3"/>
      <c r="B874" s="3"/>
      <c r="C874" s="4"/>
      <c r="D874" s="3"/>
      <c r="E874" s="3"/>
      <c r="F874" s="4"/>
      <c r="G874" s="8"/>
      <c r="H874" s="68"/>
      <c r="I874" s="51"/>
      <c r="J874" s="125"/>
      <c r="K874" s="122"/>
      <c r="L874" s="122"/>
      <c r="M874" s="125"/>
      <c r="N874" s="5"/>
      <c r="O874" s="5"/>
      <c r="P874" s="5"/>
      <c r="Q874" s="5"/>
      <c r="R874" s="5"/>
      <c r="S874" s="5"/>
      <c r="T874" s="118"/>
    </row>
    <row r="875" spans="1:558" ht="16.5" x14ac:dyDescent="0.25">
      <c r="A875" s="3"/>
      <c r="B875" s="3"/>
      <c r="C875" s="4"/>
      <c r="D875" s="3"/>
      <c r="E875" s="3"/>
      <c r="F875" s="4"/>
      <c r="G875" s="126"/>
      <c r="H875" s="125"/>
      <c r="I875" s="78"/>
      <c r="J875" s="71"/>
      <c r="K875" s="50"/>
      <c r="L875" s="50"/>
      <c r="M875" s="71"/>
      <c r="N875" s="5"/>
      <c r="O875" s="5"/>
      <c r="P875" s="5"/>
      <c r="Q875" s="5"/>
      <c r="R875" s="5"/>
      <c r="S875" s="5"/>
      <c r="T875" s="118"/>
    </row>
    <row r="876" spans="1:558" ht="17.25" customHeight="1" x14ac:dyDescent="0.25">
      <c r="A876" s="3"/>
      <c r="B876" s="3"/>
      <c r="C876" s="4"/>
      <c r="D876" s="3"/>
      <c r="E876" s="3"/>
      <c r="F876" s="4"/>
      <c r="G876" s="8"/>
      <c r="H876" s="49"/>
      <c r="I876" s="49"/>
      <c r="J876" s="55"/>
      <c r="K876" s="50"/>
      <c r="L876" s="50"/>
      <c r="M876" s="55"/>
      <c r="N876" s="5"/>
      <c r="O876" s="5"/>
      <c r="P876" s="5"/>
      <c r="Q876" s="5"/>
      <c r="R876" s="5"/>
      <c r="S876" s="5"/>
      <c r="T876" s="118"/>
    </row>
    <row r="877" spans="1:558" ht="16.5" x14ac:dyDescent="0.25">
      <c r="A877" s="3"/>
      <c r="B877" s="124" t="s">
        <v>20</v>
      </c>
      <c r="C877" s="3"/>
      <c r="D877" s="4"/>
      <c r="E877" s="3"/>
      <c r="F877" s="3"/>
      <c r="G877" s="4"/>
      <c r="H877" s="8"/>
      <c r="I877" s="68"/>
      <c r="J877" s="68"/>
      <c r="K877" s="71"/>
      <c r="L877" s="59"/>
      <c r="M877" s="59"/>
      <c r="N877" s="71"/>
      <c r="O877" s="5"/>
      <c r="P877" s="128"/>
      <c r="Q877" s="5"/>
      <c r="R877" s="5"/>
      <c r="S877" s="5"/>
      <c r="T877" s="118"/>
    </row>
    <row r="878" spans="1:558" ht="16.5" x14ac:dyDescent="0.25">
      <c r="A878" s="58"/>
      <c r="B878" s="3" t="s">
        <v>21</v>
      </c>
      <c r="C878" s="3"/>
      <c r="D878" s="4"/>
      <c r="E878" s="3"/>
      <c r="F878" s="3"/>
      <c r="G878" s="4"/>
      <c r="H878" s="8"/>
      <c r="I878" s="8"/>
      <c r="J878" s="129"/>
      <c r="K878" s="8"/>
      <c r="L878" s="8"/>
      <c r="M878" s="8"/>
      <c r="N878" s="8"/>
      <c r="O878" s="5"/>
      <c r="P878" s="128"/>
      <c r="Q878" s="5"/>
      <c r="R878" s="5"/>
      <c r="S878" s="5"/>
      <c r="T878" s="118"/>
    </row>
    <row r="879" spans="1:558" ht="16.5" x14ac:dyDescent="0.25">
      <c r="A879" s="58"/>
      <c r="B879" s="3" t="s">
        <v>22</v>
      </c>
      <c r="C879" s="3"/>
      <c r="D879" s="4"/>
      <c r="E879" s="3"/>
      <c r="F879" s="3"/>
      <c r="G879" s="4"/>
      <c r="H879" s="8"/>
      <c r="I879" s="68"/>
      <c r="J879" s="130"/>
      <c r="K879" s="71"/>
      <c r="L879" s="59"/>
      <c r="M879" s="59"/>
      <c r="N879" s="71"/>
      <c r="O879" s="5"/>
      <c r="P879" s="128"/>
      <c r="Q879" s="5"/>
      <c r="R879" s="5"/>
      <c r="S879" s="5"/>
      <c r="T879" s="118"/>
    </row>
    <row r="880" spans="1:558" ht="16.5" x14ac:dyDescent="0.25">
      <c r="A880" s="127"/>
      <c r="B880" s="3" t="s">
        <v>23</v>
      </c>
      <c r="C880" s="3"/>
      <c r="D880" s="4"/>
      <c r="E880" s="3"/>
      <c r="F880" s="3"/>
      <c r="G880" s="131"/>
      <c r="H880" s="8"/>
      <c r="I880" s="68"/>
      <c r="J880" s="130"/>
      <c r="K880" s="71"/>
      <c r="L880" s="59"/>
      <c r="M880" s="59"/>
      <c r="N880" s="71"/>
      <c r="O880" s="5"/>
      <c r="P880" s="128"/>
      <c r="Q880" s="5"/>
      <c r="R880" s="5"/>
      <c r="S880" s="5"/>
      <c r="T880" s="5"/>
    </row>
    <row r="881" spans="1:558" ht="16.5" x14ac:dyDescent="0.25">
      <c r="A881" s="127"/>
      <c r="B881" s="3" t="s">
        <v>1153</v>
      </c>
      <c r="C881" s="3"/>
      <c r="D881" s="4"/>
      <c r="E881" s="3"/>
      <c r="F881" s="3"/>
      <c r="G881" s="4"/>
      <c r="H881" s="132"/>
      <c r="I881" s="132"/>
      <c r="J881" s="133"/>
      <c r="K881" s="132"/>
      <c r="L881" s="59"/>
      <c r="M881" s="59"/>
      <c r="N881" s="74"/>
      <c r="O881" s="5"/>
      <c r="P881" s="134"/>
      <c r="Q881" s="5"/>
      <c r="R881" s="5"/>
      <c r="S881" s="5"/>
      <c r="T881" s="5"/>
    </row>
    <row r="882" spans="1:558" ht="16.5" x14ac:dyDescent="0.25">
      <c r="A882" s="127"/>
      <c r="B882" s="135"/>
      <c r="C882" s="118"/>
      <c r="D882" s="5"/>
      <c r="E882" s="118"/>
      <c r="F882" s="118"/>
      <c r="G882" s="136"/>
      <c r="H882" s="137"/>
      <c r="I882" s="138"/>
      <c r="J882" s="137"/>
      <c r="K882" s="138"/>
      <c r="L882" s="58"/>
      <c r="M882" s="58"/>
      <c r="N882" s="139"/>
      <c r="O882" s="118"/>
      <c r="P882" s="134"/>
      <c r="Q882" s="6"/>
      <c r="R882" s="6"/>
      <c r="S882" s="6"/>
      <c r="T882" s="118"/>
    </row>
    <row r="883" spans="1:558" ht="15" customHeight="1" x14ac:dyDescent="0.25">
      <c r="A883" s="127"/>
      <c r="B883" s="135"/>
      <c r="C883" s="58"/>
      <c r="D883" s="58"/>
      <c r="E883" s="59"/>
      <c r="F883" s="58"/>
      <c r="G883" s="58"/>
      <c r="H883" s="59"/>
      <c r="I883" s="71"/>
      <c r="J883" s="71"/>
      <c r="K883" s="71"/>
      <c r="L883" s="71"/>
      <c r="M883" s="71"/>
      <c r="N883" s="71"/>
      <c r="O883" s="71"/>
      <c r="P883" s="134"/>
      <c r="Q883" s="5"/>
      <c r="R883" s="6"/>
      <c r="S883" s="6"/>
      <c r="T883" s="118"/>
    </row>
    <row r="884" spans="1:558" s="1" customFormat="1" ht="15" customHeight="1" x14ac:dyDescent="0.25">
      <c r="A884" s="127"/>
      <c r="B884" s="135"/>
      <c r="C884" s="135"/>
      <c r="D884" s="118"/>
      <c r="E884" s="140"/>
      <c r="F884" s="118"/>
      <c r="G884" s="118"/>
      <c r="H884" s="136"/>
      <c r="I884" s="137"/>
      <c r="J884" s="138"/>
      <c r="K884" s="137"/>
      <c r="L884" s="138"/>
      <c r="M884" s="58"/>
      <c r="N884" s="58"/>
      <c r="O884" s="139"/>
      <c r="P884" s="134"/>
      <c r="Q884" s="5"/>
      <c r="R884" s="6"/>
      <c r="S884" s="6"/>
      <c r="T884" s="118"/>
      <c r="U884" s="148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  <c r="CJ884" s="148"/>
      <c r="CK884" s="148"/>
      <c r="CL884" s="148"/>
      <c r="CM884" s="148"/>
      <c r="CN884" s="148"/>
      <c r="CO884" s="148"/>
      <c r="CP884" s="148"/>
      <c r="CQ884" s="148"/>
      <c r="CR884" s="148"/>
      <c r="CS884" s="148"/>
      <c r="CT884" s="148"/>
      <c r="CU884" s="148"/>
      <c r="CV884" s="148"/>
      <c r="CW884" s="148"/>
      <c r="CX884" s="148"/>
      <c r="CY884" s="148"/>
      <c r="CZ884" s="148"/>
      <c r="DA884" s="148"/>
      <c r="DB884" s="148"/>
      <c r="DC884" s="148"/>
      <c r="DD884" s="148"/>
      <c r="DE884" s="148"/>
      <c r="DF884" s="148"/>
      <c r="DG884" s="148"/>
      <c r="DH884" s="148"/>
      <c r="DI884" s="148"/>
      <c r="DJ884" s="148"/>
      <c r="DK884" s="148"/>
      <c r="DL884" s="148"/>
      <c r="DM884" s="148"/>
      <c r="DN884" s="148"/>
      <c r="DO884" s="148"/>
      <c r="DP884" s="148"/>
      <c r="DQ884" s="148"/>
      <c r="DR884" s="148"/>
      <c r="DS884" s="148"/>
      <c r="DT884" s="148"/>
      <c r="DU884" s="148"/>
      <c r="DV884" s="148"/>
      <c r="DW884" s="148"/>
      <c r="DX884" s="148"/>
      <c r="DY884" s="148"/>
      <c r="DZ884" s="148"/>
      <c r="EA884" s="148"/>
      <c r="EB884" s="148"/>
      <c r="EC884" s="148"/>
      <c r="ED884" s="148"/>
      <c r="EE884" s="148"/>
      <c r="EF884" s="148"/>
      <c r="EG884" s="148"/>
      <c r="EH884" s="148"/>
      <c r="EI884" s="148"/>
      <c r="EJ884" s="148"/>
      <c r="EK884" s="148"/>
      <c r="EL884" s="148"/>
      <c r="EM884" s="148"/>
      <c r="EN884" s="148"/>
      <c r="EO884" s="148"/>
      <c r="EP884" s="148"/>
      <c r="EQ884" s="148"/>
      <c r="ER884" s="148"/>
      <c r="ES884" s="148"/>
      <c r="ET884" s="148"/>
      <c r="EU884" s="148"/>
      <c r="EV884" s="148"/>
      <c r="EW884" s="148"/>
      <c r="EX884" s="148"/>
      <c r="EY884" s="148"/>
      <c r="EZ884" s="148"/>
      <c r="FA884" s="148"/>
      <c r="FB884" s="148"/>
      <c r="FC884" s="148"/>
      <c r="FD884" s="148"/>
      <c r="FE884" s="148"/>
      <c r="FF884" s="148"/>
      <c r="FG884" s="148"/>
      <c r="FH884" s="148"/>
      <c r="FI884" s="148"/>
      <c r="FJ884" s="148"/>
      <c r="FK884" s="148"/>
      <c r="FL884" s="148"/>
      <c r="FM884" s="148"/>
      <c r="FN884" s="148"/>
      <c r="FO884" s="148"/>
      <c r="FP884" s="148"/>
      <c r="FQ884" s="148"/>
      <c r="FR884" s="148"/>
      <c r="FS884" s="148"/>
      <c r="FT884" s="148"/>
      <c r="FU884" s="148"/>
      <c r="FV884" s="148"/>
      <c r="FW884" s="148"/>
      <c r="FX884" s="148"/>
      <c r="FY884" s="148"/>
      <c r="FZ884" s="148"/>
      <c r="GA884" s="148"/>
      <c r="GB884" s="148"/>
      <c r="GC884" s="148"/>
      <c r="GD884" s="148"/>
      <c r="GE884" s="148"/>
      <c r="GF884" s="148"/>
      <c r="GG884" s="148"/>
      <c r="GH884" s="148"/>
      <c r="GI884" s="148"/>
      <c r="GJ884" s="148"/>
      <c r="GK884" s="148"/>
      <c r="GL884" s="148"/>
      <c r="GM884" s="148"/>
      <c r="GN884" s="148"/>
      <c r="GO884" s="148"/>
      <c r="GP884" s="148"/>
      <c r="GQ884" s="148"/>
      <c r="GR884" s="148"/>
      <c r="GS884" s="148"/>
      <c r="GT884" s="148"/>
      <c r="GU884" s="148"/>
      <c r="GV884" s="148"/>
      <c r="GW884" s="148"/>
      <c r="GX884" s="148"/>
      <c r="GY884" s="148"/>
      <c r="GZ884" s="148"/>
      <c r="HA884" s="148"/>
      <c r="HB884" s="148"/>
      <c r="HC884" s="148"/>
      <c r="HD884" s="148"/>
      <c r="HE884" s="148"/>
      <c r="HF884" s="148"/>
      <c r="HG884" s="148"/>
      <c r="HH884" s="148"/>
      <c r="HI884" s="148"/>
      <c r="HJ884" s="148"/>
      <c r="HK884" s="148"/>
      <c r="HL884" s="148"/>
      <c r="HM884" s="148"/>
      <c r="HN884" s="148"/>
      <c r="HO884" s="148"/>
      <c r="HP884" s="148"/>
      <c r="HQ884" s="148"/>
      <c r="HR884" s="148"/>
      <c r="HS884" s="148"/>
      <c r="HT884" s="148"/>
      <c r="HU884" s="148"/>
      <c r="HV884" s="148"/>
      <c r="HW884" s="148"/>
      <c r="HX884" s="148"/>
      <c r="HY884" s="148"/>
      <c r="HZ884" s="148"/>
      <c r="IA884" s="148"/>
      <c r="IB884" s="148"/>
      <c r="IC884" s="148"/>
      <c r="ID884" s="148"/>
      <c r="IE884" s="148"/>
      <c r="IF884" s="148"/>
      <c r="IG884" s="148"/>
      <c r="IH884" s="148"/>
      <c r="II884" s="148"/>
      <c r="IJ884" s="148"/>
      <c r="IK884" s="148"/>
      <c r="IL884" s="148"/>
      <c r="IM884" s="148"/>
      <c r="IN884" s="148"/>
      <c r="IO884" s="148"/>
      <c r="IP884" s="148"/>
      <c r="IQ884" s="148"/>
      <c r="IR884" s="148"/>
      <c r="IS884" s="148"/>
      <c r="IT884" s="148"/>
      <c r="IU884" s="148"/>
      <c r="IV884" s="148"/>
      <c r="IW884" s="148"/>
      <c r="IX884" s="148"/>
      <c r="IY884" s="148"/>
      <c r="IZ884" s="148"/>
      <c r="JA884" s="148"/>
      <c r="JB884" s="148"/>
      <c r="JC884" s="148"/>
      <c r="JD884" s="148"/>
      <c r="JE884" s="148"/>
      <c r="JF884" s="148"/>
      <c r="JG884" s="148"/>
      <c r="JH884" s="148"/>
      <c r="JI884" s="148"/>
      <c r="JJ884" s="148"/>
      <c r="JK884" s="148"/>
      <c r="JL884" s="148"/>
      <c r="JM884" s="148"/>
      <c r="JN884" s="148"/>
      <c r="JO884" s="148"/>
      <c r="JP884" s="148"/>
      <c r="JQ884" s="148"/>
      <c r="JR884" s="148"/>
      <c r="JS884" s="148"/>
      <c r="JT884" s="148"/>
      <c r="JU884" s="148"/>
      <c r="JV884" s="148"/>
      <c r="JW884" s="148"/>
      <c r="JX884" s="148"/>
      <c r="JY884" s="148"/>
      <c r="JZ884" s="148"/>
      <c r="KA884" s="148"/>
      <c r="KB884" s="148"/>
      <c r="KC884" s="148"/>
      <c r="KD884" s="148"/>
      <c r="KE884" s="148"/>
      <c r="KF884" s="148"/>
      <c r="KG884" s="148"/>
      <c r="KH884" s="148"/>
      <c r="KI884" s="148"/>
      <c r="KJ884" s="148"/>
      <c r="KK884" s="148"/>
      <c r="KL884" s="148"/>
      <c r="KM884" s="148"/>
      <c r="KN884" s="148"/>
      <c r="KO884" s="148"/>
      <c r="KP884" s="148"/>
      <c r="KQ884" s="148"/>
      <c r="KR884" s="148"/>
      <c r="KS884" s="148"/>
      <c r="KT884" s="148"/>
      <c r="KU884" s="148"/>
      <c r="KV884" s="148"/>
      <c r="KW884" s="148"/>
      <c r="KX884" s="148"/>
      <c r="KY884" s="148"/>
      <c r="KZ884" s="148"/>
      <c r="LA884" s="148"/>
      <c r="LB884" s="148"/>
      <c r="LC884" s="148"/>
      <c r="LD884" s="148"/>
      <c r="LE884" s="148"/>
      <c r="LF884" s="148"/>
      <c r="LG884" s="148"/>
      <c r="LH884" s="148"/>
      <c r="LI884" s="148"/>
      <c r="LJ884" s="148"/>
      <c r="LK884" s="148"/>
      <c r="LL884" s="148"/>
      <c r="LM884" s="148"/>
      <c r="LN884" s="148"/>
      <c r="LO884" s="148"/>
      <c r="LP884" s="148"/>
      <c r="LQ884" s="148"/>
      <c r="LR884" s="148"/>
      <c r="LS884" s="148"/>
      <c r="LT884" s="148"/>
      <c r="LU884" s="148"/>
      <c r="LV884" s="148"/>
      <c r="LW884" s="148"/>
      <c r="LX884" s="148"/>
      <c r="LY884" s="148"/>
      <c r="LZ884" s="148"/>
      <c r="MA884" s="148"/>
      <c r="MB884" s="148"/>
      <c r="MC884" s="148"/>
      <c r="MD884" s="148"/>
      <c r="ME884" s="148"/>
      <c r="MF884" s="148"/>
      <c r="MG884" s="148"/>
      <c r="MH884" s="148"/>
      <c r="MI884" s="148"/>
      <c r="MJ884" s="148"/>
      <c r="MK884" s="148"/>
      <c r="ML884" s="148"/>
      <c r="MM884" s="148"/>
      <c r="MN884" s="148"/>
      <c r="MO884" s="148"/>
      <c r="MP884" s="148"/>
      <c r="MQ884" s="148"/>
      <c r="MR884" s="148"/>
      <c r="MS884" s="148"/>
      <c r="MT884" s="148"/>
      <c r="MU884" s="148"/>
      <c r="MV884" s="148"/>
      <c r="MW884" s="148"/>
      <c r="MX884" s="148"/>
      <c r="MY884" s="148"/>
      <c r="MZ884" s="148"/>
      <c r="NA884" s="148"/>
      <c r="NB884" s="148"/>
      <c r="NC884" s="148"/>
      <c r="ND884" s="148"/>
      <c r="NE884" s="148"/>
      <c r="NF884" s="148"/>
      <c r="NG884" s="148"/>
      <c r="NH884" s="148"/>
      <c r="NI884" s="148"/>
      <c r="NJ884" s="148"/>
      <c r="NK884" s="148"/>
      <c r="NL884" s="148"/>
      <c r="NM884" s="148"/>
      <c r="NN884" s="148"/>
      <c r="NO884" s="148"/>
      <c r="NP884" s="148"/>
      <c r="NQ884" s="148"/>
      <c r="NR884" s="148"/>
      <c r="NS884" s="148"/>
      <c r="NT884" s="148"/>
      <c r="NU884" s="148"/>
      <c r="NV884" s="148"/>
      <c r="NW884" s="148"/>
      <c r="NX884" s="148"/>
      <c r="NY884" s="148"/>
      <c r="NZ884" s="148"/>
      <c r="OA884" s="148"/>
      <c r="OB884" s="148"/>
      <c r="OC884" s="148"/>
      <c r="OD884" s="148"/>
      <c r="OE884" s="148"/>
      <c r="OF884" s="148"/>
      <c r="OG884" s="148"/>
      <c r="OH884" s="148"/>
      <c r="OI884" s="148"/>
      <c r="OJ884" s="148"/>
      <c r="OK884" s="148"/>
      <c r="OL884" s="148"/>
      <c r="OM884" s="148"/>
      <c r="ON884" s="148"/>
      <c r="OO884" s="148"/>
      <c r="OP884" s="148"/>
      <c r="OQ884" s="148"/>
      <c r="OR884" s="148"/>
      <c r="OS884" s="148"/>
      <c r="OT884" s="148"/>
      <c r="OU884" s="148"/>
      <c r="OV884" s="148"/>
      <c r="OW884" s="148"/>
      <c r="OX884" s="148"/>
      <c r="OY884" s="148"/>
      <c r="OZ884" s="148"/>
      <c r="PA884" s="148"/>
      <c r="PB884" s="148"/>
      <c r="PC884" s="148"/>
      <c r="PD884" s="148"/>
      <c r="PE884" s="148"/>
      <c r="PF884" s="148"/>
      <c r="PG884" s="148"/>
      <c r="PH884" s="148"/>
      <c r="PI884" s="148"/>
      <c r="PJ884" s="148"/>
      <c r="PK884" s="148"/>
      <c r="PL884" s="148"/>
      <c r="PM884" s="148"/>
      <c r="PN884" s="148"/>
      <c r="PO884" s="148"/>
      <c r="PP884" s="148"/>
      <c r="PQ884" s="148"/>
      <c r="PR884" s="148"/>
      <c r="PS884" s="148"/>
      <c r="PT884" s="148"/>
      <c r="PU884" s="148"/>
      <c r="PV884" s="148"/>
      <c r="PW884" s="148"/>
      <c r="PX884" s="148"/>
      <c r="PY884" s="148"/>
      <c r="PZ884" s="148"/>
      <c r="QA884" s="148"/>
      <c r="QB884" s="148"/>
      <c r="QC884" s="148"/>
      <c r="QD884" s="148"/>
      <c r="QE884" s="148"/>
      <c r="QF884" s="148"/>
      <c r="QG884" s="148"/>
      <c r="QH884" s="148"/>
      <c r="QI884" s="148"/>
      <c r="QJ884" s="148"/>
      <c r="QK884" s="148"/>
      <c r="QL884" s="148"/>
      <c r="QM884" s="148"/>
      <c r="QN884" s="148"/>
      <c r="QO884" s="148"/>
      <c r="QP884" s="148"/>
      <c r="QQ884" s="148"/>
      <c r="QR884" s="148"/>
      <c r="QS884" s="148"/>
      <c r="QT884" s="148"/>
      <c r="QU884" s="148"/>
      <c r="QV884" s="148"/>
      <c r="QW884" s="148"/>
      <c r="QX884" s="148"/>
      <c r="QY884" s="148"/>
      <c r="QZ884" s="148"/>
      <c r="RA884" s="148"/>
      <c r="RB884" s="148"/>
      <c r="RC884" s="148"/>
      <c r="RD884" s="148"/>
      <c r="RE884" s="148"/>
      <c r="RF884" s="148"/>
      <c r="RG884" s="148"/>
      <c r="RH884" s="148"/>
      <c r="RI884" s="148"/>
      <c r="RJ884" s="148"/>
      <c r="RK884" s="148"/>
      <c r="RL884" s="148"/>
      <c r="RM884" s="148"/>
      <c r="RN884" s="148"/>
      <c r="RO884" s="148"/>
      <c r="RP884" s="148"/>
      <c r="RQ884" s="148"/>
      <c r="RR884" s="148"/>
      <c r="RS884" s="148"/>
      <c r="RT884" s="148"/>
      <c r="RU884" s="148"/>
      <c r="RV884" s="148"/>
      <c r="RW884" s="148"/>
      <c r="RX884" s="148"/>
      <c r="RY884" s="148"/>
      <c r="RZ884" s="148"/>
      <c r="SA884" s="148"/>
      <c r="SB884" s="148"/>
      <c r="SC884" s="148"/>
      <c r="SD884" s="148"/>
      <c r="SE884" s="148"/>
      <c r="SF884" s="148"/>
      <c r="SG884" s="148"/>
      <c r="SH884" s="148"/>
      <c r="SI884" s="148"/>
      <c r="SJ884" s="148"/>
      <c r="SK884" s="148"/>
      <c r="SL884" s="148"/>
      <c r="SM884" s="148"/>
      <c r="SN884" s="148"/>
      <c r="SO884" s="148"/>
      <c r="SP884" s="148"/>
      <c r="SQ884" s="148"/>
      <c r="SR884" s="148"/>
      <c r="SS884" s="148"/>
      <c r="ST884" s="148"/>
      <c r="SU884" s="148"/>
      <c r="SV884" s="148"/>
      <c r="SW884" s="148"/>
      <c r="SX884" s="148"/>
      <c r="SY884" s="148"/>
      <c r="SZ884" s="148"/>
      <c r="TA884" s="148"/>
      <c r="TB884" s="148"/>
      <c r="TC884" s="148"/>
      <c r="TD884" s="148"/>
      <c r="TE884" s="148"/>
      <c r="TF884" s="148"/>
      <c r="TG884" s="148"/>
      <c r="TH884" s="148"/>
      <c r="TI884" s="148"/>
      <c r="TJ884" s="148"/>
      <c r="TK884" s="148"/>
      <c r="TL884" s="148"/>
      <c r="TM884" s="148"/>
      <c r="TN884" s="148"/>
      <c r="TO884" s="148"/>
      <c r="TP884" s="148"/>
      <c r="TQ884" s="148"/>
      <c r="TR884" s="148"/>
      <c r="TS884" s="148"/>
      <c r="TT884" s="148"/>
      <c r="TU884" s="148"/>
      <c r="TV884" s="148"/>
      <c r="TW884" s="148"/>
      <c r="TX884" s="148"/>
      <c r="TY884" s="148"/>
      <c r="TZ884" s="148"/>
      <c r="UA884" s="148"/>
      <c r="UB884" s="148"/>
      <c r="UC884" s="148"/>
      <c r="UD884" s="148"/>
      <c r="UE884" s="148"/>
      <c r="UF884" s="148"/>
      <c r="UG884" s="148"/>
      <c r="UH884" s="148"/>
      <c r="UI884" s="148"/>
      <c r="UJ884" s="148"/>
      <c r="UK884" s="148"/>
      <c r="UL884" s="148"/>
    </row>
    <row r="885" spans="1:558" s="1" customFormat="1" ht="22.5" customHeight="1" x14ac:dyDescent="0.25">
      <c r="A885" s="127"/>
      <c r="B885" s="166" t="s">
        <v>26</v>
      </c>
      <c r="C885" s="166"/>
      <c r="D885" s="166"/>
      <c r="E885" s="141"/>
      <c r="F885" s="141"/>
      <c r="G885" s="142"/>
      <c r="H885" s="141"/>
      <c r="I885" s="143"/>
      <c r="J885" s="144"/>
      <c r="K885" s="145"/>
      <c r="L885" s="145"/>
      <c r="M885" s="145"/>
      <c r="N885" s="145"/>
      <c r="O885" s="145" t="s">
        <v>27</v>
      </c>
      <c r="P885" s="134"/>
      <c r="Q885" s="5"/>
      <c r="R885" s="6"/>
      <c r="S885" s="6"/>
      <c r="T885" s="118"/>
      <c r="U885" s="148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  <c r="CJ885" s="148"/>
      <c r="CK885" s="148"/>
      <c r="CL885" s="148"/>
      <c r="CM885" s="148"/>
      <c r="CN885" s="148"/>
      <c r="CO885" s="148"/>
      <c r="CP885" s="148"/>
      <c r="CQ885" s="148"/>
      <c r="CR885" s="148"/>
      <c r="CS885" s="148"/>
      <c r="CT885" s="148"/>
      <c r="CU885" s="148"/>
      <c r="CV885" s="148"/>
      <c r="CW885" s="148"/>
      <c r="CX885" s="148"/>
      <c r="CY885" s="148"/>
      <c r="CZ885" s="148"/>
      <c r="DA885" s="148"/>
      <c r="DB885" s="148"/>
      <c r="DC885" s="148"/>
      <c r="DD885" s="148"/>
      <c r="DE885" s="148"/>
      <c r="DF885" s="148"/>
      <c r="DG885" s="148"/>
      <c r="DH885" s="148"/>
      <c r="DI885" s="148"/>
      <c r="DJ885" s="148"/>
      <c r="DK885" s="148"/>
      <c r="DL885" s="148"/>
      <c r="DM885" s="148"/>
      <c r="DN885" s="148"/>
      <c r="DO885" s="148"/>
      <c r="DP885" s="148"/>
      <c r="DQ885" s="148"/>
      <c r="DR885" s="148"/>
      <c r="DS885" s="148"/>
      <c r="DT885" s="148"/>
      <c r="DU885" s="148"/>
      <c r="DV885" s="148"/>
      <c r="DW885" s="148"/>
      <c r="DX885" s="148"/>
      <c r="DY885" s="148"/>
      <c r="DZ885" s="148"/>
      <c r="EA885" s="148"/>
      <c r="EB885" s="148"/>
      <c r="EC885" s="148"/>
      <c r="ED885" s="148"/>
      <c r="EE885" s="148"/>
      <c r="EF885" s="148"/>
      <c r="EG885" s="148"/>
      <c r="EH885" s="148"/>
      <c r="EI885" s="148"/>
      <c r="EJ885" s="148"/>
      <c r="EK885" s="148"/>
      <c r="EL885" s="148"/>
      <c r="EM885" s="148"/>
      <c r="EN885" s="148"/>
      <c r="EO885" s="148"/>
      <c r="EP885" s="148"/>
      <c r="EQ885" s="148"/>
      <c r="ER885" s="148"/>
      <c r="ES885" s="148"/>
      <c r="ET885" s="148"/>
      <c r="EU885" s="148"/>
      <c r="EV885" s="148"/>
      <c r="EW885" s="148"/>
      <c r="EX885" s="148"/>
      <c r="EY885" s="148"/>
      <c r="EZ885" s="148"/>
      <c r="FA885" s="148"/>
      <c r="FB885" s="148"/>
      <c r="FC885" s="148"/>
      <c r="FD885" s="148"/>
      <c r="FE885" s="148"/>
      <c r="FF885" s="148"/>
      <c r="FG885" s="148"/>
      <c r="FH885" s="148"/>
      <c r="FI885" s="148"/>
      <c r="FJ885" s="148"/>
      <c r="FK885" s="148"/>
      <c r="FL885" s="148"/>
      <c r="FM885" s="148"/>
      <c r="FN885" s="148"/>
      <c r="FO885" s="148"/>
      <c r="FP885" s="148"/>
      <c r="FQ885" s="148"/>
      <c r="FR885" s="148"/>
      <c r="FS885" s="148"/>
      <c r="FT885" s="148"/>
      <c r="FU885" s="148"/>
      <c r="FV885" s="148"/>
      <c r="FW885" s="148"/>
      <c r="FX885" s="148"/>
      <c r="FY885" s="148"/>
      <c r="FZ885" s="148"/>
      <c r="GA885" s="148"/>
      <c r="GB885" s="148"/>
      <c r="GC885" s="148"/>
      <c r="GD885" s="148"/>
      <c r="GE885" s="148"/>
      <c r="GF885" s="148"/>
      <c r="GG885" s="148"/>
      <c r="GH885" s="148"/>
      <c r="GI885" s="148"/>
      <c r="GJ885" s="148"/>
      <c r="GK885" s="148"/>
      <c r="GL885" s="148"/>
      <c r="GM885" s="148"/>
      <c r="GN885" s="148"/>
      <c r="GO885" s="148"/>
      <c r="GP885" s="148"/>
      <c r="GQ885" s="148"/>
      <c r="GR885" s="148"/>
      <c r="GS885" s="148"/>
      <c r="GT885" s="148"/>
      <c r="GU885" s="148"/>
      <c r="GV885" s="148"/>
      <c r="GW885" s="148"/>
      <c r="GX885" s="148"/>
      <c r="GY885" s="148"/>
      <c r="GZ885" s="148"/>
      <c r="HA885" s="148"/>
      <c r="HB885" s="148"/>
      <c r="HC885" s="148"/>
      <c r="HD885" s="148"/>
      <c r="HE885" s="148"/>
      <c r="HF885" s="148"/>
      <c r="HG885" s="148"/>
      <c r="HH885" s="148"/>
      <c r="HI885" s="148"/>
      <c r="HJ885" s="148"/>
      <c r="HK885" s="148"/>
      <c r="HL885" s="148"/>
      <c r="HM885" s="148"/>
      <c r="HN885" s="148"/>
      <c r="HO885" s="148"/>
      <c r="HP885" s="148"/>
      <c r="HQ885" s="148"/>
      <c r="HR885" s="148"/>
      <c r="HS885" s="148"/>
      <c r="HT885" s="148"/>
      <c r="HU885" s="148"/>
      <c r="HV885" s="148"/>
      <c r="HW885" s="148"/>
      <c r="HX885" s="148"/>
      <c r="HY885" s="148"/>
      <c r="HZ885" s="148"/>
      <c r="IA885" s="148"/>
      <c r="IB885" s="148"/>
      <c r="IC885" s="148"/>
      <c r="ID885" s="148"/>
      <c r="IE885" s="148"/>
      <c r="IF885" s="148"/>
      <c r="IG885" s="148"/>
      <c r="IH885" s="148"/>
      <c r="II885" s="148"/>
      <c r="IJ885" s="148"/>
      <c r="IK885" s="148"/>
      <c r="IL885" s="148"/>
      <c r="IM885" s="148"/>
      <c r="IN885" s="148"/>
      <c r="IO885" s="148"/>
      <c r="IP885" s="148"/>
      <c r="IQ885" s="148"/>
      <c r="IR885" s="148"/>
      <c r="IS885" s="148"/>
      <c r="IT885" s="148"/>
      <c r="IU885" s="148"/>
      <c r="IV885" s="148"/>
      <c r="IW885" s="148"/>
      <c r="IX885" s="148"/>
      <c r="IY885" s="148"/>
      <c r="IZ885" s="148"/>
      <c r="JA885" s="148"/>
      <c r="JB885" s="148"/>
      <c r="JC885" s="148"/>
      <c r="JD885" s="148"/>
      <c r="JE885" s="148"/>
      <c r="JF885" s="148"/>
      <c r="JG885" s="148"/>
      <c r="JH885" s="148"/>
      <c r="JI885" s="148"/>
      <c r="JJ885" s="148"/>
      <c r="JK885" s="148"/>
      <c r="JL885" s="148"/>
      <c r="JM885" s="148"/>
      <c r="JN885" s="148"/>
      <c r="JO885" s="148"/>
      <c r="JP885" s="148"/>
      <c r="JQ885" s="148"/>
      <c r="JR885" s="148"/>
      <c r="JS885" s="148"/>
      <c r="JT885" s="148"/>
      <c r="JU885" s="148"/>
      <c r="JV885" s="148"/>
      <c r="JW885" s="148"/>
      <c r="JX885" s="148"/>
      <c r="JY885" s="148"/>
      <c r="JZ885" s="148"/>
      <c r="KA885" s="148"/>
      <c r="KB885" s="148"/>
      <c r="KC885" s="148"/>
      <c r="KD885" s="148"/>
      <c r="KE885" s="148"/>
      <c r="KF885" s="148"/>
      <c r="KG885" s="148"/>
      <c r="KH885" s="148"/>
      <c r="KI885" s="148"/>
      <c r="KJ885" s="148"/>
      <c r="KK885" s="148"/>
      <c r="KL885" s="148"/>
      <c r="KM885" s="148"/>
      <c r="KN885" s="148"/>
      <c r="KO885" s="148"/>
      <c r="KP885" s="148"/>
      <c r="KQ885" s="148"/>
      <c r="KR885" s="148"/>
      <c r="KS885" s="148"/>
      <c r="KT885" s="148"/>
      <c r="KU885" s="148"/>
      <c r="KV885" s="148"/>
      <c r="KW885" s="148"/>
      <c r="KX885" s="148"/>
      <c r="KY885" s="148"/>
      <c r="KZ885" s="148"/>
      <c r="LA885" s="148"/>
      <c r="LB885" s="148"/>
      <c r="LC885" s="148"/>
      <c r="LD885" s="148"/>
      <c r="LE885" s="148"/>
      <c r="LF885" s="148"/>
      <c r="LG885" s="148"/>
      <c r="LH885" s="148"/>
      <c r="LI885" s="148"/>
      <c r="LJ885" s="148"/>
      <c r="LK885" s="148"/>
      <c r="LL885" s="148"/>
      <c r="LM885" s="148"/>
      <c r="LN885" s="148"/>
      <c r="LO885" s="148"/>
      <c r="LP885" s="148"/>
      <c r="LQ885" s="148"/>
      <c r="LR885" s="148"/>
      <c r="LS885" s="148"/>
      <c r="LT885" s="148"/>
      <c r="LU885" s="148"/>
      <c r="LV885" s="148"/>
      <c r="LW885" s="148"/>
      <c r="LX885" s="148"/>
      <c r="LY885" s="148"/>
      <c r="LZ885" s="148"/>
      <c r="MA885" s="148"/>
      <c r="MB885" s="148"/>
      <c r="MC885" s="148"/>
      <c r="MD885" s="148"/>
      <c r="ME885" s="148"/>
      <c r="MF885" s="148"/>
      <c r="MG885" s="148"/>
      <c r="MH885" s="148"/>
      <c r="MI885" s="148"/>
      <c r="MJ885" s="148"/>
      <c r="MK885" s="148"/>
      <c r="ML885" s="148"/>
      <c r="MM885" s="148"/>
      <c r="MN885" s="148"/>
      <c r="MO885" s="148"/>
      <c r="MP885" s="148"/>
      <c r="MQ885" s="148"/>
      <c r="MR885" s="148"/>
      <c r="MS885" s="148"/>
      <c r="MT885" s="148"/>
      <c r="MU885" s="148"/>
      <c r="MV885" s="148"/>
      <c r="MW885" s="148"/>
      <c r="MX885" s="148"/>
      <c r="MY885" s="148"/>
      <c r="MZ885" s="148"/>
      <c r="NA885" s="148"/>
      <c r="NB885" s="148"/>
      <c r="NC885" s="148"/>
      <c r="ND885" s="148"/>
      <c r="NE885" s="148"/>
      <c r="NF885" s="148"/>
      <c r="NG885" s="148"/>
      <c r="NH885" s="148"/>
      <c r="NI885" s="148"/>
      <c r="NJ885" s="148"/>
      <c r="NK885" s="148"/>
      <c r="NL885" s="148"/>
      <c r="NM885" s="148"/>
      <c r="NN885" s="148"/>
      <c r="NO885" s="148"/>
      <c r="NP885" s="148"/>
      <c r="NQ885" s="148"/>
      <c r="NR885" s="148"/>
      <c r="NS885" s="148"/>
      <c r="NT885" s="148"/>
      <c r="NU885" s="148"/>
      <c r="NV885" s="148"/>
      <c r="NW885" s="148"/>
      <c r="NX885" s="148"/>
      <c r="NY885" s="148"/>
      <c r="NZ885" s="148"/>
      <c r="OA885" s="148"/>
      <c r="OB885" s="148"/>
      <c r="OC885" s="148"/>
      <c r="OD885" s="148"/>
      <c r="OE885" s="148"/>
      <c r="OF885" s="148"/>
      <c r="OG885" s="148"/>
      <c r="OH885" s="148"/>
      <c r="OI885" s="148"/>
      <c r="OJ885" s="148"/>
      <c r="OK885" s="148"/>
      <c r="OL885" s="148"/>
      <c r="OM885" s="148"/>
      <c r="ON885" s="148"/>
      <c r="OO885" s="148"/>
      <c r="OP885" s="148"/>
      <c r="OQ885" s="148"/>
      <c r="OR885" s="148"/>
      <c r="OS885" s="148"/>
      <c r="OT885" s="148"/>
      <c r="OU885" s="148"/>
      <c r="OV885" s="148"/>
      <c r="OW885" s="148"/>
      <c r="OX885" s="148"/>
      <c r="OY885" s="148"/>
      <c r="OZ885" s="148"/>
      <c r="PA885" s="148"/>
      <c r="PB885" s="148"/>
      <c r="PC885" s="148"/>
      <c r="PD885" s="148"/>
      <c r="PE885" s="148"/>
      <c r="PF885" s="148"/>
      <c r="PG885" s="148"/>
      <c r="PH885" s="148"/>
      <c r="PI885" s="148"/>
      <c r="PJ885" s="148"/>
      <c r="PK885" s="148"/>
      <c r="PL885" s="148"/>
      <c r="PM885" s="148"/>
      <c r="PN885" s="148"/>
      <c r="PO885" s="148"/>
      <c r="PP885" s="148"/>
      <c r="PQ885" s="148"/>
      <c r="PR885" s="148"/>
      <c r="PS885" s="148"/>
      <c r="PT885" s="148"/>
      <c r="PU885" s="148"/>
      <c r="PV885" s="148"/>
      <c r="PW885" s="148"/>
      <c r="PX885" s="148"/>
      <c r="PY885" s="148"/>
      <c r="PZ885" s="148"/>
      <c r="QA885" s="148"/>
      <c r="QB885" s="148"/>
      <c r="QC885" s="148"/>
      <c r="QD885" s="148"/>
      <c r="QE885" s="148"/>
      <c r="QF885" s="148"/>
      <c r="QG885" s="148"/>
      <c r="QH885" s="148"/>
      <c r="QI885" s="148"/>
      <c r="QJ885" s="148"/>
      <c r="QK885" s="148"/>
      <c r="QL885" s="148"/>
      <c r="QM885" s="148"/>
      <c r="QN885" s="148"/>
      <c r="QO885" s="148"/>
      <c r="QP885" s="148"/>
      <c r="QQ885" s="148"/>
      <c r="QR885" s="148"/>
      <c r="QS885" s="148"/>
      <c r="QT885" s="148"/>
      <c r="QU885" s="148"/>
      <c r="QV885" s="148"/>
      <c r="QW885" s="148"/>
      <c r="QX885" s="148"/>
      <c r="QY885" s="148"/>
      <c r="QZ885" s="148"/>
      <c r="RA885" s="148"/>
      <c r="RB885" s="148"/>
      <c r="RC885" s="148"/>
      <c r="RD885" s="148"/>
      <c r="RE885" s="148"/>
      <c r="RF885" s="148"/>
      <c r="RG885" s="148"/>
      <c r="RH885" s="148"/>
      <c r="RI885" s="148"/>
      <c r="RJ885" s="148"/>
      <c r="RK885" s="148"/>
      <c r="RL885" s="148"/>
      <c r="RM885" s="148"/>
      <c r="RN885" s="148"/>
      <c r="RO885" s="148"/>
      <c r="RP885" s="148"/>
      <c r="RQ885" s="148"/>
      <c r="RR885" s="148"/>
      <c r="RS885" s="148"/>
      <c r="RT885" s="148"/>
      <c r="RU885" s="148"/>
      <c r="RV885" s="148"/>
      <c r="RW885" s="148"/>
      <c r="RX885" s="148"/>
      <c r="RY885" s="148"/>
      <c r="RZ885" s="148"/>
      <c r="SA885" s="148"/>
      <c r="SB885" s="148"/>
      <c r="SC885" s="148"/>
      <c r="SD885" s="148"/>
      <c r="SE885" s="148"/>
      <c r="SF885" s="148"/>
      <c r="SG885" s="148"/>
      <c r="SH885" s="148"/>
      <c r="SI885" s="148"/>
      <c r="SJ885" s="148"/>
      <c r="SK885" s="148"/>
      <c r="SL885" s="148"/>
      <c r="SM885" s="148"/>
      <c r="SN885" s="148"/>
      <c r="SO885" s="148"/>
      <c r="SP885" s="148"/>
      <c r="SQ885" s="148"/>
      <c r="SR885" s="148"/>
      <c r="SS885" s="148"/>
      <c r="ST885" s="148"/>
      <c r="SU885" s="148"/>
      <c r="SV885" s="148"/>
      <c r="SW885" s="148"/>
      <c r="SX885" s="148"/>
      <c r="SY885" s="148"/>
      <c r="SZ885" s="148"/>
      <c r="TA885" s="148"/>
      <c r="TB885" s="148"/>
      <c r="TC885" s="148"/>
      <c r="TD885" s="148"/>
      <c r="TE885" s="148"/>
      <c r="TF885" s="148"/>
      <c r="TG885" s="148"/>
      <c r="TH885" s="148"/>
      <c r="TI885" s="148"/>
      <c r="TJ885" s="148"/>
      <c r="TK885" s="148"/>
      <c r="TL885" s="148"/>
      <c r="TM885" s="148"/>
      <c r="TN885" s="148"/>
      <c r="TO885" s="148"/>
      <c r="TP885" s="148"/>
      <c r="TQ885" s="148"/>
      <c r="TR885" s="148"/>
      <c r="TS885" s="148"/>
      <c r="TT885" s="148"/>
      <c r="TU885" s="148"/>
      <c r="TV885" s="148"/>
      <c r="TW885" s="148"/>
      <c r="TX885" s="148"/>
      <c r="TY885" s="148"/>
      <c r="TZ885" s="148"/>
      <c r="UA885" s="148"/>
      <c r="UB885" s="148"/>
      <c r="UC885" s="148"/>
      <c r="UD885" s="148"/>
      <c r="UE885" s="148"/>
      <c r="UF885" s="148"/>
      <c r="UG885" s="148"/>
      <c r="UH885" s="148"/>
      <c r="UI885" s="148"/>
      <c r="UJ885" s="148"/>
      <c r="UK885" s="148"/>
      <c r="UL885" s="148"/>
    </row>
    <row r="886" spans="1:558" ht="10.5" customHeight="1" x14ac:dyDescent="0.25">
      <c r="A886" s="127"/>
      <c r="B886" s="135"/>
      <c r="C886" s="135"/>
      <c r="D886" s="3"/>
      <c r="E886" s="141"/>
      <c r="F886" s="3"/>
      <c r="G886" s="3"/>
      <c r="H886" s="3"/>
      <c r="I886" s="9"/>
      <c r="J886" s="3"/>
      <c r="K886" s="68"/>
      <c r="L886" s="68"/>
      <c r="M886" s="68"/>
      <c r="N886" s="59"/>
      <c r="O886" s="59"/>
      <c r="P886" s="134"/>
      <c r="Q886" s="5"/>
      <c r="R886" s="6"/>
      <c r="S886" s="6"/>
      <c r="T886" s="118"/>
    </row>
    <row r="887" spans="1:558" ht="21" customHeight="1" x14ac:dyDescent="0.25">
      <c r="A887" s="6"/>
      <c r="B887" s="135"/>
      <c r="C887" s="135"/>
      <c r="D887" s="3"/>
      <c r="E887" s="4"/>
      <c r="F887" s="3"/>
      <c r="G887" s="4"/>
      <c r="H887" s="3"/>
      <c r="I887" s="3"/>
      <c r="J887" s="68"/>
      <c r="K887" s="3"/>
      <c r="L887" s="3"/>
      <c r="M887" s="68"/>
      <c r="N887" s="68"/>
      <c r="O887" s="59"/>
      <c r="P887" s="134"/>
      <c r="Q887" s="5"/>
      <c r="R887" s="6"/>
      <c r="S887" s="6"/>
      <c r="T887" s="118"/>
    </row>
    <row r="888" spans="1:558" ht="21" customHeight="1" x14ac:dyDescent="0.25">
      <c r="A888" s="6"/>
      <c r="B888" s="135"/>
      <c r="C888" s="135"/>
      <c r="D888" s="3"/>
      <c r="E888" s="4"/>
      <c r="F888" s="3"/>
      <c r="G888" s="4"/>
      <c r="H888" s="3"/>
      <c r="I888" s="3"/>
      <c r="J888" s="3"/>
      <c r="K888" s="3"/>
      <c r="L888" s="3"/>
      <c r="M888" s="68"/>
      <c r="N888" s="68"/>
      <c r="O888" s="59"/>
      <c r="P888" s="134"/>
      <c r="Q888" s="5"/>
      <c r="R888" s="6"/>
      <c r="S888" s="6"/>
      <c r="T888" s="118"/>
    </row>
    <row r="889" spans="1:558" ht="15" customHeight="1" x14ac:dyDescent="0.25">
      <c r="A889" s="6"/>
      <c r="B889" s="135"/>
      <c r="C889" s="135"/>
      <c r="D889" s="3"/>
      <c r="E889" s="4"/>
      <c r="F889" s="3"/>
      <c r="G889" s="4"/>
      <c r="H889" s="3"/>
      <c r="I889" s="3"/>
      <c r="J889" s="3"/>
      <c r="K889" s="3"/>
      <c r="L889" s="3"/>
      <c r="M889" s="68"/>
      <c r="N889" s="68"/>
      <c r="O889" s="59"/>
      <c r="P889" s="134"/>
      <c r="Q889" s="5"/>
      <c r="R889" s="6"/>
      <c r="S889" s="6"/>
      <c r="T889" s="118"/>
    </row>
    <row r="890" spans="1:558" ht="15.75" customHeight="1" x14ac:dyDescent="0.25">
      <c r="A890" s="6"/>
      <c r="B890" s="118"/>
      <c r="C890" s="135"/>
      <c r="D890" s="3"/>
      <c r="E890" s="4"/>
      <c r="F890" s="3"/>
      <c r="G890" s="4"/>
      <c r="H890" s="3"/>
      <c r="I890" s="3"/>
      <c r="J890" s="3"/>
      <c r="K890" s="3"/>
      <c r="L890" s="3"/>
      <c r="M890" s="68"/>
      <c r="N890" s="68"/>
      <c r="O890" s="59"/>
      <c r="P890" s="134"/>
      <c r="Q890" s="6"/>
      <c r="R890" s="6"/>
      <c r="S890" s="6"/>
      <c r="T890" s="118"/>
    </row>
    <row r="891" spans="1:558" ht="16.5" x14ac:dyDescent="0.25">
      <c r="A891" s="6"/>
      <c r="B891" s="118"/>
      <c r="C891" s="135"/>
      <c r="D891" s="3"/>
      <c r="E891" s="4"/>
      <c r="F891" s="3"/>
      <c r="G891" s="4"/>
      <c r="H891" s="3"/>
      <c r="I891" s="3"/>
      <c r="J891" s="3"/>
      <c r="K891" s="3"/>
      <c r="L891" s="3"/>
      <c r="M891" s="68"/>
      <c r="N891" s="68"/>
      <c r="O891" s="59"/>
      <c r="P891" s="123"/>
      <c r="Q891" s="6"/>
      <c r="R891" s="6"/>
      <c r="S891" s="6"/>
      <c r="T891" s="118"/>
    </row>
    <row r="892" spans="1:558" ht="21" x14ac:dyDescent="0.25">
      <c r="A892" s="6"/>
      <c r="B892" s="118"/>
      <c r="C892" s="118"/>
      <c r="D892" s="146"/>
      <c r="E892" s="119"/>
      <c r="F892" s="118"/>
      <c r="G892" s="118"/>
      <c r="H892" s="120"/>
      <c r="I892" s="121"/>
      <c r="J892" s="58"/>
      <c r="K892" s="58"/>
      <c r="L892" s="58"/>
      <c r="M892" s="58"/>
      <c r="N892" s="58"/>
      <c r="O892" s="58"/>
      <c r="P892" s="123"/>
      <c r="Q892" s="147"/>
      <c r="R892" s="147"/>
      <c r="S892" s="147"/>
      <c r="T892" s="118"/>
    </row>
    <row r="893" spans="1:558" x14ac:dyDescent="0.25">
      <c r="A893" s="6"/>
      <c r="B893" s="118"/>
      <c r="C893" s="5"/>
      <c r="D893" s="118"/>
      <c r="E893" s="118"/>
      <c r="F893" s="118"/>
      <c r="G893" s="118"/>
      <c r="H893" s="58"/>
      <c r="I893" s="118"/>
      <c r="J893" s="58"/>
      <c r="K893" s="118"/>
      <c r="L893" s="118"/>
      <c r="M893" s="58"/>
      <c r="N893" s="118"/>
      <c r="O893" s="118"/>
      <c r="P893" s="123"/>
      <c r="Q893" s="6"/>
      <c r="R893" s="6"/>
      <c r="S893" s="5"/>
      <c r="T893" s="118"/>
    </row>
    <row r="894" spans="1:558" x14ac:dyDescent="0.25">
      <c r="A894" s="6"/>
      <c r="B894" s="122"/>
      <c r="C894" s="122"/>
      <c r="D894" s="122"/>
      <c r="E894" s="122"/>
      <c r="F894" s="50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50"/>
      <c r="T894" s="118"/>
    </row>
    <row r="895" spans="1:558" x14ac:dyDescent="0.25">
      <c r="A895" s="6"/>
      <c r="B895" s="122"/>
      <c r="C895" s="122"/>
      <c r="D895" s="122"/>
      <c r="E895" s="122"/>
      <c r="F895" s="50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50"/>
      <c r="T895" s="118"/>
    </row>
    <row r="896" spans="1:558" x14ac:dyDescent="0.25">
      <c r="A896" s="6"/>
      <c r="B896" s="122"/>
      <c r="C896" s="122"/>
      <c r="D896" s="122"/>
      <c r="E896" s="122"/>
      <c r="F896" s="50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50"/>
      <c r="T896" s="118"/>
    </row>
    <row r="897" spans="1:20" x14ac:dyDescent="0.25">
      <c r="A897" s="6"/>
      <c r="B897" s="122"/>
      <c r="C897" s="122"/>
      <c r="D897" s="122"/>
      <c r="E897" s="122"/>
      <c r="F897" s="50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50"/>
      <c r="T897" s="118"/>
    </row>
    <row r="898" spans="1:20" x14ac:dyDescent="0.25">
      <c r="A898" s="6"/>
      <c r="B898" s="122"/>
      <c r="C898" s="122"/>
      <c r="D898" s="122"/>
      <c r="E898" s="122"/>
      <c r="F898" s="50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50"/>
      <c r="T898" s="118"/>
    </row>
    <row r="899" spans="1:20" x14ac:dyDescent="0.25">
      <c r="A899" s="6"/>
      <c r="B899" s="117"/>
      <c r="C899" s="117"/>
      <c r="D899" s="117"/>
      <c r="E899" s="117"/>
      <c r="F899" s="148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48"/>
      <c r="T899" s="118"/>
    </row>
  </sheetData>
  <sortState ref="B1425:T1439">
    <sortCondition ref="D1344:D1355"/>
  </sortState>
  <mergeCells count="25">
    <mergeCell ref="B885:D885"/>
    <mergeCell ref="S4:S6"/>
    <mergeCell ref="A4:A6"/>
    <mergeCell ref="C4:C6"/>
    <mergeCell ref="L5:L6"/>
    <mergeCell ref="M5:N5"/>
    <mergeCell ref="O5:O6"/>
    <mergeCell ref="P5:P6"/>
    <mergeCell ref="Q5:Q6"/>
    <mergeCell ref="A1:T1"/>
    <mergeCell ref="A3:T3"/>
    <mergeCell ref="B871:E871"/>
    <mergeCell ref="B4:B6"/>
    <mergeCell ref="D4:D6"/>
    <mergeCell ref="E4:E6"/>
    <mergeCell ref="F4:F6"/>
    <mergeCell ref="G4:G6"/>
    <mergeCell ref="H4:H6"/>
    <mergeCell ref="I4:I6"/>
    <mergeCell ref="J4:P4"/>
    <mergeCell ref="Q4:R4"/>
    <mergeCell ref="T4:T6"/>
    <mergeCell ref="J5:K5"/>
    <mergeCell ref="R5:R6"/>
    <mergeCell ref="A2:T2"/>
  </mergeCells>
  <phoneticPr fontId="21" type="noConversion"/>
  <conditionalFormatting sqref="B4:C4 B5:B6">
    <cfRule type="duplicateValues" dxfId="8" priority="276" stopIfTrue="1"/>
    <cfRule type="duplicateValues" dxfId="7" priority="277" stopIfTrue="1"/>
  </conditionalFormatting>
  <conditionalFormatting sqref="B181 B183">
    <cfRule type="duplicateValues" dxfId="6" priority="7"/>
  </conditionalFormatting>
  <conditionalFormatting sqref="B207:B208 B190 C209">
    <cfRule type="duplicateValues" dxfId="5" priority="5"/>
  </conditionalFormatting>
  <conditionalFormatting sqref="B215:C215">
    <cfRule type="duplicateValues" dxfId="4" priority="3"/>
  </conditionalFormatting>
  <conditionalFormatting sqref="B215:C215">
    <cfRule type="duplicateValues" dxfId="3" priority="4"/>
  </conditionalFormatting>
  <conditionalFormatting sqref="B194:B206 B184:B185">
    <cfRule type="duplicateValues" dxfId="2" priority="1290"/>
  </conditionalFormatting>
  <conditionalFormatting sqref="F887:F891">
    <cfRule type="duplicateValues" dxfId="1" priority="1" stopIfTrue="1"/>
    <cfRule type="duplicateValues" dxfId="0" priority="2" stopIfTrue="1"/>
  </conditionalFormatting>
  <printOptions horizontalCentered="1"/>
  <pageMargins left="0.19685039370078741" right="0.19685039370078741" top="0.39370078740157483" bottom="0.39370078740157483" header="0" footer="0"/>
  <pageSetup paperSize="5" scale="40" fitToHeight="0" orientation="landscape" r:id="rId1"/>
  <rowBreaks count="3" manualBreakCount="3">
    <brk id="78" max="19" man="1"/>
    <brk id="366" max="19" man="1"/>
    <brk id="654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MT EMPLEADOS FIJOS SEPTIEM 2024</vt:lpstr>
      <vt:lpstr>'MT EMPLEADOS FIJOS SEPTIEM 2024'!Área_de_impresión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Elisamuel ER.Ramirez</dc:creator>
  <cp:lastModifiedBy>Ada Ysabel Valenzuela Guerrero</cp:lastModifiedBy>
  <cp:lastPrinted>2024-10-15T15:52:36Z</cp:lastPrinted>
  <dcterms:created xsi:type="dcterms:W3CDTF">2018-09-18T20:01:26Z</dcterms:created>
  <dcterms:modified xsi:type="dcterms:W3CDTF">2024-10-15T16:01:33Z</dcterms:modified>
</cp:coreProperties>
</file>